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avid.aspital\Documents\GitHub\google-api\"/>
    </mc:Choice>
  </mc:AlternateContent>
  <xr:revisionPtr revIDLastSave="0" documentId="13_ncr:1_{8DBC21EF-EADC-4B43-BF2D-DAACB553E123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Input" sheetId="1" r:id="rId1"/>
    <sheet name="Raw Results" sheetId="5" r:id="rId2"/>
    <sheet name="DistanceMatrixResults" sheetId="2" r:id="rId3"/>
    <sheet name="Processed" sheetId="3" r:id="rId4"/>
    <sheet name="XferLinkData" sheetId="4" r:id="rId5"/>
  </sheets>
  <definedNames>
    <definedName name="_xlnm._FilterDatabase" localSheetId="4" hidden="1">XferLinkData!$A$10:$X$550</definedName>
    <definedName name="ExternalData_1" localSheetId="3" hidden="1">Processed!$A$1:$S$1621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0" i="4" l="1"/>
  <c r="S10" i="4"/>
  <c r="K10" i="4"/>
  <c r="J10" i="4"/>
  <c r="P96" i="4"/>
  <c r="R96" i="4" s="1" a="1"/>
  <c r="R96" i="4" s="1"/>
  <c r="P104" i="4"/>
  <c r="R104" i="4" s="1" a="1"/>
  <c r="R104" i="4" s="1"/>
  <c r="P118" i="4"/>
  <c r="R118" i="4" s="1" a="1"/>
  <c r="R118" i="4" s="1"/>
  <c r="P132" i="4"/>
  <c r="R132" i="4" s="1" a="1"/>
  <c r="R132" i="4" s="1"/>
  <c r="P158" i="4"/>
  <c r="R158" i="4" s="1" a="1"/>
  <c r="R158" i="4" s="1"/>
  <c r="P144" i="4"/>
  <c r="R144" i="4" s="1" a="1"/>
  <c r="R144" i="4" s="1"/>
  <c r="P121" i="4"/>
  <c r="R121" i="4" s="1" a="1"/>
  <c r="R121" i="4" s="1"/>
  <c r="P12" i="4"/>
  <c r="R12" i="4" s="1" a="1"/>
  <c r="R12" i="4" s="1"/>
  <c r="P130" i="4"/>
  <c r="R130" i="4" s="1" a="1"/>
  <c r="R130" i="4" s="1"/>
  <c r="P122" i="4"/>
  <c r="R122" i="4" s="1" a="1"/>
  <c r="R122" i="4" s="1"/>
  <c r="P13" i="4"/>
  <c r="R13" i="4" s="1" a="1"/>
  <c r="R13" i="4" s="1"/>
  <c r="P131" i="4"/>
  <c r="R131" i="4" s="1" a="1"/>
  <c r="R131" i="4" s="1"/>
  <c r="P176" i="4"/>
  <c r="R176" i="4" s="1" a="1"/>
  <c r="R176" i="4" s="1"/>
  <c r="P187" i="4"/>
  <c r="R187" i="4" s="1" a="1"/>
  <c r="R187" i="4" s="1"/>
  <c r="P19" i="4"/>
  <c r="R19" i="4" s="1" a="1"/>
  <c r="R19" i="4" s="1"/>
  <c r="P120" i="4"/>
  <c r="R120" i="4" s="1" a="1"/>
  <c r="R120" i="4" s="1"/>
  <c r="P116" i="4"/>
  <c r="R116" i="4" s="1" a="1"/>
  <c r="R116" i="4" s="1"/>
  <c r="P21" i="4"/>
  <c r="R21" i="4" s="1" a="1"/>
  <c r="R21" i="4" s="1"/>
  <c r="P152" i="4"/>
  <c r="R152" i="4" s="1" a="1"/>
  <c r="R152" i="4" s="1"/>
  <c r="P190" i="4"/>
  <c r="R190" i="4" s="1" a="1"/>
  <c r="R190" i="4" s="1"/>
  <c r="P143" i="4"/>
  <c r="R143" i="4" s="1" a="1"/>
  <c r="R143" i="4" s="1"/>
  <c r="P177" i="4"/>
  <c r="R177" i="4" s="1" a="1"/>
  <c r="R177" i="4" s="1"/>
  <c r="P148" i="4"/>
  <c r="R148" i="4" s="1" a="1"/>
  <c r="R148" i="4" s="1"/>
  <c r="P108" i="4"/>
  <c r="R108" i="4" s="1" a="1"/>
  <c r="R108" i="4" s="1"/>
  <c r="P128" i="4"/>
  <c r="R128" i="4" s="1" a="1"/>
  <c r="R128" i="4" s="1"/>
  <c r="P150" i="4"/>
  <c r="R150" i="4" s="1" a="1"/>
  <c r="R150" i="4" s="1"/>
  <c r="P146" i="4"/>
  <c r="R146" i="4" s="1" a="1"/>
  <c r="R146" i="4" s="1"/>
  <c r="P166" i="4"/>
  <c r="R166" i="4" s="1" a="1"/>
  <c r="R166" i="4" s="1"/>
  <c r="P200" i="4"/>
  <c r="R200" i="4" s="1" a="1"/>
  <c r="R200" i="4" s="1"/>
  <c r="P127" i="4"/>
  <c r="R127" i="4" s="1" a="1"/>
  <c r="R127" i="4" s="1"/>
  <c r="P170" i="4"/>
  <c r="R170" i="4" s="1" a="1"/>
  <c r="R170" i="4" s="1"/>
  <c r="P167" i="4"/>
  <c r="R167" i="4" s="1" a="1"/>
  <c r="R167" i="4" s="1"/>
  <c r="P147" i="4"/>
  <c r="R147" i="4" s="1" a="1"/>
  <c r="R147" i="4" s="1"/>
  <c r="P199" i="4"/>
  <c r="R199" i="4" s="1" a="1"/>
  <c r="R199" i="4" s="1"/>
  <c r="P134" i="4"/>
  <c r="R134" i="4" s="1" a="1"/>
  <c r="R134" i="4" s="1"/>
  <c r="P29" i="4"/>
  <c r="R29" i="4" s="1" a="1"/>
  <c r="R29" i="4" s="1"/>
  <c r="P154" i="4"/>
  <c r="R154" i="4" s="1" a="1"/>
  <c r="R154" i="4" s="1"/>
  <c r="P211" i="4"/>
  <c r="R211" i="4" s="1" a="1"/>
  <c r="R211" i="4" s="1"/>
  <c r="P38" i="4"/>
  <c r="R38" i="4" s="1" a="1"/>
  <c r="R38" i="4" s="1"/>
  <c r="P129" i="4"/>
  <c r="R129" i="4" s="1" a="1"/>
  <c r="R129" i="4" s="1"/>
  <c r="P189" i="4"/>
  <c r="R189" i="4" s="1" a="1"/>
  <c r="R189" i="4" s="1"/>
  <c r="P165" i="4"/>
  <c r="R165" i="4" s="1" a="1"/>
  <c r="R165" i="4" s="1"/>
  <c r="P228" i="4"/>
  <c r="R228" i="4" s="1" a="1"/>
  <c r="R228" i="4" s="1"/>
  <c r="P393" i="4"/>
  <c r="R393" i="4" s="1" a="1"/>
  <c r="R393" i="4" s="1"/>
  <c r="P203" i="4"/>
  <c r="R203" i="4" s="1" a="1"/>
  <c r="R203" i="4" s="1"/>
  <c r="P191" i="4"/>
  <c r="R191" i="4" s="1" a="1"/>
  <c r="R191" i="4" s="1"/>
  <c r="P394" i="4"/>
  <c r="R394" i="4" s="1" a="1"/>
  <c r="R394" i="4" s="1"/>
  <c r="P218" i="4"/>
  <c r="R218" i="4" s="1" a="1"/>
  <c r="R218" i="4" s="1"/>
  <c r="P249" i="4"/>
  <c r="R249" i="4" s="1" a="1"/>
  <c r="R249" i="4" s="1"/>
  <c r="P30" i="4"/>
  <c r="R30" i="4" s="1" a="1"/>
  <c r="R30" i="4" s="1"/>
  <c r="P220" i="4"/>
  <c r="R220" i="4" s="1" a="1"/>
  <c r="R220" i="4" s="1"/>
  <c r="P11" i="4"/>
  <c r="R11" i="4" s="1" a="1"/>
  <c r="R11" i="4" s="1"/>
  <c r="P168" i="4"/>
  <c r="R168" i="4" s="1" a="1"/>
  <c r="R168" i="4" s="1"/>
  <c r="P35" i="4"/>
  <c r="R35" i="4" s="1" a="1"/>
  <c r="R35" i="4" s="1"/>
  <c r="P307" i="4"/>
  <c r="R307" i="4" s="1" a="1"/>
  <c r="R307" i="4" s="1"/>
  <c r="P159" i="4"/>
  <c r="R159" i="4" s="1" a="1"/>
  <c r="R159" i="4" s="1"/>
  <c r="P135" i="4"/>
  <c r="R135" i="4" s="1" a="1"/>
  <c r="R135" i="4" s="1"/>
  <c r="P124" i="4"/>
  <c r="R124" i="4" s="1" a="1"/>
  <c r="R124" i="4" s="1"/>
  <c r="P70" i="4"/>
  <c r="R70" i="4" s="1" a="1"/>
  <c r="R70" i="4" s="1"/>
  <c r="P141" i="4"/>
  <c r="R141" i="4" s="1" a="1"/>
  <c r="R141" i="4" s="1"/>
  <c r="P286" i="4"/>
  <c r="R286" i="4" s="1" a="1"/>
  <c r="R286" i="4" s="1"/>
  <c r="P188" i="4"/>
  <c r="R188" i="4" s="1" a="1"/>
  <c r="R188" i="4" s="1"/>
  <c r="P16" i="4"/>
  <c r="R16" i="4" s="1" a="1"/>
  <c r="R16" i="4" s="1"/>
  <c r="P14" i="4"/>
  <c r="R14" i="4" s="1" a="1"/>
  <c r="R14" i="4" s="1"/>
  <c r="P193" i="4"/>
  <c r="R193" i="4" s="1" a="1"/>
  <c r="R193" i="4" s="1"/>
  <c r="P32" i="4"/>
  <c r="R32" i="4" s="1" a="1"/>
  <c r="R32" i="4" s="1"/>
  <c r="P421" i="4"/>
  <c r="R421" i="4" s="1" a="1"/>
  <c r="R421" i="4" s="1"/>
  <c r="P22" i="4"/>
  <c r="R22" i="4" s="1" a="1"/>
  <c r="R22" i="4" s="1"/>
  <c r="P37" i="4"/>
  <c r="R37" i="4" s="1" a="1"/>
  <c r="R37" i="4" s="1"/>
  <c r="P54" i="4"/>
  <c r="R54" i="4" s="1" a="1"/>
  <c r="R54" i="4" s="1"/>
  <c r="P17" i="4"/>
  <c r="R17" i="4" s="1" a="1"/>
  <c r="R17" i="4" s="1"/>
  <c r="P183" i="4"/>
  <c r="R183" i="4" s="1" a="1"/>
  <c r="R183" i="4" s="1"/>
  <c r="P115" i="4"/>
  <c r="R115" i="4" s="1" a="1"/>
  <c r="R115" i="4" s="1"/>
  <c r="P58" i="4"/>
  <c r="R58" i="4" s="1" a="1"/>
  <c r="R58" i="4" s="1"/>
  <c r="P47" i="4"/>
  <c r="R47" i="4" s="1" a="1"/>
  <c r="R47" i="4" s="1"/>
  <c r="P275" i="4"/>
  <c r="R275" i="4" s="1" a="1"/>
  <c r="R275" i="4" s="1"/>
  <c r="P213" i="4"/>
  <c r="R213" i="4" s="1" a="1"/>
  <c r="R213" i="4" s="1"/>
  <c r="P100" i="4"/>
  <c r="R100" i="4" s="1" a="1"/>
  <c r="R100" i="4" s="1"/>
  <c r="P39" i="4"/>
  <c r="R39" i="4" s="1" a="1"/>
  <c r="R39" i="4" s="1"/>
  <c r="P386" i="4"/>
  <c r="R386" i="4" s="1" a="1"/>
  <c r="R386" i="4" s="1"/>
  <c r="P111" i="4"/>
  <c r="R111" i="4" s="1" a="1"/>
  <c r="R111" i="4" s="1"/>
  <c r="P50" i="4"/>
  <c r="R50" i="4" s="1" a="1"/>
  <c r="R50" i="4" s="1"/>
  <c r="P43" i="4"/>
  <c r="R43" i="4" s="1" a="1"/>
  <c r="R43" i="4" s="1"/>
  <c r="P67" i="4"/>
  <c r="R67" i="4" s="1" a="1"/>
  <c r="R67" i="4" s="1"/>
  <c r="P23" i="4"/>
  <c r="R23" i="4" s="1" a="1"/>
  <c r="R23" i="4" s="1"/>
  <c r="P55" i="4"/>
  <c r="R55" i="4" s="1" a="1"/>
  <c r="R55" i="4" s="1"/>
  <c r="P75" i="4"/>
  <c r="R75" i="4" s="1" a="1"/>
  <c r="R75" i="4" s="1"/>
  <c r="P283" i="4"/>
  <c r="R283" i="4" s="1" a="1"/>
  <c r="R283" i="4" s="1"/>
  <c r="P250" i="4"/>
  <c r="R250" i="4" s="1" a="1"/>
  <c r="R250" i="4" s="1"/>
  <c r="P268" i="4"/>
  <c r="R268" i="4" s="1" a="1"/>
  <c r="R268" i="4" s="1"/>
  <c r="P36" i="4"/>
  <c r="R36" i="4" s="1" a="1"/>
  <c r="R36" i="4" s="1"/>
  <c r="P197" i="4"/>
  <c r="R197" i="4" s="1" a="1"/>
  <c r="R197" i="4" s="1"/>
  <c r="P44" i="4"/>
  <c r="R44" i="4" s="1" a="1"/>
  <c r="R44" i="4" s="1"/>
  <c r="P481" i="4"/>
  <c r="R481" i="4" s="1" a="1"/>
  <c r="R481" i="4" s="1"/>
  <c r="P462" i="4"/>
  <c r="R462" i="4" s="1" a="1"/>
  <c r="R462" i="4" s="1"/>
  <c r="P186" i="4"/>
  <c r="R186" i="4" s="1" a="1"/>
  <c r="R186" i="4" s="1"/>
  <c r="P64" i="4"/>
  <c r="R64" i="4" s="1" a="1"/>
  <c r="R64" i="4" s="1"/>
  <c r="P69" i="4"/>
  <c r="R69" i="4" s="1" a="1"/>
  <c r="R69" i="4" s="1"/>
  <c r="P110" i="4"/>
  <c r="R110" i="4" s="1" a="1"/>
  <c r="R110" i="4" s="1"/>
  <c r="P139" i="4"/>
  <c r="R139" i="4" s="1" a="1"/>
  <c r="R139" i="4" s="1"/>
  <c r="P256" i="4"/>
  <c r="R256" i="4" s="1" a="1"/>
  <c r="R256" i="4" s="1"/>
  <c r="P95" i="4"/>
  <c r="R95" i="4" s="1" a="1"/>
  <c r="R95" i="4" s="1"/>
  <c r="P53" i="4"/>
  <c r="R53" i="4" s="1" a="1"/>
  <c r="R53" i="4" s="1"/>
  <c r="P224" i="4"/>
  <c r="R224" i="4" s="1" a="1"/>
  <c r="R224" i="4" s="1"/>
  <c r="P41" i="4"/>
  <c r="R41" i="4" s="1" a="1"/>
  <c r="R41" i="4" s="1"/>
  <c r="P280" i="4"/>
  <c r="R280" i="4" s="1" a="1"/>
  <c r="R280" i="4" s="1"/>
  <c r="P68" i="4"/>
  <c r="R68" i="4" s="1" a="1"/>
  <c r="R68" i="4" s="1"/>
  <c r="P123" i="4"/>
  <c r="R123" i="4" s="1" a="1"/>
  <c r="R123" i="4" s="1"/>
  <c r="P91" i="4"/>
  <c r="R91" i="4" s="1" a="1"/>
  <c r="R91" i="4" s="1"/>
  <c r="P305" i="4"/>
  <c r="R305" i="4" s="1" a="1"/>
  <c r="R305" i="4" s="1"/>
  <c r="P82" i="4"/>
  <c r="R82" i="4" s="1" a="1"/>
  <c r="R82" i="4" s="1"/>
  <c r="P291" i="4"/>
  <c r="R291" i="4" s="1" a="1"/>
  <c r="R291" i="4" s="1"/>
  <c r="P172" i="4"/>
  <c r="R172" i="4" s="1" a="1"/>
  <c r="R172" i="4" s="1"/>
  <c r="P202" i="4"/>
  <c r="R202" i="4" s="1" a="1"/>
  <c r="R202" i="4" s="1"/>
  <c r="P65" i="4"/>
  <c r="R65" i="4" s="1" a="1"/>
  <c r="R65" i="4" s="1"/>
  <c r="P72" i="4"/>
  <c r="R72" i="4" s="1" a="1"/>
  <c r="R72" i="4" s="1"/>
  <c r="P234" i="4"/>
  <c r="R234" i="4" s="1" a="1"/>
  <c r="R234" i="4" s="1"/>
  <c r="P157" i="4"/>
  <c r="R157" i="4" s="1" a="1"/>
  <c r="R157" i="4" s="1"/>
  <c r="P92" i="4"/>
  <c r="R92" i="4" s="1" a="1"/>
  <c r="R92" i="4" s="1"/>
  <c r="P174" i="4"/>
  <c r="R174" i="4" s="1" a="1"/>
  <c r="R174" i="4" s="1"/>
  <c r="P31" i="4"/>
  <c r="R31" i="4" s="1" a="1"/>
  <c r="R31" i="4" s="1"/>
  <c r="P252" i="4"/>
  <c r="R252" i="4" s="1" a="1"/>
  <c r="R252" i="4" s="1"/>
  <c r="P46" i="4"/>
  <c r="R46" i="4" s="1" a="1"/>
  <c r="R46" i="4" s="1"/>
  <c r="P34" i="4"/>
  <c r="R34" i="4" s="1" a="1"/>
  <c r="R34" i="4" s="1"/>
  <c r="P402" i="4"/>
  <c r="R402" i="4" s="1" a="1"/>
  <c r="R402" i="4" s="1"/>
  <c r="P293" i="4"/>
  <c r="R293" i="4" s="1" a="1"/>
  <c r="R293" i="4" s="1"/>
  <c r="P25" i="4"/>
  <c r="R25" i="4" s="1" a="1"/>
  <c r="R25" i="4" s="1"/>
  <c r="P359" i="4"/>
  <c r="R359" i="4" s="1" a="1"/>
  <c r="R359" i="4" s="1"/>
  <c r="P316" i="4"/>
  <c r="R316" i="4" s="1" a="1"/>
  <c r="R316" i="4" s="1"/>
  <c r="P261" i="4"/>
  <c r="R261" i="4" s="1" a="1"/>
  <c r="R261" i="4" s="1"/>
  <c r="P83" i="4"/>
  <c r="R83" i="4" s="1" a="1"/>
  <c r="R83" i="4" s="1"/>
  <c r="P59" i="4"/>
  <c r="R59" i="4" s="1" a="1"/>
  <c r="R59" i="4" s="1"/>
  <c r="P302" i="4"/>
  <c r="R302" i="4" s="1" a="1"/>
  <c r="R302" i="4" s="1"/>
  <c r="P84" i="4"/>
  <c r="R84" i="4" s="1" a="1"/>
  <c r="R84" i="4" s="1"/>
  <c r="P269" i="4"/>
  <c r="R269" i="4" s="1" a="1"/>
  <c r="R269" i="4" s="1"/>
  <c r="P238" i="4"/>
  <c r="R238" i="4" s="1" a="1"/>
  <c r="R238" i="4" s="1"/>
  <c r="P222" i="4"/>
  <c r="R222" i="4" s="1" a="1"/>
  <c r="R222" i="4" s="1"/>
  <c r="P169" i="4"/>
  <c r="R169" i="4" s="1" a="1"/>
  <c r="R169" i="4" s="1"/>
  <c r="P383" i="4"/>
  <c r="R383" i="4" s="1" a="1"/>
  <c r="R383" i="4" s="1"/>
  <c r="P262" i="4"/>
  <c r="R262" i="4" s="1" a="1"/>
  <c r="R262" i="4" s="1"/>
  <c r="P194" i="4"/>
  <c r="R194" i="4" s="1" a="1"/>
  <c r="R194" i="4" s="1"/>
  <c r="P153" i="4"/>
  <c r="R153" i="4" s="1" a="1"/>
  <c r="R153" i="4" s="1"/>
  <c r="P142" i="4"/>
  <c r="R142" i="4" s="1" a="1"/>
  <c r="R142" i="4" s="1"/>
  <c r="P73" i="4"/>
  <c r="R73" i="4" s="1" a="1"/>
  <c r="R73" i="4" s="1"/>
  <c r="P97" i="4"/>
  <c r="R97" i="4" s="1" a="1"/>
  <c r="R97" i="4" s="1"/>
  <c r="P387" i="4"/>
  <c r="R387" i="4" s="1" a="1"/>
  <c r="R387" i="4" s="1"/>
  <c r="P278" i="4"/>
  <c r="R278" i="4" s="1" a="1"/>
  <c r="R278" i="4" s="1"/>
  <c r="P160" i="4"/>
  <c r="R160" i="4" s="1" a="1"/>
  <c r="R160" i="4" s="1"/>
  <c r="P40" i="4"/>
  <c r="R40" i="4" s="1" a="1"/>
  <c r="R40" i="4" s="1"/>
  <c r="P289" i="4"/>
  <c r="R289" i="4" s="1" a="1"/>
  <c r="R289" i="4" s="1"/>
  <c r="P424" i="4"/>
  <c r="R424" i="4" s="1" a="1"/>
  <c r="R424" i="4" s="1"/>
  <c r="P208" i="4"/>
  <c r="R208" i="4" s="1" a="1"/>
  <c r="R208" i="4" s="1"/>
  <c r="P28" i="4"/>
  <c r="R28" i="4" s="1" a="1"/>
  <c r="R28" i="4" s="1"/>
  <c r="P164" i="4"/>
  <c r="R164" i="4" s="1" a="1"/>
  <c r="R164" i="4" s="1"/>
  <c r="P273" i="4"/>
  <c r="R273" i="4" s="1" a="1"/>
  <c r="R273" i="4" s="1"/>
  <c r="P209" i="4"/>
  <c r="R209" i="4" s="1" a="1"/>
  <c r="R209" i="4" s="1"/>
  <c r="P66" i="4"/>
  <c r="R66" i="4" s="1" a="1"/>
  <c r="R66" i="4" s="1"/>
  <c r="P311" i="4"/>
  <c r="R311" i="4" s="1" a="1"/>
  <c r="R311" i="4" s="1"/>
  <c r="P195" i="4"/>
  <c r="R195" i="4" s="1" a="1"/>
  <c r="R195" i="4" s="1"/>
  <c r="P248" i="4"/>
  <c r="R248" i="4" s="1" a="1"/>
  <c r="R248" i="4" s="1"/>
  <c r="P236" i="4"/>
  <c r="R236" i="4" s="1" a="1"/>
  <c r="R236" i="4" s="1"/>
  <c r="P136" i="4"/>
  <c r="R136" i="4" s="1" a="1"/>
  <c r="R136" i="4" s="1"/>
  <c r="P137" i="4"/>
  <c r="R137" i="4" s="1" a="1"/>
  <c r="R137" i="4" s="1"/>
  <c r="P48" i="4"/>
  <c r="R48" i="4" s="1" a="1"/>
  <c r="R48" i="4" s="1"/>
  <c r="P71" i="4"/>
  <c r="R71" i="4" s="1" a="1"/>
  <c r="R71" i="4" s="1"/>
  <c r="P259" i="4"/>
  <c r="R259" i="4" s="1" a="1"/>
  <c r="R259" i="4" s="1"/>
  <c r="P240" i="4"/>
  <c r="R240" i="4" s="1" a="1"/>
  <c r="R240" i="4" s="1"/>
  <c r="P533" i="4"/>
  <c r="R533" i="4" s="1" a="1"/>
  <c r="R533" i="4" s="1"/>
  <c r="P214" i="4"/>
  <c r="R214" i="4" s="1" a="1"/>
  <c r="R214" i="4" s="1"/>
  <c r="P175" i="4"/>
  <c r="R175" i="4" s="1" a="1"/>
  <c r="R175" i="4" s="1"/>
  <c r="P258" i="4"/>
  <c r="R258" i="4" s="1" a="1"/>
  <c r="R258" i="4" s="1"/>
  <c r="P326" i="4"/>
  <c r="R326" i="4" s="1" a="1"/>
  <c r="R326" i="4" s="1"/>
  <c r="P74" i="4"/>
  <c r="R74" i="4" s="1" a="1"/>
  <c r="R74" i="4" s="1"/>
  <c r="P235" i="4"/>
  <c r="R235" i="4" s="1" a="1"/>
  <c r="R235" i="4" s="1"/>
  <c r="P198" i="4"/>
  <c r="R198" i="4" s="1" a="1"/>
  <c r="R198" i="4" s="1"/>
  <c r="P352" i="4"/>
  <c r="R352" i="4" s="1" a="1"/>
  <c r="R352" i="4" s="1"/>
  <c r="P107" i="4"/>
  <c r="R107" i="4" s="1" a="1"/>
  <c r="R107" i="4" s="1"/>
  <c r="P49" i="4"/>
  <c r="R49" i="4" s="1" a="1"/>
  <c r="R49" i="4" s="1"/>
  <c r="P61" i="4"/>
  <c r="R61" i="4" s="1" a="1"/>
  <c r="R61" i="4" s="1"/>
  <c r="P78" i="4"/>
  <c r="R78" i="4" s="1" a="1"/>
  <c r="R78" i="4" s="1"/>
  <c r="P56" i="4"/>
  <c r="R56" i="4" s="1" a="1"/>
  <c r="R56" i="4" s="1"/>
  <c r="P538" i="4"/>
  <c r="R538" i="4" s="1" a="1"/>
  <c r="R538" i="4" s="1"/>
  <c r="P85" i="4"/>
  <c r="R85" i="4" s="1" a="1"/>
  <c r="R85" i="4" s="1"/>
  <c r="P279" i="4"/>
  <c r="R279" i="4" s="1" a="1"/>
  <c r="R279" i="4" s="1"/>
  <c r="P292" i="4"/>
  <c r="R292" i="4" s="1" a="1"/>
  <c r="R292" i="4" s="1"/>
  <c r="P219" i="4"/>
  <c r="R219" i="4" s="1" a="1"/>
  <c r="R219" i="4" s="1"/>
  <c r="P314" i="4"/>
  <c r="R314" i="4" s="1" a="1"/>
  <c r="R314" i="4" s="1"/>
  <c r="P537" i="4"/>
  <c r="R537" i="4" s="1" a="1"/>
  <c r="R537" i="4" s="1"/>
  <c r="P322" i="4"/>
  <c r="R322" i="4" s="1" a="1"/>
  <c r="R322" i="4" s="1"/>
  <c r="P145" i="4"/>
  <c r="R145" i="4" s="1" a="1"/>
  <c r="R145" i="4" s="1"/>
  <c r="P241" i="4"/>
  <c r="R241" i="4" s="1" a="1"/>
  <c r="R241" i="4" s="1"/>
  <c r="P90" i="4"/>
  <c r="R90" i="4" s="1" a="1"/>
  <c r="R90" i="4" s="1"/>
  <c r="P221" i="4"/>
  <c r="R221" i="4" s="1" a="1"/>
  <c r="R221" i="4" s="1"/>
  <c r="P239" i="4"/>
  <c r="R239" i="4" s="1" a="1"/>
  <c r="R239" i="4" s="1"/>
  <c r="P207" i="4"/>
  <c r="R207" i="4" s="1" a="1"/>
  <c r="R207" i="4" s="1"/>
  <c r="P171" i="4"/>
  <c r="R171" i="4" s="1" a="1"/>
  <c r="R171" i="4" s="1"/>
  <c r="P358" i="4"/>
  <c r="R358" i="4" s="1" a="1"/>
  <c r="R358" i="4" s="1"/>
  <c r="P532" i="4"/>
  <c r="R532" i="4" s="1" a="1"/>
  <c r="R532" i="4" s="1"/>
  <c r="P348" i="4"/>
  <c r="R348" i="4" s="1" a="1"/>
  <c r="R348" i="4" s="1"/>
  <c r="P242" i="4"/>
  <c r="R242" i="4" s="1" a="1"/>
  <c r="R242" i="4" s="1"/>
  <c r="P254" i="4"/>
  <c r="R254" i="4" s="1" a="1"/>
  <c r="R254" i="4" s="1"/>
  <c r="P24" i="4"/>
  <c r="R24" i="4" s="1" a="1"/>
  <c r="R24" i="4" s="1"/>
  <c r="P304" i="4"/>
  <c r="R304" i="4" s="1" a="1"/>
  <c r="R304" i="4" s="1"/>
  <c r="P76" i="4"/>
  <c r="R76" i="4" s="1" a="1"/>
  <c r="R76" i="4" s="1"/>
  <c r="P151" i="4"/>
  <c r="R151" i="4" s="1" a="1"/>
  <c r="R151" i="4" s="1"/>
  <c r="P106" i="4"/>
  <c r="R106" i="4" s="1" a="1"/>
  <c r="R106" i="4" s="1"/>
  <c r="P105" i="4"/>
  <c r="R105" i="4" s="1" a="1"/>
  <c r="R105" i="4" s="1"/>
  <c r="P334" i="4"/>
  <c r="R334" i="4" s="1" a="1"/>
  <c r="R334" i="4" s="1"/>
  <c r="P93" i="4"/>
  <c r="R93" i="4" s="1" a="1"/>
  <c r="R93" i="4" s="1"/>
  <c r="P77" i="4"/>
  <c r="R77" i="4" s="1" a="1"/>
  <c r="R77" i="4" s="1"/>
  <c r="P549" i="4"/>
  <c r="R549" i="4" s="1" a="1"/>
  <c r="R549" i="4" s="1"/>
  <c r="P550" i="4"/>
  <c r="R550" i="4" s="1" a="1"/>
  <c r="R550" i="4" s="1"/>
  <c r="P81" i="4"/>
  <c r="R81" i="4" s="1" a="1"/>
  <c r="R81" i="4" s="1"/>
  <c r="P229" i="4"/>
  <c r="R229" i="4" s="1" a="1"/>
  <c r="R229" i="4" s="1"/>
  <c r="P215" i="4"/>
  <c r="R215" i="4" s="1" a="1"/>
  <c r="R215" i="4" s="1"/>
  <c r="P149" i="4"/>
  <c r="R149" i="4" s="1" a="1"/>
  <c r="R149" i="4" s="1"/>
  <c r="P205" i="4"/>
  <c r="R205" i="4" s="1" a="1"/>
  <c r="R205" i="4" s="1"/>
  <c r="P112" i="4"/>
  <c r="R112" i="4" s="1" a="1"/>
  <c r="R112" i="4" s="1"/>
  <c r="P265" i="4"/>
  <c r="R265" i="4" s="1" a="1"/>
  <c r="R265" i="4" s="1"/>
  <c r="P57" i="4"/>
  <c r="R57" i="4" s="1" a="1"/>
  <c r="R57" i="4" s="1"/>
  <c r="P528" i="4"/>
  <c r="R528" i="4" s="1" a="1"/>
  <c r="R528" i="4" s="1"/>
  <c r="P342" i="4"/>
  <c r="R342" i="4" s="1" a="1"/>
  <c r="R342" i="4" s="1"/>
  <c r="P251" i="4"/>
  <c r="R251" i="4" s="1" a="1"/>
  <c r="R251" i="4" s="1"/>
  <c r="P156" i="4"/>
  <c r="R156" i="4" s="1" a="1"/>
  <c r="R156" i="4" s="1"/>
  <c r="P212" i="4"/>
  <c r="R212" i="4" s="1" a="1"/>
  <c r="R212" i="4" s="1"/>
  <c r="P296" i="4"/>
  <c r="R296" i="4" s="1" a="1"/>
  <c r="R296" i="4" s="1"/>
  <c r="P246" i="4"/>
  <c r="R246" i="4" s="1" a="1"/>
  <c r="R246" i="4" s="1"/>
  <c r="P253" i="4"/>
  <c r="R253" i="4" s="1" a="1"/>
  <c r="R253" i="4" s="1"/>
  <c r="P333" i="4"/>
  <c r="R333" i="4" s="1" a="1"/>
  <c r="R333" i="4" s="1"/>
  <c r="P117" i="4"/>
  <c r="R117" i="4" s="1" a="1"/>
  <c r="R117" i="4" s="1"/>
  <c r="P281" i="4"/>
  <c r="R281" i="4" s="1" a="1"/>
  <c r="R281" i="4" s="1"/>
  <c r="P225" i="4"/>
  <c r="R225" i="4" s="1" a="1"/>
  <c r="R225" i="4" s="1"/>
  <c r="P133" i="4"/>
  <c r="R133" i="4" s="1" a="1"/>
  <c r="R133" i="4" s="1"/>
  <c r="P308" i="4"/>
  <c r="R308" i="4" s="1" a="1"/>
  <c r="R308" i="4" s="1"/>
  <c r="P324" i="4"/>
  <c r="R324" i="4" s="1" a="1"/>
  <c r="R324" i="4" s="1"/>
  <c r="P297" i="4"/>
  <c r="R297" i="4" s="1" a="1"/>
  <c r="R297" i="4" s="1"/>
  <c r="P243" i="4"/>
  <c r="R243" i="4" s="1" a="1"/>
  <c r="R243" i="4" s="1"/>
  <c r="P506" i="4"/>
  <c r="R506" i="4" s="1" a="1"/>
  <c r="R506" i="4" s="1"/>
  <c r="P45" i="4"/>
  <c r="R45" i="4" s="1" a="1"/>
  <c r="R45" i="4" s="1"/>
  <c r="P534" i="4"/>
  <c r="R534" i="4" s="1" a="1"/>
  <c r="R534" i="4" s="1"/>
  <c r="P80" i="4"/>
  <c r="R80" i="4" s="1" a="1"/>
  <c r="R80" i="4" s="1"/>
  <c r="P113" i="4"/>
  <c r="R113" i="4" s="1" a="1"/>
  <c r="R113" i="4" s="1"/>
  <c r="P247" i="4"/>
  <c r="R247" i="4" s="1" a="1"/>
  <c r="R247" i="4" s="1"/>
  <c r="P114" i="4"/>
  <c r="R114" i="4" s="1" a="1"/>
  <c r="R114" i="4" s="1"/>
  <c r="P410" i="4"/>
  <c r="R410" i="4" s="1" a="1"/>
  <c r="R410" i="4" s="1"/>
  <c r="P349" i="4"/>
  <c r="R349" i="4" s="1" a="1"/>
  <c r="R349" i="4" s="1"/>
  <c r="P255" i="4"/>
  <c r="R255" i="4" s="1" a="1"/>
  <c r="R255" i="4" s="1"/>
  <c r="P184" i="4"/>
  <c r="R184" i="4" s="1" a="1"/>
  <c r="R184" i="4" s="1"/>
  <c r="P389" i="4"/>
  <c r="R389" i="4" s="1" a="1"/>
  <c r="R389" i="4" s="1"/>
  <c r="P338" i="4"/>
  <c r="R338" i="4" s="1" a="1"/>
  <c r="R338" i="4" s="1"/>
  <c r="P60" i="4"/>
  <c r="R60" i="4" s="1" a="1"/>
  <c r="R60" i="4" s="1"/>
  <c r="P162" i="4"/>
  <c r="R162" i="4" s="1" a="1"/>
  <c r="R162" i="4" s="1"/>
  <c r="P270" i="4"/>
  <c r="R270" i="4" s="1" a="1"/>
  <c r="R270" i="4" s="1"/>
  <c r="P237" i="4"/>
  <c r="R237" i="4" s="1" a="1"/>
  <c r="R237" i="4" s="1"/>
  <c r="P380" i="4"/>
  <c r="R380" i="4" s="1" a="1"/>
  <c r="R380" i="4" s="1"/>
  <c r="P512" i="4"/>
  <c r="R512" i="4" s="1" a="1"/>
  <c r="R512" i="4" s="1"/>
  <c r="P257" i="4"/>
  <c r="R257" i="4" s="1" a="1"/>
  <c r="R257" i="4" s="1"/>
  <c r="P27" i="4"/>
  <c r="R27" i="4" s="1" a="1"/>
  <c r="R27" i="4" s="1"/>
  <c r="P526" i="4"/>
  <c r="R526" i="4" s="1" a="1"/>
  <c r="R526" i="4" s="1"/>
  <c r="P163" i="4"/>
  <c r="R163" i="4" s="1" a="1"/>
  <c r="R163" i="4" s="1"/>
  <c r="P33" i="4"/>
  <c r="R33" i="4" s="1" a="1"/>
  <c r="R33" i="4" s="1"/>
  <c r="P231" i="4"/>
  <c r="R231" i="4" s="1" a="1"/>
  <c r="R231" i="4" s="1"/>
  <c r="P42" i="4"/>
  <c r="R42" i="4" s="1" a="1"/>
  <c r="R42" i="4" s="1"/>
  <c r="P306" i="4"/>
  <c r="R306" i="4" s="1" a="1"/>
  <c r="R306" i="4" s="1"/>
  <c r="P89" i="4"/>
  <c r="R89" i="4" s="1" a="1"/>
  <c r="R89" i="4" s="1"/>
  <c r="P232" i="4"/>
  <c r="R232" i="4" s="1" a="1"/>
  <c r="R232" i="4" s="1"/>
  <c r="P312" i="4"/>
  <c r="R312" i="4" s="1" a="1"/>
  <c r="R312" i="4" s="1"/>
  <c r="P282" i="4"/>
  <c r="R282" i="4" s="1" a="1"/>
  <c r="R282" i="4" s="1"/>
  <c r="P510" i="4"/>
  <c r="R510" i="4" s="1" a="1"/>
  <c r="R510" i="4" s="1"/>
  <c r="P381" i="4"/>
  <c r="R381" i="4" s="1" a="1"/>
  <c r="R381" i="4" s="1"/>
  <c r="P490" i="4"/>
  <c r="R490" i="4" s="1" a="1"/>
  <c r="R490" i="4" s="1"/>
  <c r="P180" i="4"/>
  <c r="R180" i="4" s="1" a="1"/>
  <c r="R180" i="4" s="1"/>
  <c r="P548" i="4"/>
  <c r="R548" i="4" s="1" a="1"/>
  <c r="R548" i="4" s="1"/>
  <c r="P378" i="4"/>
  <c r="R378" i="4" s="1" a="1"/>
  <c r="R378" i="4" s="1"/>
  <c r="P244" i="4"/>
  <c r="R244" i="4" s="1" a="1"/>
  <c r="R244" i="4" s="1"/>
  <c r="P288" i="4"/>
  <c r="R288" i="4" s="1" a="1"/>
  <c r="R288" i="4" s="1"/>
  <c r="P409" i="4"/>
  <c r="R409" i="4" s="1" a="1"/>
  <c r="R409" i="4" s="1"/>
  <c r="P416" i="4"/>
  <c r="R416" i="4" s="1" a="1"/>
  <c r="R416" i="4" s="1"/>
  <c r="P498" i="4"/>
  <c r="R498" i="4" s="1" a="1"/>
  <c r="R498" i="4" s="1"/>
  <c r="P508" i="4"/>
  <c r="R508" i="4" s="1" a="1"/>
  <c r="R508" i="4" s="1"/>
  <c r="P87" i="4"/>
  <c r="R87" i="4" s="1" a="1"/>
  <c r="R87" i="4" s="1"/>
  <c r="P284" i="4"/>
  <c r="R284" i="4" s="1" a="1"/>
  <c r="R284" i="4" s="1"/>
  <c r="P376" i="4"/>
  <c r="R376" i="4" s="1" a="1"/>
  <c r="R376" i="4" s="1"/>
  <c r="P350" i="4"/>
  <c r="R350" i="4" s="1" a="1"/>
  <c r="R350" i="4" s="1"/>
  <c r="P226" i="4"/>
  <c r="R226" i="4" s="1" a="1"/>
  <c r="R226" i="4" s="1"/>
  <c r="P339" i="4"/>
  <c r="R339" i="4" s="1" a="1"/>
  <c r="R339" i="4" s="1"/>
  <c r="P178" i="4"/>
  <c r="R178" i="4" s="1" a="1"/>
  <c r="R178" i="4" s="1"/>
  <c r="P329" i="4"/>
  <c r="R329" i="4" s="1" a="1"/>
  <c r="R329" i="4" s="1"/>
  <c r="P517" i="4"/>
  <c r="R517" i="4" s="1" a="1"/>
  <c r="R517" i="4" s="1"/>
  <c r="P520" i="4"/>
  <c r="R520" i="4" s="1" a="1"/>
  <c r="R520" i="4" s="1"/>
  <c r="P266" i="4"/>
  <c r="R266" i="4" s="1" a="1"/>
  <c r="R266" i="4" s="1"/>
  <c r="P290" i="4"/>
  <c r="R290" i="4" s="1" a="1"/>
  <c r="R290" i="4" s="1"/>
  <c r="P298" i="4"/>
  <c r="R298" i="4" s="1" a="1"/>
  <c r="R298" i="4" s="1"/>
  <c r="P274" i="4"/>
  <c r="R274" i="4" s="1" a="1"/>
  <c r="R274" i="4" s="1"/>
  <c r="P272" i="4"/>
  <c r="R272" i="4" s="1" a="1"/>
  <c r="R272" i="4" s="1"/>
  <c r="P479" i="4"/>
  <c r="R479" i="4" s="1" a="1"/>
  <c r="R479" i="4" s="1"/>
  <c r="P79" i="4"/>
  <c r="R79" i="4" s="1" a="1"/>
  <c r="R79" i="4" s="1"/>
  <c r="P294" i="4"/>
  <c r="R294" i="4" s="1" a="1"/>
  <c r="R294" i="4" s="1"/>
  <c r="P460" i="4"/>
  <c r="R460" i="4" s="1" a="1"/>
  <c r="R460" i="4" s="1"/>
  <c r="P544" i="4"/>
  <c r="R544" i="4" s="1" a="1"/>
  <c r="R544" i="4" s="1"/>
  <c r="P374" i="4"/>
  <c r="R374" i="4" s="1" a="1"/>
  <c r="R374" i="4" s="1"/>
  <c r="P489" i="4"/>
  <c r="R489" i="4" s="1" a="1"/>
  <c r="R489" i="4" s="1"/>
  <c r="P337" i="4"/>
  <c r="R337" i="4" s="1" a="1"/>
  <c r="R337" i="4" s="1"/>
  <c r="P382" i="4"/>
  <c r="R382" i="4" s="1" a="1"/>
  <c r="R382" i="4" s="1"/>
  <c r="P267" i="4"/>
  <c r="R267" i="4" s="1" a="1"/>
  <c r="R267" i="4" s="1"/>
  <c r="P547" i="4"/>
  <c r="R547" i="4" s="1" a="1"/>
  <c r="R547" i="4" s="1"/>
  <c r="P385" i="4"/>
  <c r="R385" i="4" s="1" a="1"/>
  <c r="R385" i="4" s="1"/>
  <c r="P277" i="4"/>
  <c r="R277" i="4" s="1" a="1"/>
  <c r="R277" i="4" s="1"/>
  <c r="P543" i="4"/>
  <c r="R543" i="4" s="1" a="1"/>
  <c r="R543" i="4" s="1"/>
  <c r="P318" i="4"/>
  <c r="R318" i="4" s="1" a="1"/>
  <c r="R318" i="4" s="1"/>
  <c r="P223" i="4"/>
  <c r="R223" i="4" s="1" a="1"/>
  <c r="R223" i="4" s="1"/>
  <c r="P542" i="4"/>
  <c r="R542" i="4" s="1" a="1"/>
  <c r="R542" i="4" s="1"/>
  <c r="P502" i="4"/>
  <c r="R502" i="4" s="1" a="1"/>
  <c r="R502" i="4" s="1"/>
  <c r="P546" i="4"/>
  <c r="R546" i="4" s="1" a="1"/>
  <c r="R546" i="4" s="1"/>
  <c r="P392" i="4"/>
  <c r="R392" i="4" s="1" a="1"/>
  <c r="R392" i="4" s="1"/>
  <c r="P511" i="4"/>
  <c r="R511" i="4" s="1" a="1"/>
  <c r="R511" i="4" s="1"/>
  <c r="P260" i="4"/>
  <c r="R260" i="4" s="1" a="1"/>
  <c r="R260" i="4" s="1"/>
  <c r="P545" i="4"/>
  <c r="R545" i="4" s="1" a="1"/>
  <c r="R545" i="4" s="1"/>
  <c r="P335" i="4"/>
  <c r="R335" i="4" s="1" a="1"/>
  <c r="R335" i="4" s="1"/>
  <c r="P315" i="4"/>
  <c r="R315" i="4" s="1" a="1"/>
  <c r="R315" i="4" s="1"/>
  <c r="P541" i="4"/>
  <c r="R541" i="4" s="1" a="1"/>
  <c r="R541" i="4" s="1"/>
  <c r="P299" i="4"/>
  <c r="R299" i="4" s="1" a="1"/>
  <c r="R299" i="4" s="1"/>
  <c r="P336" i="4"/>
  <c r="R336" i="4" s="1" a="1"/>
  <c r="R336" i="4" s="1"/>
  <c r="P365" i="4"/>
  <c r="R365" i="4" s="1" a="1"/>
  <c r="R365" i="4" s="1"/>
  <c r="P227" i="4"/>
  <c r="R227" i="4" s="1" a="1"/>
  <c r="R227" i="4" s="1"/>
  <c r="P483" i="4"/>
  <c r="R483" i="4" s="1" a="1"/>
  <c r="R483" i="4" s="1"/>
  <c r="P505" i="4"/>
  <c r="R505" i="4" s="1" a="1"/>
  <c r="R505" i="4" s="1"/>
  <c r="P94" i="4"/>
  <c r="R94" i="4" s="1" a="1"/>
  <c r="R94" i="4" s="1"/>
  <c r="P513" i="4"/>
  <c r="R513" i="4" s="1" a="1"/>
  <c r="R513" i="4" s="1"/>
  <c r="P496" i="4"/>
  <c r="R496" i="4" s="1" a="1"/>
  <c r="R496" i="4" s="1"/>
  <c r="P529" i="4"/>
  <c r="R529" i="4" s="1" a="1"/>
  <c r="R529" i="4" s="1"/>
  <c r="P317" i="4"/>
  <c r="R317" i="4" s="1" a="1"/>
  <c r="R317" i="4" s="1"/>
  <c r="P346" i="4"/>
  <c r="R346" i="4" s="1" a="1"/>
  <c r="R346" i="4" s="1"/>
  <c r="P429" i="4"/>
  <c r="R429" i="4" s="1" a="1"/>
  <c r="R429" i="4" s="1"/>
  <c r="P101" i="4"/>
  <c r="R101" i="4" s="1" a="1"/>
  <c r="R101" i="4" s="1"/>
  <c r="P18" i="4"/>
  <c r="R18" i="4" s="1" a="1"/>
  <c r="R18" i="4" s="1"/>
  <c r="P405" i="4"/>
  <c r="R405" i="4" s="1" a="1"/>
  <c r="R405" i="4" s="1"/>
  <c r="P370" i="4"/>
  <c r="R370" i="4" s="1" a="1"/>
  <c r="R370" i="4" s="1"/>
  <c r="P525" i="4"/>
  <c r="R525" i="4" s="1" a="1"/>
  <c r="R525" i="4" s="1"/>
  <c r="P519" i="4"/>
  <c r="R519" i="4" s="1" a="1"/>
  <c r="R519" i="4" s="1"/>
  <c r="P404" i="4"/>
  <c r="R404" i="4" s="1" a="1"/>
  <c r="R404" i="4" s="1"/>
  <c r="P351" i="4"/>
  <c r="R351" i="4" s="1" a="1"/>
  <c r="R351" i="4" s="1"/>
  <c r="P395" i="4"/>
  <c r="R395" i="4" s="1" a="1"/>
  <c r="R395" i="4" s="1"/>
  <c r="P179" i="4"/>
  <c r="R179" i="4" s="1" a="1"/>
  <c r="R179" i="4" s="1"/>
  <c r="P369" i="4"/>
  <c r="R369" i="4" s="1" a="1"/>
  <c r="R369" i="4" s="1"/>
  <c r="P330" i="4"/>
  <c r="R330" i="4" s="1" a="1"/>
  <c r="R330" i="4" s="1"/>
  <c r="P356" i="4"/>
  <c r="R356" i="4" s="1" a="1"/>
  <c r="R356" i="4" s="1"/>
  <c r="P368" i="4"/>
  <c r="R368" i="4" s="1" a="1"/>
  <c r="R368" i="4" s="1"/>
  <c r="P263" i="4"/>
  <c r="R263" i="4" s="1" a="1"/>
  <c r="R263" i="4" s="1"/>
  <c r="P353" i="4"/>
  <c r="R353" i="4" s="1" a="1"/>
  <c r="R353" i="4" s="1"/>
  <c r="P492" i="4"/>
  <c r="R492" i="4" s="1" a="1"/>
  <c r="R492" i="4" s="1"/>
  <c r="P372" i="4"/>
  <c r="R372" i="4" s="1" a="1"/>
  <c r="R372" i="4" s="1"/>
  <c r="P361" i="4"/>
  <c r="R361" i="4" s="1" a="1"/>
  <c r="R361" i="4" s="1"/>
  <c r="P204" i="4"/>
  <c r="R204" i="4" s="1" a="1"/>
  <c r="R204" i="4" s="1"/>
  <c r="P431" i="4"/>
  <c r="R431" i="4" s="1" a="1"/>
  <c r="R431" i="4" s="1"/>
  <c r="P347" i="4"/>
  <c r="R347" i="4" s="1" a="1"/>
  <c r="R347" i="4" s="1"/>
  <c r="P26" i="4"/>
  <c r="R26" i="4" s="1" a="1"/>
  <c r="R26" i="4" s="1"/>
  <c r="P428" i="4"/>
  <c r="R428" i="4" s="1" a="1"/>
  <c r="R428" i="4" s="1"/>
  <c r="P377" i="4"/>
  <c r="R377" i="4" s="1" a="1"/>
  <c r="R377" i="4" s="1"/>
  <c r="P367" i="4"/>
  <c r="R367" i="4" s="1" a="1"/>
  <c r="R367" i="4" s="1"/>
  <c r="P364" i="4"/>
  <c r="R364" i="4" s="1" a="1"/>
  <c r="R364" i="4" s="1"/>
  <c r="P51" i="4"/>
  <c r="R51" i="4" s="1" a="1"/>
  <c r="R51" i="4" s="1"/>
  <c r="P126" i="4"/>
  <c r="R126" i="4" s="1" a="1"/>
  <c r="R126" i="4" s="1"/>
  <c r="P366" i="4"/>
  <c r="R366" i="4" s="1" a="1"/>
  <c r="R366" i="4" s="1"/>
  <c r="P447" i="4"/>
  <c r="R447" i="4" s="1" a="1"/>
  <c r="R447" i="4" s="1"/>
  <c r="P321" i="4"/>
  <c r="R321" i="4" s="1" a="1"/>
  <c r="R321" i="4" s="1"/>
  <c r="P360" i="4"/>
  <c r="R360" i="4" s="1" a="1"/>
  <c r="R360" i="4" s="1"/>
  <c r="P373" i="4"/>
  <c r="R373" i="4" s="1" a="1"/>
  <c r="R373" i="4" s="1"/>
  <c r="P99" i="4"/>
  <c r="R99" i="4" s="1" a="1"/>
  <c r="R99" i="4" s="1"/>
  <c r="P522" i="4"/>
  <c r="R522" i="4" s="1" a="1"/>
  <c r="R522" i="4" s="1"/>
  <c r="P173" i="4"/>
  <c r="R173" i="4" s="1" a="1"/>
  <c r="R173" i="4" s="1"/>
  <c r="P287" i="4"/>
  <c r="R287" i="4" s="1" a="1"/>
  <c r="R287" i="4" s="1"/>
  <c r="P340" i="4"/>
  <c r="R340" i="4" s="1" a="1"/>
  <c r="R340" i="4" s="1"/>
  <c r="P344" i="4"/>
  <c r="R344" i="4" s="1" a="1"/>
  <c r="R344" i="4" s="1"/>
  <c r="P325" i="4"/>
  <c r="R325" i="4" s="1" a="1"/>
  <c r="R325" i="4" s="1"/>
  <c r="P62" i="4"/>
  <c r="R62" i="4" s="1" a="1"/>
  <c r="R62" i="4" s="1"/>
  <c r="P15" i="4"/>
  <c r="R15" i="4" s="1" a="1"/>
  <c r="R15" i="4" s="1"/>
  <c r="P487" i="4"/>
  <c r="R487" i="4" s="1" a="1"/>
  <c r="R487" i="4" s="1"/>
  <c r="P482" i="4"/>
  <c r="R482" i="4" s="1" a="1"/>
  <c r="R482" i="4" s="1"/>
  <c r="P63" i="4"/>
  <c r="R63" i="4" s="1" a="1"/>
  <c r="R63" i="4" s="1"/>
  <c r="P515" i="4"/>
  <c r="R515" i="4" s="1" a="1"/>
  <c r="R515" i="4" s="1"/>
  <c r="P530" i="4"/>
  <c r="R530" i="4" s="1" a="1"/>
  <c r="R530" i="4" s="1"/>
  <c r="P210" i="4"/>
  <c r="R210" i="4" s="1" a="1"/>
  <c r="R210" i="4" s="1"/>
  <c r="P271" i="4"/>
  <c r="R271" i="4" s="1" a="1"/>
  <c r="R271" i="4" s="1"/>
  <c r="P276" i="4"/>
  <c r="R276" i="4" s="1" a="1"/>
  <c r="R276" i="4" s="1"/>
  <c r="P397" i="4"/>
  <c r="R397" i="4" s="1" a="1"/>
  <c r="R397" i="4" s="1"/>
  <c r="P332" i="4"/>
  <c r="R332" i="4" s="1" a="1"/>
  <c r="R332" i="4" s="1"/>
  <c r="P524" i="4"/>
  <c r="R524" i="4" s="1" a="1"/>
  <c r="R524" i="4" s="1"/>
  <c r="P327" i="4"/>
  <c r="R327" i="4" s="1" a="1"/>
  <c r="R327" i="4" s="1"/>
  <c r="P295" i="4"/>
  <c r="R295" i="4" s="1" a="1"/>
  <c r="R295" i="4" s="1"/>
  <c r="P310" i="4"/>
  <c r="R310" i="4" s="1" a="1"/>
  <c r="R310" i="4" s="1"/>
  <c r="P300" i="4"/>
  <c r="R300" i="4" s="1" a="1"/>
  <c r="R300" i="4" s="1"/>
  <c r="P478" i="4"/>
  <c r="R478" i="4" s="1" a="1"/>
  <c r="R478" i="4" s="1"/>
  <c r="P161" i="4"/>
  <c r="R161" i="4" s="1" a="1"/>
  <c r="R161" i="4" s="1"/>
  <c r="P303" i="4"/>
  <c r="R303" i="4" s="1" a="1"/>
  <c r="R303" i="4" s="1"/>
  <c r="P20" i="4"/>
  <c r="R20" i="4" s="1" a="1"/>
  <c r="R20" i="4" s="1"/>
  <c r="P301" i="4"/>
  <c r="R301" i="4" s="1" a="1"/>
  <c r="R301" i="4" s="1"/>
  <c r="P138" i="4"/>
  <c r="R138" i="4" s="1" a="1"/>
  <c r="R138" i="4" s="1"/>
  <c r="P419" i="4"/>
  <c r="R419" i="4" s="1" a="1"/>
  <c r="R419" i="4" s="1"/>
  <c r="P155" i="4"/>
  <c r="R155" i="4" s="1" a="1"/>
  <c r="R155" i="4" s="1"/>
  <c r="P403" i="4"/>
  <c r="R403" i="4" s="1" a="1"/>
  <c r="R403" i="4" s="1"/>
  <c r="P375" i="4"/>
  <c r="R375" i="4" s="1" a="1"/>
  <c r="R375" i="4" s="1"/>
  <c r="P196" i="4"/>
  <c r="R196" i="4" s="1" a="1"/>
  <c r="R196" i="4" s="1"/>
  <c r="P86" i="4"/>
  <c r="R86" i="4" s="1" a="1"/>
  <c r="R86" i="4" s="1"/>
  <c r="P499" i="4"/>
  <c r="R499" i="4" s="1" a="1"/>
  <c r="R499" i="4" s="1"/>
  <c r="P484" i="4"/>
  <c r="R484" i="4" s="1" a="1"/>
  <c r="R484" i="4" s="1"/>
  <c r="P140" i="4"/>
  <c r="R140" i="4" s="1" a="1"/>
  <c r="R140" i="4" s="1"/>
  <c r="P371" i="4"/>
  <c r="R371" i="4" s="1" a="1"/>
  <c r="R371" i="4" s="1"/>
  <c r="P474" i="4"/>
  <c r="R474" i="4" s="1" a="1"/>
  <c r="R474" i="4" s="1"/>
  <c r="P201" i="4"/>
  <c r="R201" i="4" s="1" a="1"/>
  <c r="R201" i="4" s="1"/>
  <c r="P451" i="4"/>
  <c r="R451" i="4" s="1" a="1"/>
  <c r="R451" i="4" s="1"/>
  <c r="P401" i="4"/>
  <c r="R401" i="4" s="1" a="1"/>
  <c r="R401" i="4" s="1"/>
  <c r="P363" i="4"/>
  <c r="R363" i="4" s="1" a="1"/>
  <c r="R363" i="4" s="1"/>
  <c r="P408" i="4"/>
  <c r="R408" i="4" s="1" a="1"/>
  <c r="R408" i="4" s="1"/>
  <c r="P98" i="4"/>
  <c r="R98" i="4" s="1" a="1"/>
  <c r="R98" i="4" s="1"/>
  <c r="P206" i="4"/>
  <c r="R206" i="4" s="1" a="1"/>
  <c r="R206" i="4" s="1"/>
  <c r="P52" i="4"/>
  <c r="R52" i="4" s="1" a="1"/>
  <c r="R52" i="4" s="1"/>
  <c r="P230" i="4"/>
  <c r="R230" i="4" s="1" a="1"/>
  <c r="R230" i="4" s="1"/>
  <c r="P109" i="4"/>
  <c r="R109" i="4" s="1" a="1"/>
  <c r="R109" i="4" s="1"/>
  <c r="P475" i="4"/>
  <c r="R475" i="4" s="1" a="1"/>
  <c r="R475" i="4" s="1"/>
  <c r="P362" i="4"/>
  <c r="R362" i="4" s="1" a="1"/>
  <c r="R362" i="4" s="1"/>
  <c r="P264" i="4"/>
  <c r="R264" i="4" s="1" a="1"/>
  <c r="R264" i="4" s="1"/>
  <c r="P493" i="4"/>
  <c r="R493" i="4" s="1" a="1"/>
  <c r="R493" i="4" s="1"/>
  <c r="P417" i="4"/>
  <c r="R417" i="4" s="1" a="1"/>
  <c r="R417" i="4" s="1"/>
  <c r="P485" i="4"/>
  <c r="R485" i="4" s="1" a="1"/>
  <c r="R485" i="4" s="1"/>
  <c r="P536" i="4"/>
  <c r="R536" i="4" s="1" a="1"/>
  <c r="R536" i="4" s="1"/>
  <c r="P413" i="4"/>
  <c r="R413" i="4" s="1" a="1"/>
  <c r="R413" i="4" s="1"/>
  <c r="P503" i="4"/>
  <c r="R503" i="4" s="1" a="1"/>
  <c r="R503" i="4" s="1"/>
  <c r="P472" i="4"/>
  <c r="R472" i="4" s="1" a="1"/>
  <c r="R472" i="4" s="1"/>
  <c r="P181" i="4"/>
  <c r="R181" i="4" s="1" a="1"/>
  <c r="R181" i="4" s="1"/>
  <c r="P182" i="4"/>
  <c r="R182" i="4" s="1" a="1"/>
  <c r="R182" i="4" s="1"/>
  <c r="P309" i="4"/>
  <c r="R309" i="4" s="1" a="1"/>
  <c r="R309" i="4" s="1"/>
  <c r="P245" i="4"/>
  <c r="R245" i="4" s="1" a="1"/>
  <c r="R245" i="4" s="1"/>
  <c r="P355" i="4"/>
  <c r="R355" i="4" s="1" a="1"/>
  <c r="R355" i="4" s="1"/>
  <c r="P539" i="4"/>
  <c r="R539" i="4" s="1" a="1"/>
  <c r="R539" i="4" s="1"/>
  <c r="P407" i="4"/>
  <c r="R407" i="4" s="1" a="1"/>
  <c r="R407" i="4" s="1"/>
  <c r="P494" i="4"/>
  <c r="R494" i="4" s="1" a="1"/>
  <c r="R494" i="4" s="1"/>
  <c r="P495" i="4"/>
  <c r="R495" i="4" s="1" a="1"/>
  <c r="R495" i="4" s="1"/>
  <c r="P497" i="4"/>
  <c r="R497" i="4" s="1" a="1"/>
  <c r="R497" i="4" s="1"/>
  <c r="P516" i="4"/>
  <c r="R516" i="4" s="1" a="1"/>
  <c r="R516" i="4" s="1"/>
  <c r="P400" i="4"/>
  <c r="R400" i="4" s="1" a="1"/>
  <c r="R400" i="4" s="1"/>
  <c r="P319" i="4"/>
  <c r="R319" i="4" s="1" a="1"/>
  <c r="R319" i="4" s="1"/>
  <c r="P445" i="4"/>
  <c r="R445" i="4" s="1" a="1"/>
  <c r="R445" i="4" s="1"/>
  <c r="P341" i="4"/>
  <c r="R341" i="4" s="1" a="1"/>
  <c r="R341" i="4" s="1"/>
  <c r="P507" i="4"/>
  <c r="R507" i="4" s="1" a="1"/>
  <c r="R507" i="4" s="1"/>
  <c r="P427" i="4"/>
  <c r="R427" i="4" s="1" a="1"/>
  <c r="R427" i="4" s="1"/>
  <c r="P486" i="4"/>
  <c r="R486" i="4" s="1" a="1"/>
  <c r="R486" i="4" s="1"/>
  <c r="P514" i="4"/>
  <c r="R514" i="4" s="1" a="1"/>
  <c r="R514" i="4" s="1"/>
  <c r="P313" i="4"/>
  <c r="R313" i="4" s="1" a="1"/>
  <c r="R313" i="4" s="1"/>
  <c r="P535" i="4"/>
  <c r="R535" i="4" s="1" a="1"/>
  <c r="R535" i="4" s="1"/>
  <c r="P448" i="4"/>
  <c r="R448" i="4" s="1" a="1"/>
  <c r="R448" i="4" s="1"/>
  <c r="P406" i="4"/>
  <c r="R406" i="4" s="1" a="1"/>
  <c r="R406" i="4" s="1"/>
  <c r="P216" i="4"/>
  <c r="R216" i="4" s="1" a="1"/>
  <c r="R216" i="4" s="1"/>
  <c r="P328" i="4"/>
  <c r="R328" i="4" s="1" a="1"/>
  <c r="R328" i="4" s="1"/>
  <c r="P119" i="4"/>
  <c r="R119" i="4" s="1" a="1"/>
  <c r="R119" i="4" s="1"/>
  <c r="P452" i="4"/>
  <c r="R452" i="4" s="1" a="1"/>
  <c r="R452" i="4" s="1"/>
  <c r="P491" i="4"/>
  <c r="R491" i="4" s="1" a="1"/>
  <c r="R491" i="4" s="1"/>
  <c r="P443" i="4"/>
  <c r="R443" i="4" s="1" a="1"/>
  <c r="R443" i="4" s="1"/>
  <c r="P430" i="4"/>
  <c r="R430" i="4" s="1" a="1"/>
  <c r="R430" i="4" s="1"/>
  <c r="P454" i="4"/>
  <c r="R454" i="4" s="1" a="1"/>
  <c r="R454" i="4" s="1"/>
  <c r="P438" i="4"/>
  <c r="R438" i="4" s="1" a="1"/>
  <c r="R438" i="4" s="1"/>
  <c r="P531" i="4"/>
  <c r="R531" i="4" s="1" a="1"/>
  <c r="R531" i="4" s="1"/>
  <c r="P398" i="4"/>
  <c r="R398" i="4" s="1" a="1"/>
  <c r="R398" i="4" s="1"/>
  <c r="P88" i="4"/>
  <c r="R88" i="4" s="1" a="1"/>
  <c r="R88" i="4" s="1"/>
  <c r="P440" i="4"/>
  <c r="R440" i="4" s="1" a="1"/>
  <c r="R440" i="4" s="1"/>
  <c r="P379" i="4"/>
  <c r="R379" i="4" s="1" a="1"/>
  <c r="R379" i="4" s="1"/>
  <c r="P102" i="4"/>
  <c r="R102" i="4" s="1" a="1"/>
  <c r="R102" i="4" s="1"/>
  <c r="P441" i="4"/>
  <c r="R441" i="4" s="1" a="1"/>
  <c r="R441" i="4" s="1"/>
  <c r="P473" i="4"/>
  <c r="R473" i="4" s="1" a="1"/>
  <c r="R473" i="4" s="1"/>
  <c r="P345" i="4"/>
  <c r="R345" i="4" s="1" a="1"/>
  <c r="R345" i="4" s="1"/>
  <c r="P185" i="4"/>
  <c r="R185" i="4" s="1" a="1"/>
  <c r="R185" i="4" s="1"/>
  <c r="P285" i="4"/>
  <c r="R285" i="4" s="1" a="1"/>
  <c r="R285" i="4" s="1"/>
  <c r="P388" i="4"/>
  <c r="R388" i="4" s="1" a="1"/>
  <c r="R388" i="4" s="1"/>
  <c r="P354" i="4"/>
  <c r="R354" i="4" s="1" a="1"/>
  <c r="R354" i="4" s="1"/>
  <c r="P466" i="4"/>
  <c r="R466" i="4" s="1" a="1"/>
  <c r="R466" i="4" s="1"/>
  <c r="P501" i="4"/>
  <c r="R501" i="4" s="1" a="1"/>
  <c r="R501" i="4" s="1"/>
  <c r="P331" i="4"/>
  <c r="R331" i="4" s="1" a="1"/>
  <c r="R331" i="4" s="1"/>
  <c r="P411" i="4"/>
  <c r="R411" i="4" s="1" a="1"/>
  <c r="R411" i="4" s="1"/>
  <c r="P217" i="4"/>
  <c r="R217" i="4" s="1" a="1"/>
  <c r="R217" i="4" s="1"/>
  <c r="P320" i="4"/>
  <c r="R320" i="4" s="1" a="1"/>
  <c r="R320" i="4" s="1"/>
  <c r="P477" i="4"/>
  <c r="R477" i="4" s="1" a="1"/>
  <c r="R477" i="4" s="1"/>
  <c r="P518" i="4"/>
  <c r="R518" i="4" s="1" a="1"/>
  <c r="R518" i="4" s="1"/>
  <c r="P434" i="4"/>
  <c r="R434" i="4" s="1" a="1"/>
  <c r="R434" i="4" s="1"/>
  <c r="P192" i="4"/>
  <c r="R192" i="4" s="1" a="1"/>
  <c r="R192" i="4" s="1"/>
  <c r="P384" i="4"/>
  <c r="R384" i="4" s="1" a="1"/>
  <c r="R384" i="4" s="1"/>
  <c r="P465" i="4"/>
  <c r="R465" i="4" s="1" a="1"/>
  <c r="R465" i="4" s="1"/>
  <c r="P425" i="4"/>
  <c r="R425" i="4" s="1" a="1"/>
  <c r="R425" i="4" s="1"/>
  <c r="P103" i="4"/>
  <c r="R103" i="4" s="1" a="1"/>
  <c r="R103" i="4" s="1"/>
  <c r="P444" i="4"/>
  <c r="R444" i="4" s="1" a="1"/>
  <c r="R444" i="4" s="1"/>
  <c r="P468" i="4"/>
  <c r="R468" i="4" s="1" a="1"/>
  <c r="R468" i="4" s="1"/>
  <c r="P423" i="4"/>
  <c r="R423" i="4" s="1" a="1"/>
  <c r="R423" i="4" s="1"/>
  <c r="P390" i="4"/>
  <c r="R390" i="4" s="1" a="1"/>
  <c r="R390" i="4" s="1"/>
  <c r="P396" i="4"/>
  <c r="R396" i="4" s="1" a="1"/>
  <c r="R396" i="4" s="1"/>
  <c r="P399" i="4"/>
  <c r="R399" i="4" s="1" a="1"/>
  <c r="R399" i="4" s="1"/>
  <c r="P412" i="4"/>
  <c r="R412" i="4" s="1" a="1"/>
  <c r="R412" i="4" s="1"/>
  <c r="P450" i="4"/>
  <c r="R450" i="4" s="1" a="1"/>
  <c r="R450" i="4" s="1"/>
  <c r="P426" i="4"/>
  <c r="R426" i="4" s="1" a="1"/>
  <c r="R426" i="4" s="1"/>
  <c r="P500" i="4"/>
  <c r="R500" i="4" s="1" a="1"/>
  <c r="R500" i="4" s="1"/>
  <c r="P455" i="4"/>
  <c r="R455" i="4" s="1" a="1"/>
  <c r="R455" i="4" s="1"/>
  <c r="P343" i="4"/>
  <c r="R343" i="4" s="1" a="1"/>
  <c r="R343" i="4" s="1"/>
  <c r="P456" i="4"/>
  <c r="R456" i="4" s="1" a="1"/>
  <c r="R456" i="4" s="1"/>
  <c r="P476" i="4"/>
  <c r="R476" i="4" s="1" a="1"/>
  <c r="R476" i="4" s="1"/>
  <c r="P357" i="4"/>
  <c r="R357" i="4" s="1" a="1"/>
  <c r="R357" i="4" s="1"/>
  <c r="P467" i="4"/>
  <c r="R467" i="4" s="1" a="1"/>
  <c r="R467" i="4" s="1"/>
  <c r="P414" i="4"/>
  <c r="R414" i="4" s="1" a="1"/>
  <c r="R414" i="4" s="1"/>
  <c r="P540" i="4"/>
  <c r="R540" i="4" s="1" a="1"/>
  <c r="R540" i="4" s="1"/>
  <c r="P449" i="4"/>
  <c r="R449" i="4" s="1" a="1"/>
  <c r="R449" i="4" s="1"/>
  <c r="P458" i="4"/>
  <c r="R458" i="4" s="1" a="1"/>
  <c r="R458" i="4" s="1"/>
  <c r="P459" i="4"/>
  <c r="R459" i="4" s="1" a="1"/>
  <c r="R459" i="4" s="1"/>
  <c r="P433" i="4"/>
  <c r="R433" i="4" s="1" a="1"/>
  <c r="R433" i="4" s="1"/>
  <c r="P125" i="4"/>
  <c r="R125" i="4" s="1" a="1"/>
  <c r="R125" i="4" s="1"/>
  <c r="P523" i="4"/>
  <c r="R523" i="4" s="1" a="1"/>
  <c r="R523" i="4" s="1"/>
  <c r="P471" i="4"/>
  <c r="R471" i="4" s="1" a="1"/>
  <c r="R471" i="4" s="1"/>
  <c r="P442" i="4"/>
  <c r="R442" i="4" s="1" a="1"/>
  <c r="R442" i="4" s="1"/>
  <c r="P437" i="4"/>
  <c r="R437" i="4" s="1" a="1"/>
  <c r="R437" i="4" s="1"/>
  <c r="P420" i="4"/>
  <c r="R420" i="4" s="1" a="1"/>
  <c r="R420" i="4" s="1"/>
  <c r="P432" i="4"/>
  <c r="R432" i="4" s="1" a="1"/>
  <c r="R432" i="4" s="1"/>
  <c r="P521" i="4"/>
  <c r="R521" i="4" s="1" a="1"/>
  <c r="R521" i="4" s="1"/>
  <c r="P527" i="4"/>
  <c r="R527" i="4" s="1" a="1"/>
  <c r="R527" i="4" s="1"/>
  <c r="P415" i="4"/>
  <c r="R415" i="4" s="1" a="1"/>
  <c r="R415" i="4" s="1"/>
  <c r="P509" i="4"/>
  <c r="R509" i="4" s="1" a="1"/>
  <c r="R509" i="4" s="1"/>
  <c r="P504" i="4"/>
  <c r="R504" i="4" s="1" a="1"/>
  <c r="R504" i="4" s="1"/>
  <c r="P436" i="4"/>
  <c r="R436" i="4" s="1" a="1"/>
  <c r="R436" i="4" s="1"/>
  <c r="P461" i="4"/>
  <c r="R461" i="4" s="1" a="1"/>
  <c r="R461" i="4" s="1"/>
  <c r="P439" i="4"/>
  <c r="R439" i="4" s="1" a="1"/>
  <c r="R439" i="4" s="1"/>
  <c r="P323" i="4"/>
  <c r="R323" i="4" s="1" a="1"/>
  <c r="R323" i="4" s="1"/>
  <c r="P418" i="4"/>
  <c r="R418" i="4" s="1" a="1"/>
  <c r="R418" i="4" s="1"/>
  <c r="P391" i="4"/>
  <c r="R391" i="4" s="1" a="1"/>
  <c r="R391" i="4" s="1"/>
  <c r="P422" i="4"/>
  <c r="R422" i="4" s="1" a="1"/>
  <c r="R422" i="4" s="1"/>
  <c r="P435" i="4"/>
  <c r="R435" i="4" s="1" a="1"/>
  <c r="R435" i="4" s="1"/>
  <c r="P464" i="4"/>
  <c r="R464" i="4" s="1" a="1"/>
  <c r="R464" i="4" s="1"/>
  <c r="P446" i="4"/>
  <c r="R446" i="4" s="1" a="1"/>
  <c r="R446" i="4" s="1"/>
  <c r="P470" i="4"/>
  <c r="R470" i="4" s="1" a="1"/>
  <c r="R470" i="4" s="1"/>
  <c r="P469" i="4"/>
  <c r="R469" i="4" s="1" a="1"/>
  <c r="R469" i="4" s="1"/>
  <c r="P453" i="4"/>
  <c r="R453" i="4" s="1" a="1"/>
  <c r="R453" i="4" s="1"/>
  <c r="P480" i="4"/>
  <c r="R480" i="4" s="1" a="1"/>
  <c r="R480" i="4" s="1"/>
  <c r="P463" i="4"/>
  <c r="R463" i="4" s="1" a="1"/>
  <c r="R463" i="4" s="1"/>
  <c r="P457" i="4"/>
  <c r="R457" i="4" s="1" a="1"/>
  <c r="R457" i="4" s="1"/>
  <c r="P488" i="4"/>
  <c r="R488" i="4" s="1" a="1"/>
  <c r="R488" i="4" s="1"/>
  <c r="P233" i="4"/>
  <c r="R233" i="4" s="1" a="1"/>
  <c r="R233" i="4" s="1"/>
  <c r="O96" i="4"/>
  <c r="O104" i="4"/>
  <c r="O118" i="4"/>
  <c r="O132" i="4"/>
  <c r="O158" i="4"/>
  <c r="O144" i="4"/>
  <c r="O121" i="4"/>
  <c r="O12" i="4"/>
  <c r="O130" i="4"/>
  <c r="O122" i="4"/>
  <c r="O13" i="4"/>
  <c r="O131" i="4"/>
  <c r="O176" i="4"/>
  <c r="O187" i="4"/>
  <c r="O19" i="4"/>
  <c r="O120" i="4"/>
  <c r="O116" i="4"/>
  <c r="O21" i="4"/>
  <c r="O152" i="4"/>
  <c r="O190" i="4"/>
  <c r="O143" i="4"/>
  <c r="O177" i="4"/>
  <c r="O148" i="4"/>
  <c r="O108" i="4"/>
  <c r="O128" i="4"/>
  <c r="O150" i="4"/>
  <c r="O146" i="4"/>
  <c r="O166" i="4"/>
  <c r="O200" i="4"/>
  <c r="O127" i="4"/>
  <c r="O170" i="4"/>
  <c r="O167" i="4"/>
  <c r="O147" i="4"/>
  <c r="O199" i="4"/>
  <c r="O134" i="4"/>
  <c r="O29" i="4"/>
  <c r="O154" i="4"/>
  <c r="O211" i="4"/>
  <c r="O38" i="4"/>
  <c r="O129" i="4"/>
  <c r="O189" i="4"/>
  <c r="O165" i="4"/>
  <c r="O228" i="4"/>
  <c r="O393" i="4"/>
  <c r="O203" i="4"/>
  <c r="O191" i="4"/>
  <c r="O394" i="4"/>
  <c r="O218" i="4"/>
  <c r="O249" i="4"/>
  <c r="O30" i="4"/>
  <c r="O220" i="4"/>
  <c r="O11" i="4"/>
  <c r="O168" i="4"/>
  <c r="O35" i="4"/>
  <c r="O307" i="4"/>
  <c r="O159" i="4"/>
  <c r="O135" i="4"/>
  <c r="O124" i="4"/>
  <c r="O70" i="4"/>
  <c r="O141" i="4"/>
  <c r="O286" i="4"/>
  <c r="O188" i="4"/>
  <c r="O16" i="4"/>
  <c r="O14" i="4"/>
  <c r="O193" i="4"/>
  <c r="O32" i="4"/>
  <c r="O421" i="4"/>
  <c r="O22" i="4"/>
  <c r="O37" i="4"/>
  <c r="O54" i="4"/>
  <c r="O17" i="4"/>
  <c r="O183" i="4"/>
  <c r="O115" i="4"/>
  <c r="O58" i="4"/>
  <c r="O47" i="4"/>
  <c r="O275" i="4"/>
  <c r="O213" i="4"/>
  <c r="O100" i="4"/>
  <c r="O39" i="4"/>
  <c r="O386" i="4"/>
  <c r="O111" i="4"/>
  <c r="O50" i="4"/>
  <c r="O43" i="4"/>
  <c r="O67" i="4"/>
  <c r="O23" i="4"/>
  <c r="O55" i="4"/>
  <c r="O75" i="4"/>
  <c r="O283" i="4"/>
  <c r="O250" i="4"/>
  <c r="O268" i="4"/>
  <c r="O36" i="4"/>
  <c r="O197" i="4"/>
  <c r="O44" i="4"/>
  <c r="O481" i="4"/>
  <c r="O462" i="4"/>
  <c r="O186" i="4"/>
  <c r="O64" i="4"/>
  <c r="O69" i="4"/>
  <c r="O110" i="4"/>
  <c r="O139" i="4"/>
  <c r="O256" i="4"/>
  <c r="O95" i="4"/>
  <c r="O53" i="4"/>
  <c r="O224" i="4"/>
  <c r="O41" i="4"/>
  <c r="O280" i="4"/>
  <c r="O68" i="4"/>
  <c r="O123" i="4"/>
  <c r="O91" i="4"/>
  <c r="O305" i="4"/>
  <c r="O82" i="4"/>
  <c r="O291" i="4"/>
  <c r="O172" i="4"/>
  <c r="O202" i="4"/>
  <c r="O65" i="4"/>
  <c r="O72" i="4"/>
  <c r="O234" i="4"/>
  <c r="O157" i="4"/>
  <c r="O92" i="4"/>
  <c r="O174" i="4"/>
  <c r="O31" i="4"/>
  <c r="O252" i="4"/>
  <c r="O46" i="4"/>
  <c r="O34" i="4"/>
  <c r="O402" i="4"/>
  <c r="O293" i="4"/>
  <c r="O25" i="4"/>
  <c r="O359" i="4"/>
  <c r="O316" i="4"/>
  <c r="O261" i="4"/>
  <c r="O83" i="4"/>
  <c r="O59" i="4"/>
  <c r="O302" i="4"/>
  <c r="O84" i="4"/>
  <c r="O269" i="4"/>
  <c r="O238" i="4"/>
  <c r="O222" i="4"/>
  <c r="O169" i="4"/>
  <c r="O383" i="4"/>
  <c r="O262" i="4"/>
  <c r="O194" i="4"/>
  <c r="O153" i="4"/>
  <c r="O142" i="4"/>
  <c r="O73" i="4"/>
  <c r="O97" i="4"/>
  <c r="O387" i="4"/>
  <c r="O278" i="4"/>
  <c r="O160" i="4"/>
  <c r="O40" i="4"/>
  <c r="O289" i="4"/>
  <c r="O424" i="4"/>
  <c r="O208" i="4"/>
  <c r="O28" i="4"/>
  <c r="O164" i="4"/>
  <c r="O273" i="4"/>
  <c r="O209" i="4"/>
  <c r="O66" i="4"/>
  <c r="O311" i="4"/>
  <c r="O195" i="4"/>
  <c r="O248" i="4"/>
  <c r="O236" i="4"/>
  <c r="O136" i="4"/>
  <c r="O137" i="4"/>
  <c r="O48" i="4"/>
  <c r="O71" i="4"/>
  <c r="O259" i="4"/>
  <c r="O240" i="4"/>
  <c r="O533" i="4"/>
  <c r="O214" i="4"/>
  <c r="O175" i="4"/>
  <c r="O258" i="4"/>
  <c r="O326" i="4"/>
  <c r="O74" i="4"/>
  <c r="O235" i="4"/>
  <c r="O198" i="4"/>
  <c r="O352" i="4"/>
  <c r="O107" i="4"/>
  <c r="O49" i="4"/>
  <c r="O61" i="4"/>
  <c r="O78" i="4"/>
  <c r="O56" i="4"/>
  <c r="O538" i="4"/>
  <c r="O85" i="4"/>
  <c r="O279" i="4"/>
  <c r="O292" i="4"/>
  <c r="O219" i="4"/>
  <c r="O314" i="4"/>
  <c r="O537" i="4"/>
  <c r="O322" i="4"/>
  <c r="O145" i="4"/>
  <c r="O241" i="4"/>
  <c r="O90" i="4"/>
  <c r="O221" i="4"/>
  <c r="O239" i="4"/>
  <c r="O207" i="4"/>
  <c r="O171" i="4"/>
  <c r="O358" i="4"/>
  <c r="O532" i="4"/>
  <c r="O348" i="4"/>
  <c r="O242" i="4"/>
  <c r="O254" i="4"/>
  <c r="O24" i="4"/>
  <c r="O304" i="4"/>
  <c r="O76" i="4"/>
  <c r="O151" i="4"/>
  <c r="O106" i="4"/>
  <c r="O105" i="4"/>
  <c r="O334" i="4"/>
  <c r="O93" i="4"/>
  <c r="O77" i="4"/>
  <c r="O549" i="4"/>
  <c r="O550" i="4"/>
  <c r="O81" i="4"/>
  <c r="O229" i="4"/>
  <c r="O215" i="4"/>
  <c r="O149" i="4"/>
  <c r="O205" i="4"/>
  <c r="O112" i="4"/>
  <c r="O265" i="4"/>
  <c r="O57" i="4"/>
  <c r="O528" i="4"/>
  <c r="O342" i="4"/>
  <c r="O251" i="4"/>
  <c r="O156" i="4"/>
  <c r="O212" i="4"/>
  <c r="O296" i="4"/>
  <c r="O246" i="4"/>
  <c r="O253" i="4"/>
  <c r="O333" i="4"/>
  <c r="O117" i="4"/>
  <c r="O281" i="4"/>
  <c r="O225" i="4"/>
  <c r="O133" i="4"/>
  <c r="O308" i="4"/>
  <c r="O324" i="4"/>
  <c r="O297" i="4"/>
  <c r="O243" i="4"/>
  <c r="O506" i="4"/>
  <c r="O45" i="4"/>
  <c r="O534" i="4"/>
  <c r="O80" i="4"/>
  <c r="O113" i="4"/>
  <c r="O247" i="4"/>
  <c r="O114" i="4"/>
  <c r="O410" i="4"/>
  <c r="O349" i="4"/>
  <c r="O255" i="4"/>
  <c r="O184" i="4"/>
  <c r="O389" i="4"/>
  <c r="O338" i="4"/>
  <c r="O60" i="4"/>
  <c r="O162" i="4"/>
  <c r="O270" i="4"/>
  <c r="O237" i="4"/>
  <c r="O380" i="4"/>
  <c r="O512" i="4"/>
  <c r="O257" i="4"/>
  <c r="O27" i="4"/>
  <c r="O526" i="4"/>
  <c r="O163" i="4"/>
  <c r="O33" i="4"/>
  <c r="O231" i="4"/>
  <c r="O42" i="4"/>
  <c r="O306" i="4"/>
  <c r="O89" i="4"/>
  <c r="O232" i="4"/>
  <c r="O312" i="4"/>
  <c r="O282" i="4"/>
  <c r="O510" i="4"/>
  <c r="O381" i="4"/>
  <c r="O490" i="4"/>
  <c r="O180" i="4"/>
  <c r="O548" i="4"/>
  <c r="O378" i="4"/>
  <c r="O244" i="4"/>
  <c r="O288" i="4"/>
  <c r="O409" i="4"/>
  <c r="O416" i="4"/>
  <c r="O498" i="4"/>
  <c r="O508" i="4"/>
  <c r="O87" i="4"/>
  <c r="O284" i="4"/>
  <c r="O376" i="4"/>
  <c r="O350" i="4"/>
  <c r="O226" i="4"/>
  <c r="O339" i="4"/>
  <c r="O178" i="4"/>
  <c r="O329" i="4"/>
  <c r="O517" i="4"/>
  <c r="O520" i="4"/>
  <c r="O266" i="4"/>
  <c r="O290" i="4"/>
  <c r="O298" i="4"/>
  <c r="O274" i="4"/>
  <c r="O272" i="4"/>
  <c r="O479" i="4"/>
  <c r="O79" i="4"/>
  <c r="O294" i="4"/>
  <c r="O460" i="4"/>
  <c r="O544" i="4"/>
  <c r="O374" i="4"/>
  <c r="O489" i="4"/>
  <c r="O337" i="4"/>
  <c r="O382" i="4"/>
  <c r="O267" i="4"/>
  <c r="O547" i="4"/>
  <c r="O385" i="4"/>
  <c r="O277" i="4"/>
  <c r="O543" i="4"/>
  <c r="O318" i="4"/>
  <c r="O223" i="4"/>
  <c r="O542" i="4"/>
  <c r="O502" i="4"/>
  <c r="O546" i="4"/>
  <c r="O392" i="4"/>
  <c r="O511" i="4"/>
  <c r="O260" i="4"/>
  <c r="O545" i="4"/>
  <c r="O335" i="4"/>
  <c r="O315" i="4"/>
  <c r="O541" i="4"/>
  <c r="O299" i="4"/>
  <c r="O336" i="4"/>
  <c r="O365" i="4"/>
  <c r="O227" i="4"/>
  <c r="O483" i="4"/>
  <c r="O505" i="4"/>
  <c r="O94" i="4"/>
  <c r="O513" i="4"/>
  <c r="O496" i="4"/>
  <c r="O529" i="4"/>
  <c r="O317" i="4"/>
  <c r="O346" i="4"/>
  <c r="O429" i="4"/>
  <c r="O101" i="4"/>
  <c r="O18" i="4"/>
  <c r="O405" i="4"/>
  <c r="O370" i="4"/>
  <c r="O525" i="4"/>
  <c r="O519" i="4"/>
  <c r="O404" i="4"/>
  <c r="O351" i="4"/>
  <c r="O395" i="4"/>
  <c r="O179" i="4"/>
  <c r="O369" i="4"/>
  <c r="O330" i="4"/>
  <c r="O356" i="4"/>
  <c r="O368" i="4"/>
  <c r="O263" i="4"/>
  <c r="O353" i="4"/>
  <c r="O492" i="4"/>
  <c r="O372" i="4"/>
  <c r="O361" i="4"/>
  <c r="O204" i="4"/>
  <c r="O431" i="4"/>
  <c r="O347" i="4"/>
  <c r="O26" i="4"/>
  <c r="O428" i="4"/>
  <c r="O377" i="4"/>
  <c r="O367" i="4"/>
  <c r="O364" i="4"/>
  <c r="O51" i="4"/>
  <c r="O126" i="4"/>
  <c r="O366" i="4"/>
  <c r="O447" i="4"/>
  <c r="O321" i="4"/>
  <c r="O360" i="4"/>
  <c r="O373" i="4"/>
  <c r="O99" i="4"/>
  <c r="O522" i="4"/>
  <c r="O173" i="4"/>
  <c r="O287" i="4"/>
  <c r="O340" i="4"/>
  <c r="O344" i="4"/>
  <c r="O325" i="4"/>
  <c r="O62" i="4"/>
  <c r="O15" i="4"/>
  <c r="O487" i="4"/>
  <c r="O482" i="4"/>
  <c r="O63" i="4"/>
  <c r="O515" i="4"/>
  <c r="O530" i="4"/>
  <c r="O210" i="4"/>
  <c r="O271" i="4"/>
  <c r="O276" i="4"/>
  <c r="O397" i="4"/>
  <c r="O332" i="4"/>
  <c r="O524" i="4"/>
  <c r="O327" i="4"/>
  <c r="O295" i="4"/>
  <c r="O310" i="4"/>
  <c r="O300" i="4"/>
  <c r="O478" i="4"/>
  <c r="O161" i="4"/>
  <c r="O303" i="4"/>
  <c r="O20" i="4"/>
  <c r="O301" i="4"/>
  <c r="O138" i="4"/>
  <c r="O419" i="4"/>
  <c r="O155" i="4"/>
  <c r="O403" i="4"/>
  <c r="O375" i="4"/>
  <c r="O196" i="4"/>
  <c r="O86" i="4"/>
  <c r="O499" i="4"/>
  <c r="O484" i="4"/>
  <c r="O140" i="4"/>
  <c r="O371" i="4"/>
  <c r="O474" i="4"/>
  <c r="O201" i="4"/>
  <c r="O451" i="4"/>
  <c r="O401" i="4"/>
  <c r="O363" i="4"/>
  <c r="O408" i="4"/>
  <c r="O98" i="4"/>
  <c r="O206" i="4"/>
  <c r="O52" i="4"/>
  <c r="O230" i="4"/>
  <c r="O109" i="4"/>
  <c r="O475" i="4"/>
  <c r="O362" i="4"/>
  <c r="O264" i="4"/>
  <c r="O493" i="4"/>
  <c r="O417" i="4"/>
  <c r="O485" i="4"/>
  <c r="O536" i="4"/>
  <c r="O413" i="4"/>
  <c r="O503" i="4"/>
  <c r="O472" i="4"/>
  <c r="O181" i="4"/>
  <c r="O182" i="4"/>
  <c r="O309" i="4"/>
  <c r="O245" i="4"/>
  <c r="O355" i="4"/>
  <c r="O539" i="4"/>
  <c r="O407" i="4"/>
  <c r="O494" i="4"/>
  <c r="O495" i="4"/>
  <c r="O497" i="4"/>
  <c r="O516" i="4"/>
  <c r="O400" i="4"/>
  <c r="O319" i="4"/>
  <c r="O445" i="4"/>
  <c r="O341" i="4"/>
  <c r="O507" i="4"/>
  <c r="O427" i="4"/>
  <c r="O486" i="4"/>
  <c r="O514" i="4"/>
  <c r="O313" i="4"/>
  <c r="O535" i="4"/>
  <c r="O448" i="4"/>
  <c r="O406" i="4"/>
  <c r="O216" i="4"/>
  <c r="O328" i="4"/>
  <c r="O119" i="4"/>
  <c r="O452" i="4"/>
  <c r="O491" i="4"/>
  <c r="O443" i="4"/>
  <c r="O430" i="4"/>
  <c r="O454" i="4"/>
  <c r="O438" i="4"/>
  <c r="O531" i="4"/>
  <c r="O398" i="4"/>
  <c r="O88" i="4"/>
  <c r="O440" i="4"/>
  <c r="O379" i="4"/>
  <c r="O102" i="4"/>
  <c r="O441" i="4"/>
  <c r="O473" i="4"/>
  <c r="O345" i="4"/>
  <c r="O185" i="4"/>
  <c r="O285" i="4"/>
  <c r="O388" i="4"/>
  <c r="O354" i="4"/>
  <c r="O466" i="4"/>
  <c r="O501" i="4"/>
  <c r="O331" i="4"/>
  <c r="O411" i="4"/>
  <c r="O217" i="4"/>
  <c r="O320" i="4"/>
  <c r="O477" i="4"/>
  <c r="O518" i="4"/>
  <c r="O434" i="4"/>
  <c r="O192" i="4"/>
  <c r="O384" i="4"/>
  <c r="O465" i="4"/>
  <c r="O425" i="4"/>
  <c r="O103" i="4"/>
  <c r="O444" i="4"/>
  <c r="O468" i="4"/>
  <c r="O423" i="4"/>
  <c r="O390" i="4"/>
  <c r="O396" i="4"/>
  <c r="O399" i="4"/>
  <c r="O412" i="4"/>
  <c r="O450" i="4"/>
  <c r="O426" i="4"/>
  <c r="O500" i="4"/>
  <c r="O455" i="4"/>
  <c r="O343" i="4"/>
  <c r="O456" i="4"/>
  <c r="O476" i="4"/>
  <c r="O357" i="4"/>
  <c r="O467" i="4"/>
  <c r="O414" i="4"/>
  <c r="O540" i="4"/>
  <c r="O449" i="4"/>
  <c r="O458" i="4"/>
  <c r="O459" i="4"/>
  <c r="O433" i="4"/>
  <c r="O125" i="4"/>
  <c r="O523" i="4"/>
  <c r="O471" i="4"/>
  <c r="O442" i="4"/>
  <c r="O437" i="4"/>
  <c r="O420" i="4"/>
  <c r="O432" i="4"/>
  <c r="O521" i="4"/>
  <c r="O527" i="4"/>
  <c r="O415" i="4"/>
  <c r="O509" i="4"/>
  <c r="O504" i="4"/>
  <c r="O436" i="4"/>
  <c r="O461" i="4"/>
  <c r="O439" i="4"/>
  <c r="O323" i="4"/>
  <c r="O418" i="4"/>
  <c r="O391" i="4"/>
  <c r="O422" i="4"/>
  <c r="O435" i="4"/>
  <c r="O464" i="4"/>
  <c r="O446" i="4"/>
  <c r="O470" i="4"/>
  <c r="O469" i="4"/>
  <c r="O453" i="4"/>
  <c r="O480" i="4"/>
  <c r="O463" i="4"/>
  <c r="O457" i="4"/>
  <c r="O488" i="4"/>
  <c r="O233" i="4"/>
  <c r="U233" i="4" s="1" a="1"/>
  <c r="U233" i="4" s="1"/>
  <c r="I10" i="4"/>
  <c r="N10" i="4"/>
  <c r="M10" i="4"/>
  <c r="L10" i="4"/>
  <c r="T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T364" i="3"/>
  <c r="T365" i="3"/>
  <c r="T366" i="3"/>
  <c r="T367" i="3"/>
  <c r="T368" i="3"/>
  <c r="T369" i="3"/>
  <c r="T370" i="3"/>
  <c r="T371" i="3"/>
  <c r="T372" i="3"/>
  <c r="T373" i="3"/>
  <c r="T374" i="3"/>
  <c r="T375" i="3"/>
  <c r="T376" i="3"/>
  <c r="T377" i="3"/>
  <c r="T378" i="3"/>
  <c r="T379" i="3"/>
  <c r="T380" i="3"/>
  <c r="T381" i="3"/>
  <c r="T382" i="3"/>
  <c r="T383" i="3"/>
  <c r="T384" i="3"/>
  <c r="T385" i="3"/>
  <c r="T386" i="3"/>
  <c r="T387" i="3"/>
  <c r="T388" i="3"/>
  <c r="T389" i="3"/>
  <c r="T390" i="3"/>
  <c r="T391" i="3"/>
  <c r="T392" i="3"/>
  <c r="T393" i="3"/>
  <c r="T394" i="3"/>
  <c r="T395" i="3"/>
  <c r="T396" i="3"/>
  <c r="T397" i="3"/>
  <c r="T398" i="3"/>
  <c r="T399" i="3"/>
  <c r="T400" i="3"/>
  <c r="T401" i="3"/>
  <c r="T402" i="3"/>
  <c r="T403" i="3"/>
  <c r="T404" i="3"/>
  <c r="T405" i="3"/>
  <c r="T406" i="3"/>
  <c r="T407" i="3"/>
  <c r="T408" i="3"/>
  <c r="T409" i="3"/>
  <c r="T410" i="3"/>
  <c r="T411" i="3"/>
  <c r="T412" i="3"/>
  <c r="T413" i="3"/>
  <c r="T414" i="3"/>
  <c r="T415" i="3"/>
  <c r="T416" i="3"/>
  <c r="T417" i="3"/>
  <c r="T418" i="3"/>
  <c r="T419" i="3"/>
  <c r="T420" i="3"/>
  <c r="T421" i="3"/>
  <c r="T422" i="3"/>
  <c r="T423" i="3"/>
  <c r="T424" i="3"/>
  <c r="T425" i="3"/>
  <c r="T426" i="3"/>
  <c r="T427" i="3"/>
  <c r="T428" i="3"/>
  <c r="T429" i="3"/>
  <c r="T430" i="3"/>
  <c r="T431" i="3"/>
  <c r="T432" i="3"/>
  <c r="T433" i="3"/>
  <c r="T434" i="3"/>
  <c r="T435" i="3"/>
  <c r="T436" i="3"/>
  <c r="T437" i="3"/>
  <c r="T438" i="3"/>
  <c r="T439" i="3"/>
  <c r="T440" i="3"/>
  <c r="T441" i="3"/>
  <c r="T442" i="3"/>
  <c r="T443" i="3"/>
  <c r="T444" i="3"/>
  <c r="T445" i="3"/>
  <c r="T446" i="3"/>
  <c r="T447" i="3"/>
  <c r="T448" i="3"/>
  <c r="T449" i="3"/>
  <c r="T450" i="3"/>
  <c r="T451" i="3"/>
  <c r="T452" i="3"/>
  <c r="T453" i="3"/>
  <c r="T454" i="3"/>
  <c r="T455" i="3"/>
  <c r="T456" i="3"/>
  <c r="T457" i="3"/>
  <c r="T458" i="3"/>
  <c r="T459" i="3"/>
  <c r="T460" i="3"/>
  <c r="T461" i="3"/>
  <c r="T462" i="3"/>
  <c r="T463" i="3"/>
  <c r="T464" i="3"/>
  <c r="T465" i="3"/>
  <c r="T466" i="3"/>
  <c r="T467" i="3"/>
  <c r="T468" i="3"/>
  <c r="T469" i="3"/>
  <c r="T470" i="3"/>
  <c r="T471" i="3"/>
  <c r="T472" i="3"/>
  <c r="T473" i="3"/>
  <c r="T474" i="3"/>
  <c r="T475" i="3"/>
  <c r="T476" i="3"/>
  <c r="T477" i="3"/>
  <c r="T478" i="3"/>
  <c r="T479" i="3"/>
  <c r="T480" i="3"/>
  <c r="T481" i="3"/>
  <c r="T482" i="3"/>
  <c r="T483" i="3"/>
  <c r="T484" i="3"/>
  <c r="T485" i="3"/>
  <c r="T486" i="3"/>
  <c r="T487" i="3"/>
  <c r="T488" i="3"/>
  <c r="T489" i="3"/>
  <c r="T490" i="3"/>
  <c r="T491" i="3"/>
  <c r="T492" i="3"/>
  <c r="T493" i="3"/>
  <c r="T494" i="3"/>
  <c r="T495" i="3"/>
  <c r="T496" i="3"/>
  <c r="T497" i="3"/>
  <c r="T498" i="3"/>
  <c r="T499" i="3"/>
  <c r="T500" i="3"/>
  <c r="T501" i="3"/>
  <c r="T502" i="3"/>
  <c r="T503" i="3"/>
  <c r="T504" i="3"/>
  <c r="T505" i="3"/>
  <c r="T506" i="3"/>
  <c r="T507" i="3"/>
  <c r="T508" i="3"/>
  <c r="T509" i="3"/>
  <c r="T510" i="3"/>
  <c r="T511" i="3"/>
  <c r="T512" i="3"/>
  <c r="T513" i="3"/>
  <c r="T514" i="3"/>
  <c r="T515" i="3"/>
  <c r="T516" i="3"/>
  <c r="T517" i="3"/>
  <c r="T518" i="3"/>
  <c r="T519" i="3"/>
  <c r="T520" i="3"/>
  <c r="T521" i="3"/>
  <c r="T522" i="3"/>
  <c r="T523" i="3"/>
  <c r="T524" i="3"/>
  <c r="T525" i="3"/>
  <c r="T526" i="3"/>
  <c r="T527" i="3"/>
  <c r="T528" i="3"/>
  <c r="T529" i="3"/>
  <c r="T530" i="3"/>
  <c r="T531" i="3"/>
  <c r="T532" i="3"/>
  <c r="T533" i="3"/>
  <c r="T534" i="3"/>
  <c r="T535" i="3"/>
  <c r="T536" i="3"/>
  <c r="T537" i="3"/>
  <c r="T538" i="3"/>
  <c r="T539" i="3"/>
  <c r="T540" i="3"/>
  <c r="T541" i="3"/>
  <c r="T542" i="3"/>
  <c r="T543" i="3"/>
  <c r="T544" i="3"/>
  <c r="T545" i="3"/>
  <c r="T546" i="3"/>
  <c r="T547" i="3"/>
  <c r="T548" i="3"/>
  <c r="T549" i="3"/>
  <c r="T550" i="3"/>
  <c r="T551" i="3"/>
  <c r="T552" i="3"/>
  <c r="T553" i="3"/>
  <c r="T554" i="3"/>
  <c r="T555" i="3"/>
  <c r="T556" i="3"/>
  <c r="T557" i="3"/>
  <c r="T558" i="3"/>
  <c r="T559" i="3"/>
  <c r="T560" i="3"/>
  <c r="T561" i="3"/>
  <c r="T562" i="3"/>
  <c r="T563" i="3"/>
  <c r="T564" i="3"/>
  <c r="T565" i="3"/>
  <c r="T566" i="3"/>
  <c r="T567" i="3"/>
  <c r="T568" i="3"/>
  <c r="T569" i="3"/>
  <c r="T570" i="3"/>
  <c r="T571" i="3"/>
  <c r="T572" i="3"/>
  <c r="T573" i="3"/>
  <c r="T574" i="3"/>
  <c r="T575" i="3"/>
  <c r="T576" i="3"/>
  <c r="T577" i="3"/>
  <c r="T578" i="3"/>
  <c r="T579" i="3"/>
  <c r="T580" i="3"/>
  <c r="T581" i="3"/>
  <c r="T582" i="3"/>
  <c r="T583" i="3"/>
  <c r="T584" i="3"/>
  <c r="T585" i="3"/>
  <c r="T586" i="3"/>
  <c r="T587" i="3"/>
  <c r="T588" i="3"/>
  <c r="T589" i="3"/>
  <c r="T590" i="3"/>
  <c r="T591" i="3"/>
  <c r="T592" i="3"/>
  <c r="T593" i="3"/>
  <c r="T594" i="3"/>
  <c r="T595" i="3"/>
  <c r="T596" i="3"/>
  <c r="T597" i="3"/>
  <c r="T598" i="3"/>
  <c r="T599" i="3"/>
  <c r="T600" i="3"/>
  <c r="T601" i="3"/>
  <c r="T602" i="3"/>
  <c r="T603" i="3"/>
  <c r="T604" i="3"/>
  <c r="T605" i="3"/>
  <c r="T606" i="3"/>
  <c r="T607" i="3"/>
  <c r="T608" i="3"/>
  <c r="T609" i="3"/>
  <c r="T610" i="3"/>
  <c r="T611" i="3"/>
  <c r="T612" i="3"/>
  <c r="T613" i="3"/>
  <c r="T614" i="3"/>
  <c r="T615" i="3"/>
  <c r="T616" i="3"/>
  <c r="T617" i="3"/>
  <c r="T618" i="3"/>
  <c r="T619" i="3"/>
  <c r="T620" i="3"/>
  <c r="T621" i="3"/>
  <c r="T622" i="3"/>
  <c r="T623" i="3"/>
  <c r="T624" i="3"/>
  <c r="T625" i="3"/>
  <c r="T626" i="3"/>
  <c r="T627" i="3"/>
  <c r="T628" i="3"/>
  <c r="T629" i="3"/>
  <c r="T630" i="3"/>
  <c r="T631" i="3"/>
  <c r="T632" i="3"/>
  <c r="T633" i="3"/>
  <c r="T634" i="3"/>
  <c r="T635" i="3"/>
  <c r="T636" i="3"/>
  <c r="T637" i="3"/>
  <c r="T638" i="3"/>
  <c r="T639" i="3"/>
  <c r="T640" i="3"/>
  <c r="T641" i="3"/>
  <c r="T642" i="3"/>
  <c r="T643" i="3"/>
  <c r="T644" i="3"/>
  <c r="T645" i="3"/>
  <c r="T646" i="3"/>
  <c r="T647" i="3"/>
  <c r="T648" i="3"/>
  <c r="T649" i="3"/>
  <c r="T650" i="3"/>
  <c r="T651" i="3"/>
  <c r="T652" i="3"/>
  <c r="T653" i="3"/>
  <c r="T654" i="3"/>
  <c r="T655" i="3"/>
  <c r="T656" i="3"/>
  <c r="T657" i="3"/>
  <c r="T658" i="3"/>
  <c r="T659" i="3"/>
  <c r="T660" i="3"/>
  <c r="T661" i="3"/>
  <c r="T662" i="3"/>
  <c r="T663" i="3"/>
  <c r="T664" i="3"/>
  <c r="T665" i="3"/>
  <c r="T666" i="3"/>
  <c r="T667" i="3"/>
  <c r="T668" i="3"/>
  <c r="T669" i="3"/>
  <c r="T670" i="3"/>
  <c r="T671" i="3"/>
  <c r="T672" i="3"/>
  <c r="T673" i="3"/>
  <c r="T674" i="3"/>
  <c r="T675" i="3"/>
  <c r="T676" i="3"/>
  <c r="T677" i="3"/>
  <c r="T678" i="3"/>
  <c r="T679" i="3"/>
  <c r="T680" i="3"/>
  <c r="T681" i="3"/>
  <c r="T682" i="3"/>
  <c r="T683" i="3"/>
  <c r="T684" i="3"/>
  <c r="T685" i="3"/>
  <c r="T686" i="3"/>
  <c r="T687" i="3"/>
  <c r="T688" i="3"/>
  <c r="T689" i="3"/>
  <c r="T690" i="3"/>
  <c r="T691" i="3"/>
  <c r="T692" i="3"/>
  <c r="T693" i="3"/>
  <c r="T694" i="3"/>
  <c r="T695" i="3"/>
  <c r="T696" i="3"/>
  <c r="T697" i="3"/>
  <c r="T698" i="3"/>
  <c r="T699" i="3"/>
  <c r="T700" i="3"/>
  <c r="T701" i="3"/>
  <c r="T702" i="3"/>
  <c r="T703" i="3"/>
  <c r="T704" i="3"/>
  <c r="T705" i="3"/>
  <c r="T706" i="3"/>
  <c r="T707" i="3"/>
  <c r="T708" i="3"/>
  <c r="T709" i="3"/>
  <c r="T710" i="3"/>
  <c r="T711" i="3"/>
  <c r="T712" i="3"/>
  <c r="T713" i="3"/>
  <c r="T714" i="3"/>
  <c r="T715" i="3"/>
  <c r="T716" i="3"/>
  <c r="T717" i="3"/>
  <c r="T718" i="3"/>
  <c r="T719" i="3"/>
  <c r="T720" i="3"/>
  <c r="T721" i="3"/>
  <c r="T722" i="3"/>
  <c r="T723" i="3"/>
  <c r="T724" i="3"/>
  <c r="T725" i="3"/>
  <c r="T726" i="3"/>
  <c r="T727" i="3"/>
  <c r="T728" i="3"/>
  <c r="T729" i="3"/>
  <c r="T730" i="3"/>
  <c r="T731" i="3"/>
  <c r="T732" i="3"/>
  <c r="T733" i="3"/>
  <c r="T734" i="3"/>
  <c r="T735" i="3"/>
  <c r="T736" i="3"/>
  <c r="T737" i="3"/>
  <c r="T738" i="3"/>
  <c r="T739" i="3"/>
  <c r="T740" i="3"/>
  <c r="T741" i="3"/>
  <c r="T742" i="3"/>
  <c r="T743" i="3"/>
  <c r="T744" i="3"/>
  <c r="T745" i="3"/>
  <c r="T746" i="3"/>
  <c r="T747" i="3"/>
  <c r="T748" i="3"/>
  <c r="T749" i="3"/>
  <c r="T750" i="3"/>
  <c r="T751" i="3"/>
  <c r="T752" i="3"/>
  <c r="T753" i="3"/>
  <c r="T754" i="3"/>
  <c r="T755" i="3"/>
  <c r="T756" i="3"/>
  <c r="T757" i="3"/>
  <c r="T758" i="3"/>
  <c r="T759" i="3"/>
  <c r="T760" i="3"/>
  <c r="T761" i="3"/>
  <c r="T762" i="3"/>
  <c r="T763" i="3"/>
  <c r="T764" i="3"/>
  <c r="T765" i="3"/>
  <c r="T766" i="3"/>
  <c r="T767" i="3"/>
  <c r="T768" i="3"/>
  <c r="T769" i="3"/>
  <c r="T770" i="3"/>
  <c r="T771" i="3"/>
  <c r="T772" i="3"/>
  <c r="T773" i="3"/>
  <c r="T774" i="3"/>
  <c r="T775" i="3"/>
  <c r="T776" i="3"/>
  <c r="T777" i="3"/>
  <c r="T778" i="3"/>
  <c r="T779" i="3"/>
  <c r="T780" i="3"/>
  <c r="T781" i="3"/>
  <c r="T782" i="3"/>
  <c r="T783" i="3"/>
  <c r="T784" i="3"/>
  <c r="T785" i="3"/>
  <c r="T786" i="3"/>
  <c r="T787" i="3"/>
  <c r="T788" i="3"/>
  <c r="T789" i="3"/>
  <c r="T790" i="3"/>
  <c r="T791" i="3"/>
  <c r="T792" i="3"/>
  <c r="T793" i="3"/>
  <c r="T794" i="3"/>
  <c r="T795" i="3"/>
  <c r="T796" i="3"/>
  <c r="T797" i="3"/>
  <c r="T798" i="3"/>
  <c r="T799" i="3"/>
  <c r="T800" i="3"/>
  <c r="T801" i="3"/>
  <c r="T802" i="3"/>
  <c r="T803" i="3"/>
  <c r="T804" i="3"/>
  <c r="T805" i="3"/>
  <c r="T806" i="3"/>
  <c r="T807" i="3"/>
  <c r="T808" i="3"/>
  <c r="T809" i="3"/>
  <c r="T810" i="3"/>
  <c r="T811" i="3"/>
  <c r="T812" i="3"/>
  <c r="T813" i="3"/>
  <c r="T814" i="3"/>
  <c r="T815" i="3"/>
  <c r="T816" i="3"/>
  <c r="T817" i="3"/>
  <c r="T818" i="3"/>
  <c r="T819" i="3"/>
  <c r="T820" i="3"/>
  <c r="T821" i="3"/>
  <c r="T822" i="3"/>
  <c r="T823" i="3"/>
  <c r="T824" i="3"/>
  <c r="T825" i="3"/>
  <c r="T826" i="3"/>
  <c r="T827" i="3"/>
  <c r="T828" i="3"/>
  <c r="T829" i="3"/>
  <c r="T830" i="3"/>
  <c r="T831" i="3"/>
  <c r="T832" i="3"/>
  <c r="T833" i="3"/>
  <c r="T834" i="3"/>
  <c r="T835" i="3"/>
  <c r="T836" i="3"/>
  <c r="T837" i="3"/>
  <c r="T838" i="3"/>
  <c r="T839" i="3"/>
  <c r="T840" i="3"/>
  <c r="T841" i="3"/>
  <c r="T842" i="3"/>
  <c r="T843" i="3"/>
  <c r="T844" i="3"/>
  <c r="T845" i="3"/>
  <c r="T846" i="3"/>
  <c r="T847" i="3"/>
  <c r="T848" i="3"/>
  <c r="T849" i="3"/>
  <c r="T850" i="3"/>
  <c r="T851" i="3"/>
  <c r="T852" i="3"/>
  <c r="T853" i="3"/>
  <c r="T854" i="3"/>
  <c r="T855" i="3"/>
  <c r="T856" i="3"/>
  <c r="T857" i="3"/>
  <c r="T858" i="3"/>
  <c r="T859" i="3"/>
  <c r="T860" i="3"/>
  <c r="T861" i="3"/>
  <c r="T862" i="3"/>
  <c r="T863" i="3"/>
  <c r="T864" i="3"/>
  <c r="T865" i="3"/>
  <c r="T866" i="3"/>
  <c r="T867" i="3"/>
  <c r="T868" i="3"/>
  <c r="T869" i="3"/>
  <c r="T870" i="3"/>
  <c r="T871" i="3"/>
  <c r="T872" i="3"/>
  <c r="T873" i="3"/>
  <c r="T874" i="3"/>
  <c r="T875" i="3"/>
  <c r="T876" i="3"/>
  <c r="T877" i="3"/>
  <c r="T878" i="3"/>
  <c r="T879" i="3"/>
  <c r="T880" i="3"/>
  <c r="T881" i="3"/>
  <c r="T882" i="3"/>
  <c r="T883" i="3"/>
  <c r="T884" i="3"/>
  <c r="T885" i="3"/>
  <c r="T886" i="3"/>
  <c r="T887" i="3"/>
  <c r="T888" i="3"/>
  <c r="T889" i="3"/>
  <c r="T890" i="3"/>
  <c r="T891" i="3"/>
  <c r="T892" i="3"/>
  <c r="T893" i="3"/>
  <c r="T894" i="3"/>
  <c r="T895" i="3"/>
  <c r="T896" i="3"/>
  <c r="T897" i="3"/>
  <c r="T898" i="3"/>
  <c r="T899" i="3"/>
  <c r="T900" i="3"/>
  <c r="T901" i="3"/>
  <c r="T902" i="3"/>
  <c r="T903" i="3"/>
  <c r="T904" i="3"/>
  <c r="T905" i="3"/>
  <c r="T906" i="3"/>
  <c r="T907" i="3"/>
  <c r="T908" i="3"/>
  <c r="T909" i="3"/>
  <c r="T910" i="3"/>
  <c r="T911" i="3"/>
  <c r="T912" i="3"/>
  <c r="T913" i="3"/>
  <c r="T914" i="3"/>
  <c r="T915" i="3"/>
  <c r="T916" i="3"/>
  <c r="T917" i="3"/>
  <c r="T918" i="3"/>
  <c r="T919" i="3"/>
  <c r="T920" i="3"/>
  <c r="T921" i="3"/>
  <c r="T922" i="3"/>
  <c r="T923" i="3"/>
  <c r="T924" i="3"/>
  <c r="T925" i="3"/>
  <c r="T926" i="3"/>
  <c r="T927" i="3"/>
  <c r="T928" i="3"/>
  <c r="T929" i="3"/>
  <c r="T930" i="3"/>
  <c r="T931" i="3"/>
  <c r="T932" i="3"/>
  <c r="T933" i="3"/>
  <c r="T934" i="3"/>
  <c r="T935" i="3"/>
  <c r="T936" i="3"/>
  <c r="T937" i="3"/>
  <c r="T938" i="3"/>
  <c r="T939" i="3"/>
  <c r="T940" i="3"/>
  <c r="T941" i="3"/>
  <c r="T942" i="3"/>
  <c r="T943" i="3"/>
  <c r="T944" i="3"/>
  <c r="T945" i="3"/>
  <c r="T946" i="3"/>
  <c r="T947" i="3"/>
  <c r="T948" i="3"/>
  <c r="T949" i="3"/>
  <c r="T950" i="3"/>
  <c r="T951" i="3"/>
  <c r="T952" i="3"/>
  <c r="T953" i="3"/>
  <c r="T954" i="3"/>
  <c r="T955" i="3"/>
  <c r="T956" i="3"/>
  <c r="T957" i="3"/>
  <c r="T958" i="3"/>
  <c r="T959" i="3"/>
  <c r="T960" i="3"/>
  <c r="T961" i="3"/>
  <c r="T962" i="3"/>
  <c r="T963" i="3"/>
  <c r="T964" i="3"/>
  <c r="T965" i="3"/>
  <c r="T966" i="3"/>
  <c r="T967" i="3"/>
  <c r="T968" i="3"/>
  <c r="T969" i="3"/>
  <c r="T970" i="3"/>
  <c r="T971" i="3"/>
  <c r="T972" i="3"/>
  <c r="T973" i="3"/>
  <c r="T974" i="3"/>
  <c r="T975" i="3"/>
  <c r="T976" i="3"/>
  <c r="T977" i="3"/>
  <c r="T978" i="3"/>
  <c r="T979" i="3"/>
  <c r="T980" i="3"/>
  <c r="T981" i="3"/>
  <c r="T982" i="3"/>
  <c r="T983" i="3"/>
  <c r="T984" i="3"/>
  <c r="T985" i="3"/>
  <c r="T986" i="3"/>
  <c r="T987" i="3"/>
  <c r="T988" i="3"/>
  <c r="T989" i="3"/>
  <c r="T990" i="3"/>
  <c r="T991" i="3"/>
  <c r="T992" i="3"/>
  <c r="T993" i="3"/>
  <c r="T994" i="3"/>
  <c r="T995" i="3"/>
  <c r="T996" i="3"/>
  <c r="T997" i="3"/>
  <c r="T998" i="3"/>
  <c r="T999" i="3"/>
  <c r="T1000" i="3"/>
  <c r="T1001" i="3"/>
  <c r="T1002" i="3"/>
  <c r="T1003" i="3"/>
  <c r="T1004" i="3"/>
  <c r="T1005" i="3"/>
  <c r="T1006" i="3"/>
  <c r="T1007" i="3"/>
  <c r="T1008" i="3"/>
  <c r="T1009" i="3"/>
  <c r="T1010" i="3"/>
  <c r="T1011" i="3"/>
  <c r="T1012" i="3"/>
  <c r="T1013" i="3"/>
  <c r="T1014" i="3"/>
  <c r="T1015" i="3"/>
  <c r="T1016" i="3"/>
  <c r="T1017" i="3"/>
  <c r="T1018" i="3"/>
  <c r="T1019" i="3"/>
  <c r="T1020" i="3"/>
  <c r="T1021" i="3"/>
  <c r="T1022" i="3"/>
  <c r="T1023" i="3"/>
  <c r="T1024" i="3"/>
  <c r="T1025" i="3"/>
  <c r="T1026" i="3"/>
  <c r="T1027" i="3"/>
  <c r="T1028" i="3"/>
  <c r="T1029" i="3"/>
  <c r="T1030" i="3"/>
  <c r="T1031" i="3"/>
  <c r="T1032" i="3"/>
  <c r="T1033" i="3"/>
  <c r="T1034" i="3"/>
  <c r="T1035" i="3"/>
  <c r="T1036" i="3"/>
  <c r="T1037" i="3"/>
  <c r="T1038" i="3"/>
  <c r="T1039" i="3"/>
  <c r="T1040" i="3"/>
  <c r="T1041" i="3"/>
  <c r="T1042" i="3"/>
  <c r="T1043" i="3"/>
  <c r="T1044" i="3"/>
  <c r="T1045" i="3"/>
  <c r="T1046" i="3"/>
  <c r="T1047" i="3"/>
  <c r="T1048" i="3"/>
  <c r="T1049" i="3"/>
  <c r="T1050" i="3"/>
  <c r="T1051" i="3"/>
  <c r="T1052" i="3"/>
  <c r="T1053" i="3"/>
  <c r="T1054" i="3"/>
  <c r="T1055" i="3"/>
  <c r="T1056" i="3"/>
  <c r="T1057" i="3"/>
  <c r="T1058" i="3"/>
  <c r="T1059" i="3"/>
  <c r="T1060" i="3"/>
  <c r="T1061" i="3"/>
  <c r="T1062" i="3"/>
  <c r="T1063" i="3"/>
  <c r="T1064" i="3"/>
  <c r="T1065" i="3"/>
  <c r="T1066" i="3"/>
  <c r="T1067" i="3"/>
  <c r="T1068" i="3"/>
  <c r="T1069" i="3"/>
  <c r="T1070" i="3"/>
  <c r="T1071" i="3"/>
  <c r="T1072" i="3"/>
  <c r="T1073" i="3"/>
  <c r="T1074" i="3"/>
  <c r="T1075" i="3"/>
  <c r="T1076" i="3"/>
  <c r="T1077" i="3"/>
  <c r="T1078" i="3"/>
  <c r="T1079" i="3"/>
  <c r="T1080" i="3"/>
  <c r="T1081" i="3"/>
  <c r="T1082" i="3"/>
  <c r="T1083" i="3"/>
  <c r="T1084" i="3"/>
  <c r="T1085" i="3"/>
  <c r="T1086" i="3"/>
  <c r="T1087" i="3"/>
  <c r="T1088" i="3"/>
  <c r="T1089" i="3"/>
  <c r="T1090" i="3"/>
  <c r="T1091" i="3"/>
  <c r="T1092" i="3"/>
  <c r="T1093" i="3"/>
  <c r="T1094" i="3"/>
  <c r="T1095" i="3"/>
  <c r="T1096" i="3"/>
  <c r="T1097" i="3"/>
  <c r="T1098" i="3"/>
  <c r="T1099" i="3"/>
  <c r="T1100" i="3"/>
  <c r="T1101" i="3"/>
  <c r="T1102" i="3"/>
  <c r="T1103" i="3"/>
  <c r="T1104" i="3"/>
  <c r="T1105" i="3"/>
  <c r="T1106" i="3"/>
  <c r="T1107" i="3"/>
  <c r="T1108" i="3"/>
  <c r="T1109" i="3"/>
  <c r="T1110" i="3"/>
  <c r="T1111" i="3"/>
  <c r="T1112" i="3"/>
  <c r="T1113" i="3"/>
  <c r="T1114" i="3"/>
  <c r="T1115" i="3"/>
  <c r="T1116" i="3"/>
  <c r="T1117" i="3"/>
  <c r="T1118" i="3"/>
  <c r="T1119" i="3"/>
  <c r="T1120" i="3"/>
  <c r="T1121" i="3"/>
  <c r="T1122" i="3"/>
  <c r="T1123" i="3"/>
  <c r="T1124" i="3"/>
  <c r="T1125" i="3"/>
  <c r="T1126" i="3"/>
  <c r="T1127" i="3"/>
  <c r="T1128" i="3"/>
  <c r="T1129" i="3"/>
  <c r="T1130" i="3"/>
  <c r="T1131" i="3"/>
  <c r="T1132" i="3"/>
  <c r="T1133" i="3"/>
  <c r="T1134" i="3"/>
  <c r="T1135" i="3"/>
  <c r="T1136" i="3"/>
  <c r="T1137" i="3"/>
  <c r="T1138" i="3"/>
  <c r="T1139" i="3"/>
  <c r="T1140" i="3"/>
  <c r="T1141" i="3"/>
  <c r="T1142" i="3"/>
  <c r="T1143" i="3"/>
  <c r="T1144" i="3"/>
  <c r="T1145" i="3"/>
  <c r="T1146" i="3"/>
  <c r="T1147" i="3"/>
  <c r="T1148" i="3"/>
  <c r="T1149" i="3"/>
  <c r="T1150" i="3"/>
  <c r="T1151" i="3"/>
  <c r="T1152" i="3"/>
  <c r="T1153" i="3"/>
  <c r="T1154" i="3"/>
  <c r="T1155" i="3"/>
  <c r="T1156" i="3"/>
  <c r="T1157" i="3"/>
  <c r="T1158" i="3"/>
  <c r="T1159" i="3"/>
  <c r="T1160" i="3"/>
  <c r="T1161" i="3"/>
  <c r="T1162" i="3"/>
  <c r="T1163" i="3"/>
  <c r="T1164" i="3"/>
  <c r="T1165" i="3"/>
  <c r="T1166" i="3"/>
  <c r="T1167" i="3"/>
  <c r="T1168" i="3"/>
  <c r="T1169" i="3"/>
  <c r="T1170" i="3"/>
  <c r="T1171" i="3"/>
  <c r="T1172" i="3"/>
  <c r="T1173" i="3"/>
  <c r="T1174" i="3"/>
  <c r="T1175" i="3"/>
  <c r="T1176" i="3"/>
  <c r="T1177" i="3"/>
  <c r="T1178" i="3"/>
  <c r="T1179" i="3"/>
  <c r="T1180" i="3"/>
  <c r="T1181" i="3"/>
  <c r="T1182" i="3"/>
  <c r="T1183" i="3"/>
  <c r="T1184" i="3"/>
  <c r="T1185" i="3"/>
  <c r="T1186" i="3"/>
  <c r="T1187" i="3"/>
  <c r="T1188" i="3"/>
  <c r="T1189" i="3"/>
  <c r="T1190" i="3"/>
  <c r="T1191" i="3"/>
  <c r="T1192" i="3"/>
  <c r="T1193" i="3"/>
  <c r="T1194" i="3"/>
  <c r="T1195" i="3"/>
  <c r="T1196" i="3"/>
  <c r="T1197" i="3"/>
  <c r="T1198" i="3"/>
  <c r="T1199" i="3"/>
  <c r="T1200" i="3"/>
  <c r="T1201" i="3"/>
  <c r="T1202" i="3"/>
  <c r="T1203" i="3"/>
  <c r="T1204" i="3"/>
  <c r="T1205" i="3"/>
  <c r="T1206" i="3"/>
  <c r="T1207" i="3"/>
  <c r="T1208" i="3"/>
  <c r="T1209" i="3"/>
  <c r="T1210" i="3"/>
  <c r="T1211" i="3"/>
  <c r="T1212" i="3"/>
  <c r="T1213" i="3"/>
  <c r="T1214" i="3"/>
  <c r="T1215" i="3"/>
  <c r="T1216" i="3"/>
  <c r="T1217" i="3"/>
  <c r="T1218" i="3"/>
  <c r="T1219" i="3"/>
  <c r="T1220" i="3"/>
  <c r="T1221" i="3"/>
  <c r="T1222" i="3"/>
  <c r="T1223" i="3"/>
  <c r="T1224" i="3"/>
  <c r="T1225" i="3"/>
  <c r="T1226" i="3"/>
  <c r="T1227" i="3"/>
  <c r="T1228" i="3"/>
  <c r="T1229" i="3"/>
  <c r="T1230" i="3"/>
  <c r="T1231" i="3"/>
  <c r="T1232" i="3"/>
  <c r="T1233" i="3"/>
  <c r="T1234" i="3"/>
  <c r="T1235" i="3"/>
  <c r="T1236" i="3"/>
  <c r="T1237" i="3"/>
  <c r="T1238" i="3"/>
  <c r="T1239" i="3"/>
  <c r="T1240" i="3"/>
  <c r="T1241" i="3"/>
  <c r="T1242" i="3"/>
  <c r="T1243" i="3"/>
  <c r="T1244" i="3"/>
  <c r="T1245" i="3"/>
  <c r="T1246" i="3"/>
  <c r="T1247" i="3"/>
  <c r="T1248" i="3"/>
  <c r="T1249" i="3"/>
  <c r="T1250" i="3"/>
  <c r="T1251" i="3"/>
  <c r="T1252" i="3"/>
  <c r="T1253" i="3"/>
  <c r="T1254" i="3"/>
  <c r="T1255" i="3"/>
  <c r="T1256" i="3"/>
  <c r="T1257" i="3"/>
  <c r="T1258" i="3"/>
  <c r="T1259" i="3"/>
  <c r="T1260" i="3"/>
  <c r="T1261" i="3"/>
  <c r="T1262" i="3"/>
  <c r="T1263" i="3"/>
  <c r="T1264" i="3"/>
  <c r="T1265" i="3"/>
  <c r="T1266" i="3"/>
  <c r="T1267" i="3"/>
  <c r="T1268" i="3"/>
  <c r="T1269" i="3"/>
  <c r="T1270" i="3"/>
  <c r="T1271" i="3"/>
  <c r="T1272" i="3"/>
  <c r="T1273" i="3"/>
  <c r="T1274" i="3"/>
  <c r="T1275" i="3"/>
  <c r="T1276" i="3"/>
  <c r="T1277" i="3"/>
  <c r="T1278" i="3"/>
  <c r="T1279" i="3"/>
  <c r="T1280" i="3"/>
  <c r="T1281" i="3"/>
  <c r="T1282" i="3"/>
  <c r="T1283" i="3"/>
  <c r="T1284" i="3"/>
  <c r="T1285" i="3"/>
  <c r="T1286" i="3"/>
  <c r="T1287" i="3"/>
  <c r="T1288" i="3"/>
  <c r="T1289" i="3"/>
  <c r="T1290" i="3"/>
  <c r="T1291" i="3"/>
  <c r="T1292" i="3"/>
  <c r="T1293" i="3"/>
  <c r="T1294" i="3"/>
  <c r="T1295" i="3"/>
  <c r="T1296" i="3"/>
  <c r="T1297" i="3"/>
  <c r="T1298" i="3"/>
  <c r="T1299" i="3"/>
  <c r="T1300" i="3"/>
  <c r="T1301" i="3"/>
  <c r="T1302" i="3"/>
  <c r="T1303" i="3"/>
  <c r="T1304" i="3"/>
  <c r="T1305" i="3"/>
  <c r="T1306" i="3"/>
  <c r="T1307" i="3"/>
  <c r="T1308" i="3"/>
  <c r="T1309" i="3"/>
  <c r="T1310" i="3"/>
  <c r="T1311" i="3"/>
  <c r="T1312" i="3"/>
  <c r="T1313" i="3"/>
  <c r="T1314" i="3"/>
  <c r="T1315" i="3"/>
  <c r="T1316" i="3"/>
  <c r="T1317" i="3"/>
  <c r="T1318" i="3"/>
  <c r="T1319" i="3"/>
  <c r="T1320" i="3"/>
  <c r="T1321" i="3"/>
  <c r="T1322" i="3"/>
  <c r="T1323" i="3"/>
  <c r="T1324" i="3"/>
  <c r="T1325" i="3"/>
  <c r="T1326" i="3"/>
  <c r="T1327" i="3"/>
  <c r="T1328" i="3"/>
  <c r="T1329" i="3"/>
  <c r="T1330" i="3"/>
  <c r="T1331" i="3"/>
  <c r="T1332" i="3"/>
  <c r="T1333" i="3"/>
  <c r="T1334" i="3"/>
  <c r="T1335" i="3"/>
  <c r="T1336" i="3"/>
  <c r="T1337" i="3"/>
  <c r="T1338" i="3"/>
  <c r="T1339" i="3"/>
  <c r="T1340" i="3"/>
  <c r="T1341" i="3"/>
  <c r="T1342" i="3"/>
  <c r="T1343" i="3"/>
  <c r="T1344" i="3"/>
  <c r="T1345" i="3"/>
  <c r="T1346" i="3"/>
  <c r="T1347" i="3"/>
  <c r="T1348" i="3"/>
  <c r="T1349" i="3"/>
  <c r="T1350" i="3"/>
  <c r="T1351" i="3"/>
  <c r="T1352" i="3"/>
  <c r="T1353" i="3"/>
  <c r="T1354" i="3"/>
  <c r="T1355" i="3"/>
  <c r="T1356" i="3"/>
  <c r="T1357" i="3"/>
  <c r="T1358" i="3"/>
  <c r="T1359" i="3"/>
  <c r="T1360" i="3"/>
  <c r="T1361" i="3"/>
  <c r="T1362" i="3"/>
  <c r="T1363" i="3"/>
  <c r="T1364" i="3"/>
  <c r="T1365" i="3"/>
  <c r="T1366" i="3"/>
  <c r="T1367" i="3"/>
  <c r="T1368" i="3"/>
  <c r="T1369" i="3"/>
  <c r="T1370" i="3"/>
  <c r="T1371" i="3"/>
  <c r="T1372" i="3"/>
  <c r="T1373" i="3"/>
  <c r="T1374" i="3"/>
  <c r="T1375" i="3"/>
  <c r="T1376" i="3"/>
  <c r="T1377" i="3"/>
  <c r="T1378" i="3"/>
  <c r="T1379" i="3"/>
  <c r="T1380" i="3"/>
  <c r="T1381" i="3"/>
  <c r="T1382" i="3"/>
  <c r="T1383" i="3"/>
  <c r="T1384" i="3"/>
  <c r="T1385" i="3"/>
  <c r="T1386" i="3"/>
  <c r="T1387" i="3"/>
  <c r="T1388" i="3"/>
  <c r="T1389" i="3"/>
  <c r="T1390" i="3"/>
  <c r="T1391" i="3"/>
  <c r="T1392" i="3"/>
  <c r="T1393" i="3"/>
  <c r="T1394" i="3"/>
  <c r="T1395" i="3"/>
  <c r="T1396" i="3"/>
  <c r="T1397" i="3"/>
  <c r="T1398" i="3"/>
  <c r="T1399" i="3"/>
  <c r="T1400" i="3"/>
  <c r="T1401" i="3"/>
  <c r="T1402" i="3"/>
  <c r="T1403" i="3"/>
  <c r="T1404" i="3"/>
  <c r="T1405" i="3"/>
  <c r="T1406" i="3"/>
  <c r="T1407" i="3"/>
  <c r="T1408" i="3"/>
  <c r="T1409" i="3"/>
  <c r="T1410" i="3"/>
  <c r="T1411" i="3"/>
  <c r="T1412" i="3"/>
  <c r="T1413" i="3"/>
  <c r="T1414" i="3"/>
  <c r="T1415" i="3"/>
  <c r="T1416" i="3"/>
  <c r="T1417" i="3"/>
  <c r="T1418" i="3"/>
  <c r="T1419" i="3"/>
  <c r="T1420" i="3"/>
  <c r="T1421" i="3"/>
  <c r="T1422" i="3"/>
  <c r="T1423" i="3"/>
  <c r="T1424" i="3"/>
  <c r="T1425" i="3"/>
  <c r="T1426" i="3"/>
  <c r="T1427" i="3"/>
  <c r="T1428" i="3"/>
  <c r="T1429" i="3"/>
  <c r="T1430" i="3"/>
  <c r="T1431" i="3"/>
  <c r="T1432" i="3"/>
  <c r="T1433" i="3"/>
  <c r="T1434" i="3"/>
  <c r="T1435" i="3"/>
  <c r="T1436" i="3"/>
  <c r="T1437" i="3"/>
  <c r="T1438" i="3"/>
  <c r="T1439" i="3"/>
  <c r="T1440" i="3"/>
  <c r="T1441" i="3"/>
  <c r="T1442" i="3"/>
  <c r="T1443" i="3"/>
  <c r="T1444" i="3"/>
  <c r="T1445" i="3"/>
  <c r="T1446" i="3"/>
  <c r="T1447" i="3"/>
  <c r="T1448" i="3"/>
  <c r="T1449" i="3"/>
  <c r="T1450" i="3"/>
  <c r="T1451" i="3"/>
  <c r="T1452" i="3"/>
  <c r="T1453" i="3"/>
  <c r="T1454" i="3"/>
  <c r="T1455" i="3"/>
  <c r="T1456" i="3"/>
  <c r="T1457" i="3"/>
  <c r="T1458" i="3"/>
  <c r="T1459" i="3"/>
  <c r="T1460" i="3"/>
  <c r="T1461" i="3"/>
  <c r="T1462" i="3"/>
  <c r="T1463" i="3"/>
  <c r="T1464" i="3"/>
  <c r="T1465" i="3"/>
  <c r="T1466" i="3"/>
  <c r="T1467" i="3"/>
  <c r="T1468" i="3"/>
  <c r="T1469" i="3"/>
  <c r="T1470" i="3"/>
  <c r="T1471" i="3"/>
  <c r="T1472" i="3"/>
  <c r="T1473" i="3"/>
  <c r="T1474" i="3"/>
  <c r="T1475" i="3"/>
  <c r="T1476" i="3"/>
  <c r="T1477" i="3"/>
  <c r="T1478" i="3"/>
  <c r="T1479" i="3"/>
  <c r="T1480" i="3"/>
  <c r="T1481" i="3"/>
  <c r="T1482" i="3"/>
  <c r="T1483" i="3"/>
  <c r="T1484" i="3"/>
  <c r="T1485" i="3"/>
  <c r="T1486" i="3"/>
  <c r="T1487" i="3"/>
  <c r="T1488" i="3"/>
  <c r="T1489" i="3"/>
  <c r="T1490" i="3"/>
  <c r="T1491" i="3"/>
  <c r="T1492" i="3"/>
  <c r="T1493" i="3"/>
  <c r="T1494" i="3"/>
  <c r="T1495" i="3"/>
  <c r="T1496" i="3"/>
  <c r="T1497" i="3"/>
  <c r="T1498" i="3"/>
  <c r="T1499" i="3"/>
  <c r="T1500" i="3"/>
  <c r="T1501" i="3"/>
  <c r="T1502" i="3"/>
  <c r="T1503" i="3"/>
  <c r="T1504" i="3"/>
  <c r="T1505" i="3"/>
  <c r="T1506" i="3"/>
  <c r="T1507" i="3"/>
  <c r="T1508" i="3"/>
  <c r="T1509" i="3"/>
  <c r="T1510" i="3"/>
  <c r="T1511" i="3"/>
  <c r="T1512" i="3"/>
  <c r="T1513" i="3"/>
  <c r="T1514" i="3"/>
  <c r="T1515" i="3"/>
  <c r="T1516" i="3"/>
  <c r="T1517" i="3"/>
  <c r="T1518" i="3"/>
  <c r="T1519" i="3"/>
  <c r="T1520" i="3"/>
  <c r="T1521" i="3"/>
  <c r="T1522" i="3"/>
  <c r="T1523" i="3"/>
  <c r="T1524" i="3"/>
  <c r="T1525" i="3"/>
  <c r="T1526" i="3"/>
  <c r="T1527" i="3"/>
  <c r="T1528" i="3"/>
  <c r="T1529" i="3"/>
  <c r="T1530" i="3"/>
  <c r="T1531" i="3"/>
  <c r="T1532" i="3"/>
  <c r="T1533" i="3"/>
  <c r="T1534" i="3"/>
  <c r="T1535" i="3"/>
  <c r="T1536" i="3"/>
  <c r="T1537" i="3"/>
  <c r="T1538" i="3"/>
  <c r="T1539" i="3"/>
  <c r="T1540" i="3"/>
  <c r="T1541" i="3"/>
  <c r="T1542" i="3"/>
  <c r="T1543" i="3"/>
  <c r="T1544" i="3"/>
  <c r="T1545" i="3"/>
  <c r="T1546" i="3"/>
  <c r="T1547" i="3"/>
  <c r="T1548" i="3"/>
  <c r="T1549" i="3"/>
  <c r="T1550" i="3"/>
  <c r="T1551" i="3"/>
  <c r="T1552" i="3"/>
  <c r="T1553" i="3"/>
  <c r="T1554" i="3"/>
  <c r="T1555" i="3"/>
  <c r="T1556" i="3"/>
  <c r="T1557" i="3"/>
  <c r="T1558" i="3"/>
  <c r="T1559" i="3"/>
  <c r="T1560" i="3"/>
  <c r="T1561" i="3"/>
  <c r="T1562" i="3"/>
  <c r="T1563" i="3"/>
  <c r="T1564" i="3"/>
  <c r="T1565" i="3"/>
  <c r="T1566" i="3"/>
  <c r="T1567" i="3"/>
  <c r="T1568" i="3"/>
  <c r="T1569" i="3"/>
  <c r="T1570" i="3"/>
  <c r="T1571" i="3"/>
  <c r="T1572" i="3"/>
  <c r="T1573" i="3"/>
  <c r="T1574" i="3"/>
  <c r="T1575" i="3"/>
  <c r="T1576" i="3"/>
  <c r="T1577" i="3"/>
  <c r="T1578" i="3"/>
  <c r="T1579" i="3"/>
  <c r="T1580" i="3"/>
  <c r="T1581" i="3"/>
  <c r="T1582" i="3"/>
  <c r="T1583" i="3"/>
  <c r="T1584" i="3"/>
  <c r="T1585" i="3"/>
  <c r="T1586" i="3"/>
  <c r="T1587" i="3"/>
  <c r="T1588" i="3"/>
  <c r="T1589" i="3"/>
  <c r="T1590" i="3"/>
  <c r="T1591" i="3"/>
  <c r="T1592" i="3"/>
  <c r="T1593" i="3"/>
  <c r="T1594" i="3"/>
  <c r="T1595" i="3"/>
  <c r="T1596" i="3"/>
  <c r="T1597" i="3"/>
  <c r="T1598" i="3"/>
  <c r="T1599" i="3"/>
  <c r="T1600" i="3"/>
  <c r="T1601" i="3"/>
  <c r="T1602" i="3"/>
  <c r="T1603" i="3"/>
  <c r="T1604" i="3"/>
  <c r="T1605" i="3"/>
  <c r="T1606" i="3"/>
  <c r="T1607" i="3"/>
  <c r="T1608" i="3"/>
  <c r="T1609" i="3"/>
  <c r="T1610" i="3"/>
  <c r="T1611" i="3"/>
  <c r="T1612" i="3"/>
  <c r="T1613" i="3"/>
  <c r="T1614" i="3"/>
  <c r="T1615" i="3"/>
  <c r="T1616" i="3"/>
  <c r="T1617" i="3"/>
  <c r="T1618" i="3"/>
  <c r="T1619" i="3"/>
  <c r="T1620" i="3"/>
  <c r="T1621" i="3"/>
  <c r="U446" i="4"/>
  <c r="U439" i="4"/>
  <c r="U527" i="4"/>
  <c r="U484" i="4"/>
  <c r="U338" i="4"/>
  <c r="U178" i="4"/>
  <c r="U210" i="4"/>
  <c r="U227" i="4"/>
  <c r="U284" i="4"/>
  <c r="U312" i="4"/>
  <c r="U303" i="4"/>
  <c r="U271" i="4"/>
  <c r="U431" i="4"/>
  <c r="U270" i="4"/>
  <c r="U65" i="4"/>
  <c r="U82" i="4"/>
  <c r="U350" i="4"/>
  <c r="U337" i="4"/>
  <c r="U259" i="4"/>
  <c r="U241" i="4"/>
  <c r="U327" i="4"/>
  <c r="U339" i="4"/>
  <c r="U481" i="4"/>
  <c r="U462" i="4"/>
  <c r="U525" i="4"/>
  <c r="U515" i="4"/>
  <c r="U344" i="4"/>
  <c r="U272" i="4"/>
  <c r="U488" i="4"/>
  <c r="U320" i="4"/>
  <c r="U496" i="4"/>
  <c r="U491" i="4"/>
  <c r="U251" i="4"/>
  <c r="U324" i="4"/>
  <c r="U432" i="4"/>
  <c r="U459" i="4"/>
  <c r="U97" i="4"/>
  <c r="U242" i="4"/>
  <c r="U347" i="4"/>
  <c r="U404" i="4"/>
  <c r="U29" i="4"/>
  <c r="U38" i="4"/>
  <c r="U413" i="4"/>
  <c r="U452" i="4"/>
  <c r="U43" i="4"/>
  <c r="U50" i="4"/>
  <c r="U57" i="4"/>
  <c r="U87" i="4"/>
  <c r="U427" i="4"/>
  <c r="U454" i="4"/>
  <c r="U94" i="4"/>
  <c r="U101" i="4"/>
  <c r="U260" i="4"/>
  <c r="U173" i="4"/>
  <c r="U301" i="4"/>
  <c r="U277" i="4"/>
  <c r="U414" i="4"/>
  <c r="U287" i="4"/>
  <c r="U74" i="4"/>
  <c r="U83" i="4"/>
  <c r="U71" i="4"/>
  <c r="U90" i="4"/>
  <c r="U355" i="4"/>
  <c r="U295" i="4"/>
  <c r="U371" i="4"/>
  <c r="U317" i="4"/>
  <c r="U405" i="4"/>
  <c r="U372" i="4"/>
  <c r="U321" i="4"/>
  <c r="U310" i="4"/>
  <c r="U418" i="4"/>
  <c r="U411" i="4"/>
  <c r="U376" i="4"/>
  <c r="U370" i="4"/>
  <c r="U362" i="4"/>
  <c r="U364" i="4"/>
  <c r="U529" i="4"/>
  <c r="U530" i="4"/>
  <c r="U507" i="4"/>
  <c r="U497" i="4"/>
  <c r="U67" i="4"/>
  <c r="U55" i="4"/>
  <c r="U269" i="4"/>
  <c r="U238" i="4"/>
  <c r="U99" i="4"/>
  <c r="U89" i="4"/>
  <c r="U246" i="4"/>
  <c r="U254" i="4"/>
  <c r="U44" i="4"/>
  <c r="U54" i="4"/>
  <c r="U112" i="4"/>
  <c r="U93" i="4"/>
  <c r="U262" i="4"/>
  <c r="U239" i="4"/>
  <c r="U234" i="4"/>
  <c r="U387" i="4"/>
  <c r="U460" i="4"/>
  <c r="U447" i="4"/>
  <c r="U480" i="4"/>
  <c r="U467" i="4"/>
  <c r="U68" i="4"/>
  <c r="U53" i="4"/>
  <c r="U26" i="4"/>
  <c r="U18" i="4"/>
  <c r="U126" i="4"/>
  <c r="U161" i="4"/>
  <c r="U435" i="4"/>
  <c r="U125" i="4"/>
  <c r="U62" i="4"/>
  <c r="U63" i="4"/>
  <c r="U535" i="4"/>
  <c r="U539" i="4"/>
  <c r="U219" i="4"/>
  <c r="U221" i="4"/>
  <c r="U30" i="4"/>
  <c r="U35" i="4"/>
  <c r="U183" i="4"/>
  <c r="U124" i="4"/>
  <c r="U383" i="4"/>
  <c r="U429" i="4"/>
  <c r="U475" i="4"/>
  <c r="U482" i="4"/>
  <c r="U377" i="4"/>
  <c r="U346" i="4"/>
  <c r="U369" i="4"/>
  <c r="U306" i="4"/>
  <c r="U409" i="4"/>
  <c r="U374" i="4"/>
  <c r="U421" i="4"/>
  <c r="U386" i="4"/>
  <c r="U332" i="4"/>
  <c r="U216" i="4"/>
  <c r="U208" i="4"/>
  <c r="U172" i="4"/>
  <c r="U501" i="4"/>
  <c r="U518" i="4"/>
  <c r="U517" i="4"/>
  <c r="U505" i="4"/>
  <c r="U407" i="4"/>
  <c r="U226" i="4"/>
  <c r="U207" i="4"/>
  <c r="U157" i="4"/>
  <c r="U498" i="4"/>
  <c r="U502" i="4"/>
  <c r="U541" i="4"/>
  <c r="U544" i="4"/>
  <c r="U215" i="4"/>
  <c r="U243" i="4"/>
  <c r="U164" i="4"/>
  <c r="U195" i="4"/>
  <c r="U503" i="4"/>
  <c r="U493" i="4"/>
  <c r="U180" i="4"/>
  <c r="U171" i="4"/>
  <c r="U149" i="4"/>
  <c r="U163" i="4"/>
  <c r="U100" i="4"/>
  <c r="U115" i="4"/>
  <c r="U41" i="4"/>
  <c r="U293" i="4"/>
  <c r="U426" i="4"/>
  <c r="U433" i="4"/>
  <c r="U138" i="4"/>
  <c r="U155" i="4"/>
  <c r="U133" i="4"/>
  <c r="U151" i="4"/>
  <c r="U56" i="4"/>
  <c r="U24" i="4"/>
  <c r="U78" i="4"/>
  <c r="U77" i="4"/>
  <c r="U61" i="4"/>
  <c r="U73" i="4"/>
  <c r="U288" i="4"/>
  <c r="U298" i="4"/>
  <c r="U85" i="4"/>
  <c r="U84" i="4"/>
  <c r="U153" i="4"/>
  <c r="U123" i="4"/>
  <c r="U542" i="4"/>
  <c r="U543" i="4"/>
  <c r="U168" i="4"/>
  <c r="U135" i="4"/>
  <c r="U297" i="4"/>
  <c r="U258" i="4"/>
  <c r="U325" i="4"/>
  <c r="U274" i="4"/>
  <c r="U289" i="4"/>
  <c r="U235" i="4"/>
  <c r="U279" i="4"/>
  <c r="U244" i="4"/>
  <c r="U218" i="4"/>
  <c r="U220" i="4"/>
  <c r="U34" i="4"/>
  <c r="U25" i="4"/>
  <c r="U522" i="4"/>
  <c r="U531" i="4"/>
  <c r="U336" i="4"/>
  <c r="U318" i="4"/>
  <c r="U141" i="4"/>
  <c r="U70" i="4"/>
  <c r="U16" i="4"/>
  <c r="U23" i="4"/>
  <c r="U11" i="4"/>
  <c r="U14" i="4"/>
  <c r="U196" i="4"/>
  <c r="U345" i="4"/>
  <c r="U469" i="4"/>
  <c r="U463" i="4"/>
  <c r="U46" i="4"/>
  <c r="U106" i="4"/>
  <c r="U206" i="4"/>
  <c r="U423" i="4"/>
  <c r="U276" i="4"/>
  <c r="U444" i="4"/>
  <c r="U66" i="4"/>
  <c r="U184" i="4"/>
  <c r="U59" i="4"/>
  <c r="U145" i="4"/>
  <c r="U267" i="4"/>
  <c r="U399" i="4"/>
  <c r="U142" i="4"/>
  <c r="U253" i="4"/>
  <c r="U72" i="4"/>
  <c r="U160" i="4"/>
  <c r="U86" i="4"/>
  <c r="U464" i="4"/>
  <c r="U292" i="4"/>
  <c r="U311" i="4"/>
  <c r="U105" i="4"/>
  <c r="U107" i="4"/>
  <c r="U494" i="4"/>
  <c r="U495" i="4"/>
  <c r="U205" i="4"/>
  <c r="U212" i="4"/>
  <c r="U487" i="4"/>
  <c r="U485" i="4"/>
  <c r="U549" i="4"/>
  <c r="U550" i="4"/>
  <c r="U353" i="4"/>
  <c r="U351" i="4"/>
  <c r="U232" i="4"/>
  <c r="U257" i="4"/>
  <c r="U511" i="4"/>
  <c r="U512" i="4"/>
  <c r="U341" i="4"/>
  <c r="U330" i="4"/>
  <c r="U395" i="4"/>
  <c r="U388" i="4"/>
  <c r="U282" i="4"/>
  <c r="U281" i="4"/>
  <c r="U448" i="4"/>
  <c r="U434" i="4"/>
  <c r="U49" i="4"/>
  <c r="U209" i="4"/>
  <c r="U508" i="4"/>
  <c r="U492" i="4"/>
  <c r="U360" i="4"/>
  <c r="U367" i="4"/>
  <c r="U356" i="4"/>
  <c r="U335" i="4"/>
  <c r="U315" i="4"/>
  <c r="U255" i="4"/>
  <c r="U443" i="4"/>
  <c r="U391" i="4"/>
  <c r="U523" i="4"/>
  <c r="U509" i="4"/>
  <c r="U32" i="4"/>
  <c r="U37" i="4"/>
  <c r="U300" i="4"/>
  <c r="U247" i="4"/>
  <c r="U165" i="4"/>
  <c r="U129" i="4"/>
  <c r="U305" i="4"/>
  <c r="U224" i="4"/>
  <c r="U323" i="4"/>
  <c r="U415" i="4"/>
  <c r="U185" i="4"/>
  <c r="U119" i="4"/>
  <c r="U319" i="4"/>
  <c r="U264" i="4"/>
  <c r="U314" i="4"/>
  <c r="U290" i="4"/>
  <c r="U465" i="4"/>
  <c r="U440" i="4"/>
  <c r="U526" i="4"/>
  <c r="U520" i="4"/>
  <c r="U472" i="4"/>
  <c r="U458" i="4"/>
  <c r="U214" i="4"/>
  <c r="U188" i="4"/>
  <c r="U304" i="4"/>
  <c r="U60" i="4"/>
  <c r="U400" i="4"/>
  <c r="U406" i="4"/>
  <c r="U354" i="4"/>
  <c r="U390" i="4"/>
  <c r="U273" i="4"/>
  <c r="U240" i="4"/>
  <c r="U69" i="4"/>
  <c r="U75" i="4"/>
  <c r="U437" i="4"/>
  <c r="U477" i="4"/>
  <c r="U36" i="4"/>
  <c r="U39" i="4"/>
  <c r="U230" i="4"/>
  <c r="U223" i="4"/>
  <c r="U368" i="4"/>
  <c r="U296" i="4"/>
  <c r="U182" i="4"/>
  <c r="U181" i="4"/>
  <c r="U202" i="4"/>
  <c r="U174" i="4"/>
  <c r="U436" i="4"/>
  <c r="U403" i="4"/>
  <c r="U449" i="4"/>
  <c r="U412" i="4"/>
  <c r="U110" i="4"/>
  <c r="U92" i="4"/>
  <c r="U45" i="4"/>
  <c r="U28" i="4"/>
  <c r="U52" i="4"/>
  <c r="U51" i="4"/>
  <c r="U137" i="4"/>
  <c r="U136" i="4"/>
  <c r="U486" i="4"/>
  <c r="U425" i="4"/>
  <c r="U398" i="4"/>
  <c r="U451" i="4"/>
  <c r="U231" i="4"/>
  <c r="U229" i="4"/>
  <c r="U217" i="4"/>
  <c r="U331" i="4"/>
  <c r="U359" i="4"/>
  <c r="U424" i="4"/>
  <c r="U379" i="4"/>
  <c r="U514" i="4"/>
  <c r="U179" i="4"/>
  <c r="U343" i="4"/>
  <c r="U506" i="4"/>
  <c r="U510" i="4"/>
  <c r="U500" i="4"/>
  <c r="U490" i="4"/>
  <c r="U363" i="4"/>
  <c r="U361" i="4"/>
  <c r="U76" i="4"/>
  <c r="U81" i="4"/>
  <c r="U162" i="4"/>
  <c r="U95" i="4"/>
  <c r="U204" i="4"/>
  <c r="U309" i="4"/>
  <c r="U326" i="4"/>
  <c r="U358" i="4"/>
  <c r="U299" i="4"/>
  <c r="U340" i="4"/>
  <c r="U445" i="4"/>
  <c r="U416" i="4"/>
  <c r="U266" i="4"/>
  <c r="U316" i="4"/>
  <c r="U428" i="4"/>
  <c r="U410" i="4"/>
  <c r="U479" i="4"/>
  <c r="U478" i="4"/>
  <c r="U134" i="4"/>
  <c r="U154" i="4"/>
  <c r="U191" i="4"/>
  <c r="U189" i="4"/>
  <c r="U201" i="4"/>
  <c r="U245" i="4"/>
  <c r="U393" i="4"/>
  <c r="U394" i="4"/>
  <c r="U193" i="4"/>
  <c r="U203" i="4"/>
  <c r="U489" i="4"/>
  <c r="U483" i="4"/>
  <c r="U88" i="4"/>
  <c r="U357" i="4"/>
  <c r="U47" i="4"/>
  <c r="U58" i="4"/>
  <c r="U430" i="4"/>
  <c r="U450" i="4"/>
  <c r="U373" i="4"/>
  <c r="U401" i="4"/>
  <c r="U528" i="4"/>
  <c r="U534" i="4"/>
  <c r="U457" i="4"/>
  <c r="U453" i="4"/>
  <c r="U473" i="4"/>
  <c r="U474" i="4"/>
  <c r="U365" i="4"/>
  <c r="U397" i="4"/>
  <c r="U98" i="4"/>
  <c r="U109" i="4"/>
  <c r="U17" i="4"/>
  <c r="U22" i="4"/>
  <c r="U308" i="4"/>
  <c r="U342" i="4"/>
  <c r="U80" i="4"/>
  <c r="U114" i="4"/>
  <c r="U222" i="4"/>
  <c r="U261" i="4"/>
  <c r="U31" i="4"/>
  <c r="U40" i="4"/>
  <c r="U417" i="4"/>
  <c r="U438" i="4"/>
  <c r="U265" i="4"/>
  <c r="U322" i="4"/>
  <c r="U504" i="4"/>
  <c r="U328" i="4"/>
  <c r="U248" i="4"/>
  <c r="U278" i="4"/>
  <c r="U461" i="4"/>
  <c r="U313" i="4"/>
  <c r="U334" i="4"/>
  <c r="U333" i="4"/>
  <c r="U366" i="4"/>
  <c r="U294" i="4"/>
  <c r="U547" i="4"/>
  <c r="U546" i="4"/>
  <c r="U237" i="4"/>
  <c r="U236" i="4"/>
  <c r="U48" i="4"/>
  <c r="U27" i="4"/>
  <c r="U147" i="4"/>
  <c r="U127" i="4"/>
  <c r="U250" i="4"/>
  <c r="U307" i="4"/>
  <c r="U117" i="4"/>
  <c r="U156" i="4"/>
  <c r="U456" i="4"/>
  <c r="U470" i="4"/>
  <c r="U422" i="4"/>
  <c r="U441" i="4"/>
  <c r="U540" i="4"/>
  <c r="U521" i="4"/>
  <c r="U140" i="4"/>
  <c r="U285" i="4"/>
  <c r="U20" i="4"/>
  <c r="U15" i="4"/>
  <c r="U548" i="4"/>
  <c r="U545" i="4"/>
  <c r="U225" i="4"/>
  <c r="U263" i="4"/>
  <c r="U384" i="4"/>
  <c r="U396" i="4"/>
  <c r="U152" i="4"/>
  <c r="U177" i="4"/>
  <c r="U150" i="4"/>
  <c r="U187" i="4"/>
  <c r="U96" i="4"/>
  <c r="U104" i="4"/>
  <c r="U122" i="4"/>
  <c r="U116" i="4"/>
  <c r="U144" i="4"/>
  <c r="U190" i="4"/>
  <c r="U121" i="4"/>
  <c r="U130" i="4"/>
  <c r="U118" i="4"/>
  <c r="U132" i="4"/>
  <c r="U249" i="4"/>
  <c r="U286" i="4"/>
  <c r="U228" i="4"/>
  <c r="U128" i="4"/>
  <c r="U146" i="4"/>
  <c r="U131" i="4"/>
  <c r="U176" i="4"/>
  <c r="U166" i="4"/>
  <c r="U200" i="4"/>
  <c r="U148" i="4"/>
  <c r="U158" i="4"/>
  <c r="U120" i="4"/>
  <c r="U143" i="4"/>
  <c r="U538" i="4"/>
  <c r="U537" i="4"/>
  <c r="U186" i="4"/>
  <c r="U197" i="4"/>
  <c r="U103" i="4"/>
  <c r="U108" i="4"/>
  <c r="U169" i="4"/>
  <c r="U175" i="4"/>
  <c r="U91" i="4"/>
  <c r="U64" i="4"/>
  <c r="U442" i="4"/>
  <c r="U420" i="4"/>
  <c r="U194" i="4"/>
  <c r="U198" i="4"/>
  <c r="U466" i="4"/>
  <c r="U468" i="4"/>
  <c r="U499" i="4"/>
  <c r="U516" i="4"/>
  <c r="U513" i="4"/>
  <c r="U519" i="4"/>
  <c r="U375" i="4"/>
  <c r="U476" i="4"/>
  <c r="U524" i="4"/>
  <c r="U536" i="4"/>
  <c r="U532" i="4"/>
  <c r="U533" i="4"/>
  <c r="U275" i="4"/>
  <c r="U283" i="4"/>
  <c r="U170" i="4"/>
  <c r="U167" i="4"/>
  <c r="U348" i="4"/>
  <c r="U349" i="4"/>
  <c r="U302" i="4"/>
  <c r="U268" i="4"/>
  <c r="U408" i="4"/>
  <c r="U419" i="4"/>
  <c r="U199" i="4"/>
  <c r="U211" i="4"/>
  <c r="U389" i="4"/>
  <c r="U392" i="4"/>
  <c r="U381" i="4"/>
  <c r="U382" i="4"/>
  <c r="U139" i="4"/>
  <c r="U213" i="4"/>
  <c r="U455" i="4"/>
  <c r="U471" i="4"/>
  <c r="U329" i="4"/>
  <c r="U378" i="4"/>
  <c r="U256" i="4"/>
  <c r="U280" i="4"/>
  <c r="U380" i="4"/>
  <c r="U385" i="4"/>
  <c r="U12" i="4"/>
  <c r="U13" i="4"/>
  <c r="U402" i="4"/>
  <c r="U352" i="4"/>
  <c r="U252" i="4"/>
  <c r="U291" i="4"/>
  <c r="U111" i="4"/>
  <c r="U159" i="4"/>
  <c r="U19" i="4"/>
  <c r="U21" i="4"/>
  <c r="U192" i="4"/>
  <c r="U102" i="4"/>
  <c r="U33" i="4"/>
  <c r="U42" i="4"/>
  <c r="U113" i="4"/>
  <c r="U79" i="4"/>
  <c r="H439" i="4"/>
  <c r="L439" i="4" s="1" a="1"/>
  <c r="L439" i="4" s="1"/>
  <c r="H527" i="4"/>
  <c r="N527" i="4" s="1" a="1"/>
  <c r="N527" i="4" s="1"/>
  <c r="H484" i="4"/>
  <c r="J484" i="4" s="1" a="1"/>
  <c r="J484" i="4" s="1"/>
  <c r="H338" i="4"/>
  <c r="H178" i="4"/>
  <c r="H210" i="4"/>
  <c r="H227" i="4"/>
  <c r="H284" i="4"/>
  <c r="H312" i="4"/>
  <c r="H303" i="4"/>
  <c r="H271" i="4"/>
  <c r="H431" i="4"/>
  <c r="L431" i="4" s="1" a="1"/>
  <c r="L431" i="4" s="1"/>
  <c r="H270" i="4"/>
  <c r="H65" i="4"/>
  <c r="H82" i="4"/>
  <c r="H350" i="4"/>
  <c r="H337" i="4"/>
  <c r="H259" i="4"/>
  <c r="H241" i="4"/>
  <c r="H327" i="4"/>
  <c r="H339" i="4"/>
  <c r="H481" i="4"/>
  <c r="H462" i="4"/>
  <c r="H525" i="4"/>
  <c r="H515" i="4"/>
  <c r="H344" i="4"/>
  <c r="H272" i="4"/>
  <c r="H488" i="4"/>
  <c r="I488" i="4" s="1" a="1"/>
  <c r="I488" i="4" s="1"/>
  <c r="H320" i="4"/>
  <c r="N320" i="4" s="1" a="1"/>
  <c r="N320" i="4" s="1"/>
  <c r="H496" i="4"/>
  <c r="H491" i="4"/>
  <c r="K491" i="4" s="1" a="1"/>
  <c r="K491" i="4" s="1"/>
  <c r="S491" i="4" s="1"/>
  <c r="H251" i="4"/>
  <c r="H324" i="4"/>
  <c r="H432" i="4"/>
  <c r="L432" i="4" s="1" a="1"/>
  <c r="L432" i="4" s="1"/>
  <c r="H459" i="4"/>
  <c r="K459" i="4" s="1" a="1"/>
  <c r="K459" i="4" s="1"/>
  <c r="S459" i="4" s="1"/>
  <c r="H97" i="4"/>
  <c r="H242" i="4"/>
  <c r="H347" i="4"/>
  <c r="H404" i="4"/>
  <c r="H29" i="4"/>
  <c r="H38" i="4"/>
  <c r="H413" i="4"/>
  <c r="H452" i="4"/>
  <c r="H43" i="4"/>
  <c r="H50" i="4"/>
  <c r="H57" i="4"/>
  <c r="H87" i="4"/>
  <c r="H427" i="4"/>
  <c r="L427" i="4" s="1" a="1"/>
  <c r="L427" i="4" s="1"/>
  <c r="H454" i="4"/>
  <c r="L454" i="4" s="1" a="1"/>
  <c r="L454" i="4" s="1"/>
  <c r="H94" i="4"/>
  <c r="H101" i="4"/>
  <c r="H260" i="4"/>
  <c r="H173" i="4"/>
  <c r="J173" i="4" s="1" a="1"/>
  <c r="J173" i="4" s="1"/>
  <c r="H301" i="4"/>
  <c r="M301" i="4" s="1" a="1"/>
  <c r="M301" i="4" s="1"/>
  <c r="H277" i="4"/>
  <c r="H414" i="4"/>
  <c r="L414" i="4" s="1" a="1"/>
  <c r="L414" i="4" s="1"/>
  <c r="H287" i="4"/>
  <c r="H74" i="4"/>
  <c r="H83" i="4"/>
  <c r="H71" i="4"/>
  <c r="H90" i="4"/>
  <c r="H355" i="4"/>
  <c r="L355" i="4" s="1" a="1"/>
  <c r="L355" i="4" s="1"/>
  <c r="H295" i="4"/>
  <c r="K295" i="4" s="1" a="1"/>
  <c r="K295" i="4" s="1"/>
  <c r="S295" i="4" s="1"/>
  <c r="H371" i="4"/>
  <c r="H317" i="4"/>
  <c r="H405" i="4"/>
  <c r="H372" i="4"/>
  <c r="K372" i="4" s="1" a="1"/>
  <c r="K372" i="4" s="1"/>
  <c r="S372" i="4" s="1"/>
  <c r="H321" i="4"/>
  <c r="H310" i="4"/>
  <c r="H418" i="4"/>
  <c r="I418" i="4" s="1" a="1"/>
  <c r="I418" i="4" s="1"/>
  <c r="H411" i="4"/>
  <c r="N411" i="4" s="1" a="1"/>
  <c r="N411" i="4" s="1"/>
  <c r="H376" i="4"/>
  <c r="H370" i="4"/>
  <c r="N370" i="4" s="1" a="1"/>
  <c r="N370" i="4" s="1"/>
  <c r="H362" i="4"/>
  <c r="M362" i="4" s="1" a="1"/>
  <c r="M362" i="4" s="1"/>
  <c r="H364" i="4"/>
  <c r="H529" i="4"/>
  <c r="H530" i="4"/>
  <c r="L530" i="4" s="1" a="1"/>
  <c r="L530" i="4" s="1"/>
  <c r="H507" i="4"/>
  <c r="M507" i="4" s="1" a="1"/>
  <c r="M507" i="4" s="1"/>
  <c r="H497" i="4"/>
  <c r="I497" i="4" s="1" a="1"/>
  <c r="I497" i="4" s="1"/>
  <c r="H67" i="4"/>
  <c r="H55" i="4"/>
  <c r="H269" i="4"/>
  <c r="H238" i="4"/>
  <c r="H99" i="4"/>
  <c r="H89" i="4"/>
  <c r="H246" i="4"/>
  <c r="H254" i="4"/>
  <c r="H44" i="4"/>
  <c r="H54" i="4"/>
  <c r="H112" i="4"/>
  <c r="H93" i="4"/>
  <c r="H262" i="4"/>
  <c r="H239" i="4"/>
  <c r="H234" i="4"/>
  <c r="H387" i="4"/>
  <c r="H460" i="4"/>
  <c r="H447" i="4"/>
  <c r="I447" i="4" s="1" a="1"/>
  <c r="I447" i="4" s="1"/>
  <c r="H480" i="4"/>
  <c r="N480" i="4" s="1" a="1"/>
  <c r="N480" i="4" s="1"/>
  <c r="H467" i="4"/>
  <c r="N467" i="4" s="1" a="1"/>
  <c r="N467" i="4" s="1"/>
  <c r="H68" i="4"/>
  <c r="H53" i="4"/>
  <c r="H26" i="4"/>
  <c r="L26" i="4" s="1" a="1"/>
  <c r="L26" i="4" s="1"/>
  <c r="H18" i="4"/>
  <c r="H126" i="4"/>
  <c r="H161" i="4"/>
  <c r="H435" i="4"/>
  <c r="I435" i="4" s="1" a="1"/>
  <c r="I435" i="4" s="1"/>
  <c r="H125" i="4"/>
  <c r="M125" i="4" s="1" a="1"/>
  <c r="M125" i="4" s="1"/>
  <c r="H62" i="4"/>
  <c r="H63" i="4"/>
  <c r="H535" i="4"/>
  <c r="K535" i="4" s="1" a="1"/>
  <c r="K535" i="4" s="1"/>
  <c r="S535" i="4" s="1"/>
  <c r="H539" i="4"/>
  <c r="H219" i="4"/>
  <c r="H221" i="4"/>
  <c r="H30" i="4"/>
  <c r="H35" i="4"/>
  <c r="H183" i="4"/>
  <c r="H124" i="4"/>
  <c r="H383" i="4"/>
  <c r="H429" i="4"/>
  <c r="H475" i="4"/>
  <c r="H482" i="4"/>
  <c r="N482" i="4" s="1" a="1"/>
  <c r="N482" i="4" s="1"/>
  <c r="H377" i="4"/>
  <c r="H346" i="4"/>
  <c r="H369" i="4"/>
  <c r="H306" i="4"/>
  <c r="H409" i="4"/>
  <c r="H374" i="4"/>
  <c r="H421" i="4"/>
  <c r="H386" i="4"/>
  <c r="H332" i="4"/>
  <c r="H216" i="4"/>
  <c r="J216" i="4" s="1" a="1"/>
  <c r="J216" i="4" s="1"/>
  <c r="H208" i="4"/>
  <c r="H172" i="4"/>
  <c r="H501" i="4"/>
  <c r="N501" i="4" s="1" a="1"/>
  <c r="N501" i="4" s="1"/>
  <c r="H518" i="4"/>
  <c r="N518" i="4" s="1" a="1"/>
  <c r="N518" i="4" s="1"/>
  <c r="H517" i="4"/>
  <c r="H505" i="4"/>
  <c r="H407" i="4"/>
  <c r="I407" i="4" s="1" a="1"/>
  <c r="I407" i="4" s="1"/>
  <c r="H226" i="4"/>
  <c r="H207" i="4"/>
  <c r="H157" i="4"/>
  <c r="H498" i="4"/>
  <c r="H502" i="4"/>
  <c r="H541" i="4"/>
  <c r="H544" i="4"/>
  <c r="H215" i="4"/>
  <c r="H243" i="4"/>
  <c r="H164" i="4"/>
  <c r="H195" i="4"/>
  <c r="H503" i="4"/>
  <c r="H493" i="4"/>
  <c r="H180" i="4"/>
  <c r="H171" i="4"/>
  <c r="H149" i="4"/>
  <c r="H163" i="4"/>
  <c r="H100" i="4"/>
  <c r="H115" i="4"/>
  <c r="H41" i="4"/>
  <c r="H293" i="4"/>
  <c r="H426" i="4"/>
  <c r="M426" i="4" s="1" a="1"/>
  <c r="M426" i="4" s="1"/>
  <c r="H433" i="4"/>
  <c r="N433" i="4" s="1" a="1"/>
  <c r="N433" i="4" s="1"/>
  <c r="H138" i="4"/>
  <c r="H155" i="4"/>
  <c r="H133" i="4"/>
  <c r="H151" i="4"/>
  <c r="H56" i="4"/>
  <c r="H24" i="4"/>
  <c r="H78" i="4"/>
  <c r="H77" i="4"/>
  <c r="H61" i="4"/>
  <c r="H73" i="4"/>
  <c r="H288" i="4"/>
  <c r="H298" i="4"/>
  <c r="H85" i="4"/>
  <c r="H84" i="4"/>
  <c r="H153" i="4"/>
  <c r="H123" i="4"/>
  <c r="H542" i="4"/>
  <c r="M542" i="4" s="1" a="1"/>
  <c r="M542" i="4" s="1"/>
  <c r="H543" i="4"/>
  <c r="H168" i="4"/>
  <c r="H135" i="4"/>
  <c r="H297" i="4"/>
  <c r="H258" i="4"/>
  <c r="H325" i="4"/>
  <c r="H274" i="4"/>
  <c r="H289" i="4"/>
  <c r="H235" i="4"/>
  <c r="H279" i="4"/>
  <c r="H244" i="4"/>
  <c r="H218" i="4"/>
  <c r="H220" i="4"/>
  <c r="H34" i="4"/>
  <c r="H25" i="4"/>
  <c r="H522" i="4"/>
  <c r="M522" i="4" s="1" a="1"/>
  <c r="M522" i="4" s="1"/>
  <c r="H531" i="4"/>
  <c r="L531" i="4" s="1" a="1"/>
  <c r="L531" i="4" s="1"/>
  <c r="H336" i="4"/>
  <c r="H318" i="4"/>
  <c r="H141" i="4"/>
  <c r="H70" i="4"/>
  <c r="H16" i="4"/>
  <c r="H23" i="4"/>
  <c r="H11" i="4"/>
  <c r="H14" i="4"/>
  <c r="H196" i="4"/>
  <c r="J196" i="4" s="1" a="1"/>
  <c r="J196" i="4" s="1"/>
  <c r="H345" i="4"/>
  <c r="J345" i="4" s="1" a="1"/>
  <c r="J345" i="4" s="1"/>
  <c r="H469" i="4"/>
  <c r="I469" i="4" s="1" a="1"/>
  <c r="I469" i="4" s="1"/>
  <c r="H463" i="4"/>
  <c r="I463" i="4" s="1" a="1"/>
  <c r="I463" i="4" s="1"/>
  <c r="H46" i="4"/>
  <c r="H106" i="4"/>
  <c r="H206" i="4"/>
  <c r="H423" i="4"/>
  <c r="L423" i="4" s="1" a="1"/>
  <c r="L423" i="4" s="1"/>
  <c r="H276" i="4"/>
  <c r="H444" i="4"/>
  <c r="H66" i="4"/>
  <c r="H184" i="4"/>
  <c r="H59" i="4"/>
  <c r="H145" i="4"/>
  <c r="H267" i="4"/>
  <c r="L267" i="4" s="1" a="1"/>
  <c r="L267" i="4" s="1"/>
  <c r="H399" i="4"/>
  <c r="N399" i="4" s="1" a="1"/>
  <c r="N399" i="4" s="1"/>
  <c r="H142" i="4"/>
  <c r="H253" i="4"/>
  <c r="H72" i="4"/>
  <c r="H160" i="4"/>
  <c r="H86" i="4"/>
  <c r="K86" i="4" s="1" a="1"/>
  <c r="K86" i="4" s="1"/>
  <c r="S86" i="4" s="1"/>
  <c r="H464" i="4"/>
  <c r="K464" i="4" s="1" a="1"/>
  <c r="K464" i="4" s="1"/>
  <c r="S464" i="4" s="1"/>
  <c r="H292" i="4"/>
  <c r="H311" i="4"/>
  <c r="H105" i="4"/>
  <c r="H107" i="4"/>
  <c r="H494" i="4"/>
  <c r="M494" i="4" s="1" a="1"/>
  <c r="M494" i="4" s="1"/>
  <c r="H495" i="4"/>
  <c r="K495" i="4" s="1" a="1"/>
  <c r="K495" i="4" s="1"/>
  <c r="S495" i="4" s="1"/>
  <c r="H205" i="4"/>
  <c r="H212" i="4"/>
  <c r="H487" i="4"/>
  <c r="H485" i="4"/>
  <c r="H549" i="4"/>
  <c r="H550" i="4"/>
  <c r="H353" i="4"/>
  <c r="H351" i="4"/>
  <c r="H232" i="4"/>
  <c r="H257" i="4"/>
  <c r="H511" i="4"/>
  <c r="J511" i="4" s="1" a="1"/>
  <c r="J511" i="4" s="1"/>
  <c r="H512" i="4"/>
  <c r="H341" i="4"/>
  <c r="L341" i="4" s="1" a="1"/>
  <c r="L341" i="4" s="1"/>
  <c r="H330" i="4"/>
  <c r="H395" i="4"/>
  <c r="H388" i="4"/>
  <c r="H282" i="4"/>
  <c r="H281" i="4"/>
  <c r="H448" i="4"/>
  <c r="I448" i="4" s="1" a="1"/>
  <c r="I448" i="4" s="1"/>
  <c r="H434" i="4"/>
  <c r="L434" i="4" s="1" a="1"/>
  <c r="L434" i="4" s="1"/>
  <c r="H49" i="4"/>
  <c r="H209" i="4"/>
  <c r="H508" i="4"/>
  <c r="H492" i="4"/>
  <c r="H360" i="4"/>
  <c r="H367" i="4"/>
  <c r="H356" i="4"/>
  <c r="H335" i="4"/>
  <c r="H315" i="4"/>
  <c r="H255" i="4"/>
  <c r="H443" i="4"/>
  <c r="I443" i="4" s="1" a="1"/>
  <c r="I443" i="4" s="1"/>
  <c r="H391" i="4"/>
  <c r="L391" i="4" s="1" a="1"/>
  <c r="L391" i="4" s="1"/>
  <c r="H523" i="4"/>
  <c r="M523" i="4" s="1" a="1"/>
  <c r="M523" i="4" s="1"/>
  <c r="H509" i="4"/>
  <c r="N509" i="4" s="1" a="1"/>
  <c r="N509" i="4" s="1"/>
  <c r="H32" i="4"/>
  <c r="H37" i="4"/>
  <c r="H300" i="4"/>
  <c r="M300" i="4" s="1" a="1"/>
  <c r="M300" i="4" s="1"/>
  <c r="H247" i="4"/>
  <c r="H165" i="4"/>
  <c r="H129" i="4"/>
  <c r="H305" i="4"/>
  <c r="H224" i="4"/>
  <c r="H323" i="4"/>
  <c r="M323" i="4" s="1" a="1"/>
  <c r="M323" i="4" s="1"/>
  <c r="H415" i="4"/>
  <c r="K415" i="4" s="1" a="1"/>
  <c r="K415" i="4" s="1"/>
  <c r="S415" i="4" s="1"/>
  <c r="H185" i="4"/>
  <c r="H119" i="4"/>
  <c r="L119" i="4" s="1" a="1"/>
  <c r="L119" i="4" s="1"/>
  <c r="H319" i="4"/>
  <c r="I319" i="4" s="1" a="1"/>
  <c r="I319" i="4" s="1"/>
  <c r="H264" i="4"/>
  <c r="N264" i="4" s="1" a="1"/>
  <c r="N264" i="4" s="1"/>
  <c r="H314" i="4"/>
  <c r="H290" i="4"/>
  <c r="H465" i="4"/>
  <c r="N465" i="4" s="1" a="1"/>
  <c r="N465" i="4" s="1"/>
  <c r="H440" i="4"/>
  <c r="L440" i="4" s="1" a="1"/>
  <c r="L440" i="4" s="1"/>
  <c r="H526" i="4"/>
  <c r="H520" i="4"/>
  <c r="H472" i="4"/>
  <c r="J472" i="4" s="1" a="1"/>
  <c r="J472" i="4" s="1"/>
  <c r="H458" i="4"/>
  <c r="K458" i="4" s="1" a="1"/>
  <c r="K458" i="4" s="1"/>
  <c r="S458" i="4" s="1"/>
  <c r="H214" i="4"/>
  <c r="H188" i="4"/>
  <c r="H304" i="4"/>
  <c r="H60" i="4"/>
  <c r="H400" i="4"/>
  <c r="J400" i="4" s="1" a="1"/>
  <c r="J400" i="4" s="1"/>
  <c r="H406" i="4"/>
  <c r="J406" i="4" s="1" a="1"/>
  <c r="J406" i="4" s="1"/>
  <c r="H354" i="4"/>
  <c r="N354" i="4" s="1" a="1"/>
  <c r="N354" i="4" s="1"/>
  <c r="H390" i="4"/>
  <c r="N390" i="4" s="1" a="1"/>
  <c r="N390" i="4" s="1"/>
  <c r="H273" i="4"/>
  <c r="H240" i="4"/>
  <c r="H69" i="4"/>
  <c r="H75" i="4"/>
  <c r="H437" i="4"/>
  <c r="I437" i="4" s="1" a="1"/>
  <c r="I437" i="4" s="1"/>
  <c r="H477" i="4"/>
  <c r="L477" i="4" s="1" a="1"/>
  <c r="L477" i="4" s="1"/>
  <c r="H36" i="4"/>
  <c r="H39" i="4"/>
  <c r="H230" i="4"/>
  <c r="K230" i="4" s="1" a="1"/>
  <c r="K230" i="4" s="1"/>
  <c r="S230" i="4" s="1"/>
  <c r="H223" i="4"/>
  <c r="M223" i="4" s="1" a="1"/>
  <c r="M223" i="4" s="1"/>
  <c r="H368" i="4"/>
  <c r="H296" i="4"/>
  <c r="H182" i="4"/>
  <c r="J182" i="4" s="1" a="1"/>
  <c r="J182" i="4" s="1"/>
  <c r="H181" i="4"/>
  <c r="K181" i="4" s="1" a="1"/>
  <c r="K181" i="4" s="1"/>
  <c r="S181" i="4" s="1"/>
  <c r="H202" i="4"/>
  <c r="H174" i="4"/>
  <c r="H436" i="4"/>
  <c r="I436" i="4" s="1" a="1"/>
  <c r="I436" i="4" s="1"/>
  <c r="H403" i="4"/>
  <c r="H449" i="4"/>
  <c r="K449" i="4" s="1" a="1"/>
  <c r="K449" i="4" s="1"/>
  <c r="S449" i="4" s="1"/>
  <c r="H412" i="4"/>
  <c r="L412" i="4" s="1" a="1"/>
  <c r="L412" i="4" s="1"/>
  <c r="H110" i="4"/>
  <c r="H92" i="4"/>
  <c r="H45" i="4"/>
  <c r="H28" i="4"/>
  <c r="H52" i="4"/>
  <c r="H51" i="4"/>
  <c r="H137" i="4"/>
  <c r="H136" i="4"/>
  <c r="H486" i="4"/>
  <c r="H425" i="4"/>
  <c r="L425" i="4" s="1" a="1"/>
  <c r="L425" i="4" s="1"/>
  <c r="H398" i="4"/>
  <c r="M398" i="4" s="1" a="1"/>
  <c r="M398" i="4" s="1"/>
  <c r="H451" i="4"/>
  <c r="N451" i="4" s="1" a="1"/>
  <c r="N451" i="4" s="1"/>
  <c r="H231" i="4"/>
  <c r="H229" i="4"/>
  <c r="H217" i="4"/>
  <c r="L217" i="4" s="1" a="1"/>
  <c r="L217" i="4" s="1"/>
  <c r="H331" i="4"/>
  <c r="L331" i="4" s="1" a="1"/>
  <c r="L331" i="4" s="1"/>
  <c r="H359" i="4"/>
  <c r="H424" i="4"/>
  <c r="H379" i="4"/>
  <c r="M379" i="4" s="1" a="1"/>
  <c r="M379" i="4" s="1"/>
  <c r="H514" i="4"/>
  <c r="K514" i="4" s="1" a="1"/>
  <c r="K514" i="4" s="1"/>
  <c r="S514" i="4" s="1"/>
  <c r="H179" i="4"/>
  <c r="H343" i="4"/>
  <c r="N343" i="4" s="1" a="1"/>
  <c r="N343" i="4" s="1"/>
  <c r="H506" i="4"/>
  <c r="H510" i="4"/>
  <c r="H500" i="4"/>
  <c r="N500" i="4" s="1" a="1"/>
  <c r="N500" i="4" s="1"/>
  <c r="H490" i="4"/>
  <c r="H363" i="4"/>
  <c r="M363" i="4" s="1" a="1"/>
  <c r="M363" i="4" s="1"/>
  <c r="H361" i="4"/>
  <c r="H76" i="4"/>
  <c r="H81" i="4"/>
  <c r="H162" i="4"/>
  <c r="H95" i="4"/>
  <c r="H204" i="4"/>
  <c r="K204" i="4" s="1" a="1"/>
  <c r="K204" i="4" s="1"/>
  <c r="S204" i="4" s="1"/>
  <c r="H309" i="4"/>
  <c r="L309" i="4" s="1" a="1"/>
  <c r="L309" i="4" s="1"/>
  <c r="H326" i="4"/>
  <c r="H358" i="4"/>
  <c r="H299" i="4"/>
  <c r="H340" i="4"/>
  <c r="N340" i="4" s="1" a="1"/>
  <c r="N340" i="4" s="1"/>
  <c r="H445" i="4"/>
  <c r="H416" i="4"/>
  <c r="H266" i="4"/>
  <c r="H316" i="4"/>
  <c r="H428" i="4"/>
  <c r="H410" i="4"/>
  <c r="H479" i="4"/>
  <c r="H478" i="4"/>
  <c r="H134" i="4"/>
  <c r="H154" i="4"/>
  <c r="H191" i="4"/>
  <c r="H189" i="4"/>
  <c r="H201" i="4"/>
  <c r="H245" i="4"/>
  <c r="H393" i="4"/>
  <c r="H394" i="4"/>
  <c r="H193" i="4"/>
  <c r="H203" i="4"/>
  <c r="H489" i="4"/>
  <c r="H483" i="4"/>
  <c r="M483" i="4" s="1" a="1"/>
  <c r="M483" i="4" s="1"/>
  <c r="H88" i="4"/>
  <c r="I88" i="4" s="1" a="1"/>
  <c r="I88" i="4" s="1"/>
  <c r="H357" i="4"/>
  <c r="L357" i="4" s="1" a="1"/>
  <c r="L357" i="4" s="1"/>
  <c r="H47" i="4"/>
  <c r="H58" i="4"/>
  <c r="H430" i="4"/>
  <c r="K430" i="4" s="1" a="1"/>
  <c r="K430" i="4" s="1"/>
  <c r="S430" i="4" s="1"/>
  <c r="H450" i="4"/>
  <c r="N450" i="4" s="1" a="1"/>
  <c r="N450" i="4" s="1"/>
  <c r="H373" i="4"/>
  <c r="J373" i="4" s="1" a="1"/>
  <c r="J373" i="4" s="1"/>
  <c r="H401" i="4"/>
  <c r="H528" i="4"/>
  <c r="H534" i="4"/>
  <c r="H457" i="4"/>
  <c r="M457" i="4" s="1" a="1"/>
  <c r="M457" i="4" s="1"/>
  <c r="H453" i="4"/>
  <c r="I453" i="4" s="1" a="1"/>
  <c r="I453" i="4" s="1"/>
  <c r="H473" i="4"/>
  <c r="M473" i="4" s="1" a="1"/>
  <c r="M473" i="4" s="1"/>
  <c r="H474" i="4"/>
  <c r="I474" i="4" s="1" a="1"/>
  <c r="I474" i="4" s="1"/>
  <c r="H365" i="4"/>
  <c r="H397" i="4"/>
  <c r="J397" i="4" s="1" a="1"/>
  <c r="J397" i="4" s="1"/>
  <c r="H98" i="4"/>
  <c r="H109" i="4"/>
  <c r="H17" i="4"/>
  <c r="H22" i="4"/>
  <c r="H308" i="4"/>
  <c r="H342" i="4"/>
  <c r="H80" i="4"/>
  <c r="H114" i="4"/>
  <c r="H222" i="4"/>
  <c r="H261" i="4"/>
  <c r="H31" i="4"/>
  <c r="H40" i="4"/>
  <c r="H417" i="4"/>
  <c r="I417" i="4" s="1" a="1"/>
  <c r="I417" i="4" s="1"/>
  <c r="H438" i="4"/>
  <c r="H265" i="4"/>
  <c r="H322" i="4"/>
  <c r="H504" i="4"/>
  <c r="L504" i="4" s="1" a="1"/>
  <c r="L504" i="4" s="1"/>
  <c r="H328" i="4"/>
  <c r="N328" i="4" s="1" a="1"/>
  <c r="N328" i="4" s="1"/>
  <c r="H248" i="4"/>
  <c r="H278" i="4"/>
  <c r="H461" i="4"/>
  <c r="N461" i="4" s="1" a="1"/>
  <c r="N461" i="4" s="1"/>
  <c r="H313" i="4"/>
  <c r="L313" i="4" s="1" a="1"/>
  <c r="L313" i="4" s="1"/>
  <c r="H334" i="4"/>
  <c r="H333" i="4"/>
  <c r="H366" i="4"/>
  <c r="H294" i="4"/>
  <c r="H547" i="4"/>
  <c r="H546" i="4"/>
  <c r="H237" i="4"/>
  <c r="H236" i="4"/>
  <c r="H48" i="4"/>
  <c r="H27" i="4"/>
  <c r="H147" i="4"/>
  <c r="H127" i="4"/>
  <c r="H250" i="4"/>
  <c r="H307" i="4"/>
  <c r="H117" i="4"/>
  <c r="H156" i="4"/>
  <c r="H456" i="4"/>
  <c r="L456" i="4" s="1" a="1"/>
  <c r="L456" i="4" s="1"/>
  <c r="H470" i="4"/>
  <c r="J470" i="4" s="1" a="1"/>
  <c r="J470" i="4" s="1"/>
  <c r="H422" i="4"/>
  <c r="N422" i="4" s="1" a="1"/>
  <c r="N422" i="4" s="1"/>
  <c r="H441" i="4"/>
  <c r="J441" i="4" s="1" a="1"/>
  <c r="J441" i="4" s="1"/>
  <c r="H540" i="4"/>
  <c r="N540" i="4" s="1" a="1"/>
  <c r="N540" i="4" s="1"/>
  <c r="H521" i="4"/>
  <c r="K521" i="4" s="1" a="1"/>
  <c r="K521" i="4" s="1"/>
  <c r="S521" i="4" s="1"/>
  <c r="H140" i="4"/>
  <c r="K140" i="4" s="1" a="1"/>
  <c r="K140" i="4" s="1"/>
  <c r="S140" i="4" s="1"/>
  <c r="H285" i="4"/>
  <c r="N285" i="4" s="1" a="1"/>
  <c r="N285" i="4" s="1"/>
  <c r="H20" i="4"/>
  <c r="L20" i="4" s="1" a="1"/>
  <c r="L20" i="4" s="1"/>
  <c r="H15" i="4"/>
  <c r="H548" i="4"/>
  <c r="H545" i="4"/>
  <c r="H225" i="4"/>
  <c r="H263" i="4"/>
  <c r="H384" i="4"/>
  <c r="J384" i="4" s="1" a="1"/>
  <c r="J384" i="4" s="1"/>
  <c r="H396" i="4"/>
  <c r="M396" i="4" s="1" a="1"/>
  <c r="M396" i="4" s="1"/>
  <c r="H152" i="4"/>
  <c r="H177" i="4"/>
  <c r="H150" i="4"/>
  <c r="H187" i="4"/>
  <c r="H96" i="4"/>
  <c r="H104" i="4"/>
  <c r="H122" i="4"/>
  <c r="H116" i="4"/>
  <c r="H144" i="4"/>
  <c r="H190" i="4"/>
  <c r="H121" i="4"/>
  <c r="H130" i="4"/>
  <c r="H118" i="4"/>
  <c r="H132" i="4"/>
  <c r="H249" i="4"/>
  <c r="H286" i="4"/>
  <c r="H228" i="4"/>
  <c r="H233" i="4"/>
  <c r="N233" i="4" s="1" a="1"/>
  <c r="N233" i="4" s="1"/>
  <c r="H128" i="4"/>
  <c r="H146" i="4"/>
  <c r="H131" i="4"/>
  <c r="H176" i="4"/>
  <c r="H166" i="4"/>
  <c r="H200" i="4"/>
  <c r="H148" i="4"/>
  <c r="H158" i="4"/>
  <c r="H120" i="4"/>
  <c r="H143" i="4"/>
  <c r="H538" i="4"/>
  <c r="H537" i="4"/>
  <c r="H186" i="4"/>
  <c r="H197" i="4"/>
  <c r="H103" i="4"/>
  <c r="N103" i="4" s="1" a="1"/>
  <c r="N103" i="4" s="1"/>
  <c r="H108" i="4"/>
  <c r="H169" i="4"/>
  <c r="H175" i="4"/>
  <c r="H91" i="4"/>
  <c r="H64" i="4"/>
  <c r="H442" i="4"/>
  <c r="K442" i="4" s="1" a="1"/>
  <c r="K442" i="4" s="1"/>
  <c r="S442" i="4" s="1"/>
  <c r="H420" i="4"/>
  <c r="K420" i="4" s="1" a="1"/>
  <c r="K420" i="4" s="1"/>
  <c r="S420" i="4" s="1"/>
  <c r="H194" i="4"/>
  <c r="H198" i="4"/>
  <c r="H466" i="4"/>
  <c r="L466" i="4" s="1" a="1"/>
  <c r="L466" i="4" s="1"/>
  <c r="H468" i="4"/>
  <c r="N468" i="4" s="1" a="1"/>
  <c r="N468" i="4" s="1"/>
  <c r="H499" i="4"/>
  <c r="H516" i="4"/>
  <c r="H513" i="4"/>
  <c r="H519" i="4"/>
  <c r="H375" i="4"/>
  <c r="H476" i="4"/>
  <c r="N476" i="4" s="1" a="1"/>
  <c r="N476" i="4" s="1"/>
  <c r="H524" i="4"/>
  <c r="M524" i="4" s="1" a="1"/>
  <c r="M524" i="4" s="1"/>
  <c r="H536" i="4"/>
  <c r="K536" i="4" s="1" a="1"/>
  <c r="K536" i="4" s="1"/>
  <c r="S536" i="4" s="1"/>
  <c r="H532" i="4"/>
  <c r="H533" i="4"/>
  <c r="H275" i="4"/>
  <c r="H283" i="4"/>
  <c r="H170" i="4"/>
  <c r="H167" i="4"/>
  <c r="H348" i="4"/>
  <c r="H349" i="4"/>
  <c r="H302" i="4"/>
  <c r="H268" i="4"/>
  <c r="H408" i="4"/>
  <c r="K408" i="4" s="1" a="1"/>
  <c r="K408" i="4" s="1"/>
  <c r="S408" i="4" s="1"/>
  <c r="H419" i="4"/>
  <c r="I419" i="4" s="1" a="1"/>
  <c r="I419" i="4" s="1"/>
  <c r="H199" i="4"/>
  <c r="H211" i="4"/>
  <c r="H389" i="4"/>
  <c r="H392" i="4"/>
  <c r="H381" i="4"/>
  <c r="H382" i="4"/>
  <c r="H139" i="4"/>
  <c r="H213" i="4"/>
  <c r="H455" i="4"/>
  <c r="L455" i="4" s="1" a="1"/>
  <c r="L455" i="4" s="1"/>
  <c r="H471" i="4"/>
  <c r="I471" i="4" s="1" a="1"/>
  <c r="I471" i="4" s="1"/>
  <c r="H329" i="4"/>
  <c r="M329" i="4" s="1" a="1"/>
  <c r="M329" i="4" s="1"/>
  <c r="H378" i="4"/>
  <c r="H256" i="4"/>
  <c r="H280" i="4"/>
  <c r="H380" i="4"/>
  <c r="H385" i="4"/>
  <c r="H12" i="4"/>
  <c r="H13" i="4"/>
  <c r="H402" i="4"/>
  <c r="H352" i="4"/>
  <c r="H252" i="4"/>
  <c r="H291" i="4"/>
  <c r="H111" i="4"/>
  <c r="H159" i="4"/>
  <c r="H19" i="4"/>
  <c r="H21" i="4"/>
  <c r="H192" i="4"/>
  <c r="N192" i="4" s="1" a="1"/>
  <c r="N192" i="4" s="1"/>
  <c r="H102" i="4"/>
  <c r="M102" i="4" s="1" a="1"/>
  <c r="M102" i="4" s="1"/>
  <c r="H33" i="4"/>
  <c r="H42" i="4"/>
  <c r="H113" i="4"/>
  <c r="H79" i="4"/>
  <c r="H446" i="4"/>
  <c r="K446" i="4" s="1" a="1"/>
  <c r="K446" i="4" s="1"/>
  <c r="S446" i="4" s="1"/>
  <c r="F22" i="1"/>
  <c r="I22" i="1" s="1"/>
  <c r="G22" i="1"/>
  <c r="K22" i="1" s="1"/>
  <c r="H22" i="1"/>
  <c r="F23" i="1"/>
  <c r="G23" i="1"/>
  <c r="J23" i="1" s="1"/>
  <c r="H23" i="1"/>
  <c r="I23" i="1"/>
  <c r="K23" i="1"/>
  <c r="F24" i="1"/>
  <c r="G24" i="1"/>
  <c r="K24" i="1" s="1"/>
  <c r="J24" i="1"/>
  <c r="F25" i="1"/>
  <c r="H25" i="1" s="1"/>
  <c r="G25" i="1"/>
  <c r="J25" i="1" s="1"/>
  <c r="K25" i="1"/>
  <c r="F26" i="1"/>
  <c r="I26" i="1" s="1"/>
  <c r="G26" i="1"/>
  <c r="K26" i="1" s="1"/>
  <c r="H26" i="1"/>
  <c r="F27" i="1"/>
  <c r="H27" i="1" s="1"/>
  <c r="G27" i="1"/>
  <c r="J27" i="1" s="1"/>
  <c r="K27" i="1"/>
  <c r="F28" i="1"/>
  <c r="G28" i="1"/>
  <c r="K28" i="1" s="1"/>
  <c r="H28" i="1"/>
  <c r="I28" i="1"/>
  <c r="J28" i="1"/>
  <c r="F29" i="1"/>
  <c r="G29" i="1"/>
  <c r="J29" i="1" s="1"/>
  <c r="H29" i="1"/>
  <c r="I29" i="1"/>
  <c r="K29" i="1"/>
  <c r="F30" i="1"/>
  <c r="H30" i="1" s="1"/>
  <c r="G30" i="1"/>
  <c r="K30" i="1" s="1"/>
  <c r="I30" i="1"/>
  <c r="J30" i="1"/>
  <c r="F31" i="1"/>
  <c r="I31" i="1" s="1"/>
  <c r="G31" i="1"/>
  <c r="J31" i="1" s="1"/>
  <c r="K31" i="1"/>
  <c r="F32" i="1"/>
  <c r="H32" i="1" s="1"/>
  <c r="G32" i="1"/>
  <c r="K32" i="1" s="1"/>
  <c r="F33" i="1"/>
  <c r="G33" i="1"/>
  <c r="J33" i="1" s="1"/>
  <c r="H33" i="1"/>
  <c r="I33" i="1"/>
  <c r="K33" i="1"/>
  <c r="F34" i="1"/>
  <c r="G34" i="1"/>
  <c r="K34" i="1" s="1"/>
  <c r="H34" i="1"/>
  <c r="I34" i="1"/>
  <c r="F35" i="1"/>
  <c r="G35" i="1"/>
  <c r="J35" i="1" s="1"/>
  <c r="H35" i="1"/>
  <c r="I35" i="1"/>
  <c r="K35" i="1"/>
  <c r="F36" i="1"/>
  <c r="G36" i="1"/>
  <c r="K36" i="1" s="1"/>
  <c r="J36" i="1"/>
  <c r="F37" i="1"/>
  <c r="H37" i="1" s="1"/>
  <c r="G37" i="1"/>
  <c r="J37" i="1" s="1"/>
  <c r="K37" i="1"/>
  <c r="F38" i="1"/>
  <c r="I38" i="1" s="1"/>
  <c r="G38" i="1"/>
  <c r="K38" i="1" s="1"/>
  <c r="H38" i="1"/>
  <c r="F39" i="1"/>
  <c r="H39" i="1" s="1"/>
  <c r="G39" i="1"/>
  <c r="J39" i="1" s="1"/>
  <c r="K39" i="1"/>
  <c r="F40" i="1"/>
  <c r="G40" i="1"/>
  <c r="K40" i="1" s="1"/>
  <c r="H40" i="1"/>
  <c r="I40" i="1"/>
  <c r="J40" i="1"/>
  <c r="F41" i="1"/>
  <c r="G41" i="1"/>
  <c r="J41" i="1" s="1"/>
  <c r="H41" i="1"/>
  <c r="I41" i="1"/>
  <c r="K41" i="1"/>
  <c r="F42" i="1"/>
  <c r="H42" i="1" s="1"/>
  <c r="G42" i="1"/>
  <c r="K42" i="1" s="1"/>
  <c r="I42" i="1"/>
  <c r="J42" i="1"/>
  <c r="F43" i="1"/>
  <c r="I43" i="1" s="1"/>
  <c r="G43" i="1"/>
  <c r="F44" i="1"/>
  <c r="H44" i="1" s="1"/>
  <c r="G44" i="1"/>
  <c r="K44" i="1" s="1"/>
  <c r="F45" i="1"/>
  <c r="G45" i="1"/>
  <c r="J45" i="1" s="1"/>
  <c r="H45" i="1"/>
  <c r="I45" i="1"/>
  <c r="F46" i="1"/>
  <c r="G46" i="1"/>
  <c r="K46" i="1" s="1"/>
  <c r="H46" i="1"/>
  <c r="I46" i="1"/>
  <c r="F47" i="1"/>
  <c r="G47" i="1"/>
  <c r="J47" i="1" s="1"/>
  <c r="H47" i="1"/>
  <c r="I47" i="1"/>
  <c r="K47" i="1"/>
  <c r="F48" i="1"/>
  <c r="G48" i="1"/>
  <c r="K48" i="1" s="1"/>
  <c r="J48" i="1"/>
  <c r="F49" i="1"/>
  <c r="H49" i="1" s="1"/>
  <c r="G49" i="1"/>
  <c r="J49" i="1" s="1"/>
  <c r="K49" i="1"/>
  <c r="F50" i="1"/>
  <c r="I50" i="1" s="1"/>
  <c r="G50" i="1"/>
  <c r="K50" i="1" s="1"/>
  <c r="H50" i="1"/>
  <c r="F51" i="1"/>
  <c r="H51" i="1" s="1"/>
  <c r="G51" i="1"/>
  <c r="J51" i="1" s="1"/>
  <c r="F52" i="1"/>
  <c r="G52" i="1"/>
  <c r="K52" i="1" s="1"/>
  <c r="H52" i="1"/>
  <c r="I52" i="1"/>
  <c r="J52" i="1"/>
  <c r="F53" i="1"/>
  <c r="G53" i="1"/>
  <c r="J53" i="1" s="1"/>
  <c r="H53" i="1"/>
  <c r="I53" i="1"/>
  <c r="K53" i="1"/>
  <c r="F54" i="1"/>
  <c r="H54" i="1" s="1"/>
  <c r="G54" i="1"/>
  <c r="K54" i="1" s="1"/>
  <c r="I54" i="1"/>
  <c r="J54" i="1"/>
  <c r="F55" i="1"/>
  <c r="G55" i="1"/>
  <c r="F56" i="1"/>
  <c r="G56" i="1"/>
  <c r="K56" i="1" s="1"/>
  <c r="F57" i="1"/>
  <c r="G57" i="1"/>
  <c r="J57" i="1" s="1"/>
  <c r="H57" i="1"/>
  <c r="I57" i="1"/>
  <c r="F58" i="1"/>
  <c r="G58" i="1"/>
  <c r="K58" i="1" s="1"/>
  <c r="H58" i="1"/>
  <c r="I58" i="1"/>
  <c r="F59" i="1"/>
  <c r="G59" i="1"/>
  <c r="J59" i="1" s="1"/>
  <c r="H59" i="1"/>
  <c r="I59" i="1"/>
  <c r="K59" i="1"/>
  <c r="F60" i="1"/>
  <c r="G60" i="1"/>
  <c r="K60" i="1" s="1"/>
  <c r="J60" i="1"/>
  <c r="F61" i="1"/>
  <c r="H61" i="1" s="1"/>
  <c r="G61" i="1"/>
  <c r="J61" i="1" s="1"/>
  <c r="K61" i="1"/>
  <c r="F62" i="1"/>
  <c r="I62" i="1" s="1"/>
  <c r="G62" i="1"/>
  <c r="H62" i="1"/>
  <c r="F63" i="1"/>
  <c r="H63" i="1" s="1"/>
  <c r="G63" i="1"/>
  <c r="F64" i="1"/>
  <c r="G64" i="1"/>
  <c r="K64" i="1" s="1"/>
  <c r="H64" i="1"/>
  <c r="I64" i="1"/>
  <c r="J64" i="1"/>
  <c r="F65" i="1"/>
  <c r="G65" i="1"/>
  <c r="J65" i="1" s="1"/>
  <c r="H65" i="1"/>
  <c r="I65" i="1"/>
  <c r="K65" i="1"/>
  <c r="F66" i="1"/>
  <c r="H66" i="1" s="1"/>
  <c r="G66" i="1"/>
  <c r="K66" i="1" s="1"/>
  <c r="I66" i="1"/>
  <c r="J66" i="1"/>
  <c r="F67" i="1"/>
  <c r="G67" i="1"/>
  <c r="F68" i="1"/>
  <c r="G68" i="1"/>
  <c r="K68" i="1" s="1"/>
  <c r="F69" i="1"/>
  <c r="G69" i="1"/>
  <c r="J69" i="1" s="1"/>
  <c r="H69" i="1"/>
  <c r="I69" i="1"/>
  <c r="F70" i="1"/>
  <c r="G70" i="1"/>
  <c r="K70" i="1" s="1"/>
  <c r="H70" i="1"/>
  <c r="I70" i="1"/>
  <c r="F71" i="1"/>
  <c r="G71" i="1"/>
  <c r="J71" i="1" s="1"/>
  <c r="H71" i="1"/>
  <c r="I71" i="1"/>
  <c r="K71" i="1"/>
  <c r="F72" i="1"/>
  <c r="G72" i="1"/>
  <c r="K72" i="1" s="1"/>
  <c r="J72" i="1"/>
  <c r="F73" i="1"/>
  <c r="H73" i="1" s="1"/>
  <c r="G73" i="1"/>
  <c r="J73" i="1" s="1"/>
  <c r="K73" i="1"/>
  <c r="F74" i="1"/>
  <c r="I74" i="1" s="1"/>
  <c r="G74" i="1"/>
  <c r="H74" i="1"/>
  <c r="F75" i="1"/>
  <c r="H75" i="1" s="1"/>
  <c r="G75" i="1"/>
  <c r="F76" i="1"/>
  <c r="G76" i="1"/>
  <c r="K76" i="1" s="1"/>
  <c r="H76" i="1"/>
  <c r="I76" i="1"/>
  <c r="J76" i="1"/>
  <c r="F77" i="1"/>
  <c r="G77" i="1"/>
  <c r="J77" i="1" s="1"/>
  <c r="H77" i="1"/>
  <c r="I77" i="1"/>
  <c r="K77" i="1"/>
  <c r="F78" i="1"/>
  <c r="H78" i="1" s="1"/>
  <c r="G78" i="1"/>
  <c r="K78" i="1" s="1"/>
  <c r="I78" i="1"/>
  <c r="J78" i="1"/>
  <c r="F79" i="1"/>
  <c r="G79" i="1"/>
  <c r="F80" i="1"/>
  <c r="G80" i="1"/>
  <c r="K80" i="1" s="1"/>
  <c r="F81" i="1"/>
  <c r="G81" i="1"/>
  <c r="J81" i="1" s="1"/>
  <c r="H81" i="1"/>
  <c r="I81" i="1"/>
  <c r="F82" i="1"/>
  <c r="G82" i="1"/>
  <c r="K82" i="1" s="1"/>
  <c r="H82" i="1"/>
  <c r="I82" i="1"/>
  <c r="F83" i="1"/>
  <c r="G83" i="1"/>
  <c r="J83" i="1" s="1"/>
  <c r="H83" i="1"/>
  <c r="I83" i="1"/>
  <c r="K83" i="1"/>
  <c r="F84" i="1"/>
  <c r="G84" i="1"/>
  <c r="K84" i="1" s="1"/>
  <c r="J84" i="1"/>
  <c r="F85" i="1"/>
  <c r="H85" i="1" s="1"/>
  <c r="G85" i="1"/>
  <c r="J85" i="1" s="1"/>
  <c r="K85" i="1"/>
  <c r="F86" i="1"/>
  <c r="I86" i="1" s="1"/>
  <c r="G86" i="1"/>
  <c r="H86" i="1"/>
  <c r="F87" i="1"/>
  <c r="H87" i="1" s="1"/>
  <c r="G87" i="1"/>
  <c r="F88" i="1"/>
  <c r="G88" i="1"/>
  <c r="K88" i="1" s="1"/>
  <c r="H88" i="1"/>
  <c r="I88" i="1"/>
  <c r="J88" i="1"/>
  <c r="F89" i="1"/>
  <c r="G89" i="1"/>
  <c r="J89" i="1" s="1"/>
  <c r="H89" i="1"/>
  <c r="I89" i="1"/>
  <c r="K89" i="1"/>
  <c r="F90" i="1"/>
  <c r="H90" i="1" s="1"/>
  <c r="G90" i="1"/>
  <c r="K90" i="1" s="1"/>
  <c r="I90" i="1"/>
  <c r="J90" i="1"/>
  <c r="F91" i="1"/>
  <c r="G91" i="1"/>
  <c r="F92" i="1"/>
  <c r="G92" i="1"/>
  <c r="K92" i="1" s="1"/>
  <c r="F93" i="1"/>
  <c r="G93" i="1"/>
  <c r="J93" i="1" s="1"/>
  <c r="F94" i="1"/>
  <c r="G94" i="1"/>
  <c r="K94" i="1" s="1"/>
  <c r="H94" i="1"/>
  <c r="I94" i="1"/>
  <c r="F95" i="1"/>
  <c r="G95" i="1"/>
  <c r="J95" i="1" s="1"/>
  <c r="H95" i="1"/>
  <c r="I95" i="1"/>
  <c r="K95" i="1"/>
  <c r="F96" i="1"/>
  <c r="G96" i="1"/>
  <c r="K96" i="1" s="1"/>
  <c r="J96" i="1"/>
  <c r="F97" i="1"/>
  <c r="H97" i="1" s="1"/>
  <c r="G97" i="1"/>
  <c r="J97" i="1" s="1"/>
  <c r="K97" i="1"/>
  <c r="F98" i="1"/>
  <c r="I98" i="1" s="1"/>
  <c r="G98" i="1"/>
  <c r="H98" i="1"/>
  <c r="F99" i="1"/>
  <c r="H99" i="1" s="1"/>
  <c r="G99" i="1"/>
  <c r="F100" i="1"/>
  <c r="G100" i="1"/>
  <c r="K100" i="1" s="1"/>
  <c r="H100" i="1"/>
  <c r="I100" i="1"/>
  <c r="J100" i="1"/>
  <c r="F101" i="1"/>
  <c r="G101" i="1"/>
  <c r="J101" i="1" s="1"/>
  <c r="H101" i="1"/>
  <c r="I101" i="1"/>
  <c r="K101" i="1"/>
  <c r="F102" i="1"/>
  <c r="H102" i="1" s="1"/>
  <c r="G102" i="1"/>
  <c r="K102" i="1" s="1"/>
  <c r="I102" i="1"/>
  <c r="J102" i="1"/>
  <c r="F103" i="1"/>
  <c r="G103" i="1"/>
  <c r="J103" i="1" s="1"/>
  <c r="K103" i="1"/>
  <c r="F104" i="1"/>
  <c r="G104" i="1"/>
  <c r="K104" i="1" s="1"/>
  <c r="F105" i="1"/>
  <c r="I105" i="1" s="1"/>
  <c r="G105" i="1"/>
  <c r="H105" i="1"/>
  <c r="F106" i="1"/>
  <c r="G106" i="1"/>
  <c r="H106" i="1"/>
  <c r="I106" i="1"/>
  <c r="F107" i="1"/>
  <c r="G107" i="1"/>
  <c r="J107" i="1" s="1"/>
  <c r="H107" i="1"/>
  <c r="I107" i="1"/>
  <c r="K107" i="1"/>
  <c r="F108" i="1"/>
  <c r="H108" i="1" s="1"/>
  <c r="G108" i="1"/>
  <c r="K108" i="1" s="1"/>
  <c r="I108" i="1"/>
  <c r="J108" i="1"/>
  <c r="F109" i="1"/>
  <c r="H109" i="1" s="1"/>
  <c r="G109" i="1"/>
  <c r="J109" i="1" s="1"/>
  <c r="K109" i="1"/>
  <c r="F110" i="1"/>
  <c r="I110" i="1" s="1"/>
  <c r="G110" i="1"/>
  <c r="F111" i="1"/>
  <c r="I111" i="1" s="1"/>
  <c r="G111" i="1"/>
  <c r="H111" i="1"/>
  <c r="F112" i="1"/>
  <c r="G112" i="1"/>
  <c r="K112" i="1" s="1"/>
  <c r="H112" i="1"/>
  <c r="I112" i="1"/>
  <c r="J112" i="1"/>
  <c r="F113" i="1"/>
  <c r="G113" i="1"/>
  <c r="J113" i="1" s="1"/>
  <c r="H113" i="1"/>
  <c r="I113" i="1"/>
  <c r="K113" i="1"/>
  <c r="F114" i="1"/>
  <c r="H114" i="1" s="1"/>
  <c r="G114" i="1"/>
  <c r="K114" i="1" s="1"/>
  <c r="I114" i="1"/>
  <c r="J114" i="1"/>
  <c r="F115" i="1"/>
  <c r="G115" i="1"/>
  <c r="F116" i="1"/>
  <c r="G116" i="1"/>
  <c r="F117" i="1"/>
  <c r="H117" i="1" s="1"/>
  <c r="G117" i="1"/>
  <c r="F118" i="1"/>
  <c r="G118" i="1"/>
  <c r="H118" i="1"/>
  <c r="I118" i="1"/>
  <c r="F119" i="1"/>
  <c r="G119" i="1"/>
  <c r="J119" i="1" s="1"/>
  <c r="H119" i="1"/>
  <c r="I119" i="1"/>
  <c r="K119" i="1"/>
  <c r="F120" i="1"/>
  <c r="H120" i="1" s="1"/>
  <c r="G120" i="1"/>
  <c r="K120" i="1" s="1"/>
  <c r="I120" i="1"/>
  <c r="J120" i="1"/>
  <c r="F121" i="1"/>
  <c r="G121" i="1"/>
  <c r="J121" i="1" s="1"/>
  <c r="K121" i="1"/>
  <c r="F122" i="1"/>
  <c r="G122" i="1"/>
  <c r="F123" i="1"/>
  <c r="I123" i="1" s="1"/>
  <c r="G123" i="1"/>
  <c r="F124" i="1"/>
  <c r="G124" i="1"/>
  <c r="K124" i="1" s="1"/>
  <c r="H124" i="1"/>
  <c r="I124" i="1"/>
  <c r="F125" i="1"/>
  <c r="G125" i="1"/>
  <c r="J125" i="1" s="1"/>
  <c r="H125" i="1"/>
  <c r="I125" i="1"/>
  <c r="K125" i="1"/>
  <c r="F126" i="1"/>
  <c r="H126" i="1" s="1"/>
  <c r="G126" i="1"/>
  <c r="K126" i="1" s="1"/>
  <c r="I126" i="1"/>
  <c r="J126" i="1"/>
  <c r="F127" i="1"/>
  <c r="G127" i="1"/>
  <c r="J127" i="1" s="1"/>
  <c r="F128" i="1"/>
  <c r="G128" i="1"/>
  <c r="K128" i="1" s="1"/>
  <c r="J128" i="1"/>
  <c r="F129" i="1"/>
  <c r="I129" i="1" s="1"/>
  <c r="G129" i="1"/>
  <c r="J129" i="1" s="1"/>
  <c r="F130" i="1"/>
  <c r="G130" i="1"/>
  <c r="F131" i="1"/>
  <c r="H131" i="1" s="1"/>
  <c r="G131" i="1"/>
  <c r="I131" i="1"/>
  <c r="F132" i="1"/>
  <c r="I132" i="1" s="1"/>
  <c r="G132" i="1"/>
  <c r="H132" i="1"/>
  <c r="F133" i="1"/>
  <c r="G133" i="1"/>
  <c r="K133" i="1" s="1"/>
  <c r="H133" i="1"/>
  <c r="I133" i="1"/>
  <c r="F134" i="1"/>
  <c r="G134" i="1"/>
  <c r="H134" i="1"/>
  <c r="I134" i="1"/>
  <c r="F135" i="1"/>
  <c r="G135" i="1"/>
  <c r="H135" i="1"/>
  <c r="I135" i="1"/>
  <c r="J135" i="1"/>
  <c r="K135" i="1"/>
  <c r="F136" i="1"/>
  <c r="G136" i="1"/>
  <c r="K136" i="1" s="1"/>
  <c r="H136" i="1"/>
  <c r="I136" i="1"/>
  <c r="J136" i="1"/>
  <c r="F137" i="1"/>
  <c r="H137" i="1" s="1"/>
  <c r="G137" i="1"/>
  <c r="I137" i="1"/>
  <c r="J137" i="1"/>
  <c r="K137" i="1"/>
  <c r="F138" i="1"/>
  <c r="H138" i="1" s="1"/>
  <c r="G138" i="1"/>
  <c r="K138" i="1" s="1"/>
  <c r="I138" i="1"/>
  <c r="J138" i="1"/>
  <c r="F139" i="1"/>
  <c r="G139" i="1"/>
  <c r="J139" i="1"/>
  <c r="K139" i="1"/>
  <c r="F140" i="1"/>
  <c r="G140" i="1"/>
  <c r="K140" i="1" s="1"/>
  <c r="F141" i="1"/>
  <c r="I141" i="1" s="1"/>
  <c r="G141" i="1"/>
  <c r="J141" i="1" s="1"/>
  <c r="K141" i="1"/>
  <c r="F142" i="1"/>
  <c r="I142" i="1" s="1"/>
  <c r="G142" i="1"/>
  <c r="H142" i="1"/>
  <c r="F143" i="1"/>
  <c r="G143" i="1"/>
  <c r="H143" i="1"/>
  <c r="I143" i="1"/>
  <c r="F144" i="1"/>
  <c r="H144" i="1" s="1"/>
  <c r="G144" i="1"/>
  <c r="F145" i="1"/>
  <c r="G145" i="1"/>
  <c r="K145" i="1" s="1"/>
  <c r="H145" i="1"/>
  <c r="I145" i="1"/>
  <c r="F146" i="1"/>
  <c r="G146" i="1"/>
  <c r="K146" i="1" s="1"/>
  <c r="H146" i="1"/>
  <c r="I146" i="1"/>
  <c r="J146" i="1"/>
  <c r="F147" i="1"/>
  <c r="G147" i="1"/>
  <c r="H147" i="1"/>
  <c r="I147" i="1"/>
  <c r="J147" i="1"/>
  <c r="K147" i="1"/>
  <c r="F148" i="1"/>
  <c r="G148" i="1"/>
  <c r="K148" i="1" s="1"/>
  <c r="H148" i="1"/>
  <c r="I148" i="1"/>
  <c r="J148" i="1"/>
  <c r="F149" i="1"/>
  <c r="H149" i="1" s="1"/>
  <c r="G149" i="1"/>
  <c r="J149" i="1"/>
  <c r="K149" i="1"/>
  <c r="F150" i="1"/>
  <c r="H150" i="1" s="1"/>
  <c r="G150" i="1"/>
  <c r="K150" i="1" s="1"/>
  <c r="J150" i="1"/>
  <c r="F151" i="1"/>
  <c r="H151" i="1" s="1"/>
  <c r="G151" i="1"/>
  <c r="K151" i="1" s="1"/>
  <c r="I151" i="1"/>
  <c r="J151" i="1"/>
  <c r="F152" i="1"/>
  <c r="I152" i="1" s="1"/>
  <c r="G152" i="1"/>
  <c r="K152" i="1" s="1"/>
  <c r="H152" i="1"/>
  <c r="J152" i="1"/>
  <c r="F153" i="1"/>
  <c r="I153" i="1" s="1"/>
  <c r="G153" i="1"/>
  <c r="H153" i="1"/>
  <c r="J153" i="1"/>
  <c r="K153" i="1"/>
  <c r="F154" i="1"/>
  <c r="H154" i="1" s="1"/>
  <c r="G154" i="1"/>
  <c r="F155" i="1"/>
  <c r="I155" i="1" s="1"/>
  <c r="G155" i="1"/>
  <c r="J155" i="1" s="1"/>
  <c r="H155" i="1"/>
  <c r="F156" i="1"/>
  <c r="G156" i="1"/>
  <c r="K156" i="1" s="1"/>
  <c r="J156" i="1"/>
  <c r="F157" i="1"/>
  <c r="G157" i="1"/>
  <c r="K157" i="1" s="1"/>
  <c r="H157" i="1"/>
  <c r="I157" i="1"/>
  <c r="J157" i="1"/>
  <c r="F158" i="1"/>
  <c r="G158" i="1"/>
  <c r="K158" i="1" s="1"/>
  <c r="H158" i="1"/>
  <c r="I158" i="1"/>
  <c r="J158" i="1"/>
  <c r="F159" i="1"/>
  <c r="H159" i="1" s="1"/>
  <c r="G159" i="1"/>
  <c r="J159" i="1"/>
  <c r="K159" i="1"/>
  <c r="F160" i="1"/>
  <c r="G160" i="1"/>
  <c r="K160" i="1" s="1"/>
  <c r="H160" i="1"/>
  <c r="I160" i="1"/>
  <c r="J160" i="1"/>
  <c r="F161" i="1"/>
  <c r="H161" i="1" s="1"/>
  <c r="G161" i="1"/>
  <c r="J161" i="1" s="1"/>
  <c r="I161" i="1"/>
  <c r="F162" i="1"/>
  <c r="I162" i="1" s="1"/>
  <c r="G162" i="1"/>
  <c r="K162" i="1" s="1"/>
  <c r="H162" i="1"/>
  <c r="J162" i="1"/>
  <c r="F163" i="1"/>
  <c r="G163" i="1"/>
  <c r="J163" i="1" s="1"/>
  <c r="K163" i="1"/>
  <c r="F164" i="1"/>
  <c r="H164" i="1" s="1"/>
  <c r="G164" i="1"/>
  <c r="K164" i="1" s="1"/>
  <c r="I164" i="1"/>
  <c r="J164" i="1"/>
  <c r="F165" i="1"/>
  <c r="H165" i="1" s="1"/>
  <c r="G165" i="1"/>
  <c r="J165" i="1" s="1"/>
  <c r="I165" i="1"/>
  <c r="K165" i="1"/>
  <c r="F166" i="1"/>
  <c r="I166" i="1" s="1"/>
  <c r="G166" i="1"/>
  <c r="K166" i="1" s="1"/>
  <c r="H166" i="1"/>
  <c r="F167" i="1"/>
  <c r="G167" i="1"/>
  <c r="K167" i="1" s="1"/>
  <c r="H167" i="1"/>
  <c r="I167" i="1"/>
  <c r="F168" i="1"/>
  <c r="G168" i="1"/>
  <c r="H168" i="1"/>
  <c r="I168" i="1"/>
  <c r="F169" i="1"/>
  <c r="H169" i="1" s="1"/>
  <c r="G169" i="1"/>
  <c r="J169" i="1" s="1"/>
  <c r="F170" i="1"/>
  <c r="G170" i="1"/>
  <c r="K170" i="1" s="1"/>
  <c r="H170" i="1"/>
  <c r="I170" i="1"/>
  <c r="J170" i="1"/>
  <c r="F171" i="1"/>
  <c r="G171" i="1"/>
  <c r="J171" i="1" s="1"/>
  <c r="H171" i="1"/>
  <c r="I171" i="1"/>
  <c r="K171" i="1"/>
  <c r="F172" i="1"/>
  <c r="I172" i="1" s="1"/>
  <c r="G172" i="1"/>
  <c r="K172" i="1" s="1"/>
  <c r="H172" i="1"/>
  <c r="J172" i="1"/>
  <c r="F173" i="1"/>
  <c r="H173" i="1" s="1"/>
  <c r="G173" i="1"/>
  <c r="I173" i="1"/>
  <c r="J173" i="1"/>
  <c r="K173" i="1"/>
  <c r="F174" i="1"/>
  <c r="H174" i="1" s="1"/>
  <c r="G174" i="1"/>
  <c r="K174" i="1" s="1"/>
  <c r="J174" i="1"/>
  <c r="F175" i="1"/>
  <c r="H175" i="1" s="1"/>
  <c r="G175" i="1"/>
  <c r="I175" i="1"/>
  <c r="F176" i="1"/>
  <c r="I176" i="1" s="1"/>
  <c r="G176" i="1"/>
  <c r="K176" i="1" s="1"/>
  <c r="J176" i="1"/>
  <c r="F177" i="1"/>
  <c r="I177" i="1" s="1"/>
  <c r="G177" i="1"/>
  <c r="J177" i="1" s="1"/>
  <c r="H177" i="1"/>
  <c r="K177" i="1"/>
  <c r="F178" i="1"/>
  <c r="H178" i="1" s="1"/>
  <c r="G178" i="1"/>
  <c r="I178" i="1"/>
  <c r="F179" i="1"/>
  <c r="I179" i="1" s="1"/>
  <c r="G179" i="1"/>
  <c r="J179" i="1" s="1"/>
  <c r="H179" i="1"/>
  <c r="K179" i="1"/>
  <c r="F180" i="1"/>
  <c r="G180" i="1"/>
  <c r="K180" i="1" s="1"/>
  <c r="H180" i="1"/>
  <c r="I180" i="1"/>
  <c r="J180" i="1"/>
  <c r="F181" i="1"/>
  <c r="G181" i="1"/>
  <c r="K181" i="1" s="1"/>
  <c r="H181" i="1"/>
  <c r="I181" i="1"/>
  <c r="F182" i="1"/>
  <c r="I182" i="1" s="1"/>
  <c r="G182" i="1"/>
  <c r="K182" i="1" s="1"/>
  <c r="H182" i="1"/>
  <c r="J182" i="1"/>
  <c r="F183" i="1"/>
  <c r="H183" i="1" s="1"/>
  <c r="G183" i="1"/>
  <c r="I183" i="1"/>
  <c r="J183" i="1"/>
  <c r="K183" i="1"/>
  <c r="F184" i="1"/>
  <c r="G184" i="1"/>
  <c r="K184" i="1" s="1"/>
  <c r="H184" i="1"/>
  <c r="I184" i="1"/>
  <c r="F185" i="1"/>
  <c r="G185" i="1"/>
  <c r="J185" i="1" s="1"/>
  <c r="K185" i="1"/>
  <c r="F186" i="1"/>
  <c r="I186" i="1" s="1"/>
  <c r="G186" i="1"/>
  <c r="K186" i="1" s="1"/>
  <c r="H186" i="1"/>
  <c r="J186" i="1"/>
  <c r="F187" i="1"/>
  <c r="I187" i="1" s="1"/>
  <c r="G187" i="1"/>
  <c r="H187" i="1"/>
  <c r="J187" i="1"/>
  <c r="K187" i="1"/>
  <c r="F188" i="1"/>
  <c r="H188" i="1" s="1"/>
  <c r="G188" i="1"/>
  <c r="K188" i="1" s="1"/>
  <c r="F189" i="1"/>
  <c r="H189" i="1" s="1"/>
  <c r="G189" i="1"/>
  <c r="J189" i="1" s="1"/>
  <c r="F190" i="1"/>
  <c r="G190" i="1"/>
  <c r="K190" i="1" s="1"/>
  <c r="F191" i="1"/>
  <c r="H191" i="1" s="1"/>
  <c r="G191" i="1"/>
  <c r="K191" i="1" s="1"/>
  <c r="F192" i="1"/>
  <c r="H192" i="1" s="1"/>
  <c r="G192" i="1"/>
  <c r="J192" i="1" s="1"/>
  <c r="I192" i="1"/>
  <c r="K192" i="1"/>
  <c r="F193" i="1"/>
  <c r="I193" i="1" s="1"/>
  <c r="G193" i="1"/>
  <c r="K193" i="1" s="1"/>
  <c r="H193" i="1"/>
  <c r="F194" i="1"/>
  <c r="H194" i="1" s="1"/>
  <c r="G194" i="1"/>
  <c r="J194" i="1" s="1"/>
  <c r="F195" i="1"/>
  <c r="G195" i="1"/>
  <c r="K195" i="1" s="1"/>
  <c r="J195" i="1"/>
  <c r="F196" i="1"/>
  <c r="I196" i="1" s="1"/>
  <c r="G196" i="1"/>
  <c r="J196" i="1" s="1"/>
  <c r="H196" i="1"/>
  <c r="K196" i="1"/>
  <c r="F197" i="1"/>
  <c r="G197" i="1"/>
  <c r="K197" i="1" s="1"/>
  <c r="H197" i="1"/>
  <c r="I197" i="1"/>
  <c r="J197" i="1"/>
  <c r="F198" i="1"/>
  <c r="H198" i="1" s="1"/>
  <c r="G198" i="1"/>
  <c r="F199" i="1"/>
  <c r="I199" i="1" s="1"/>
  <c r="G199" i="1"/>
  <c r="K199" i="1" s="1"/>
  <c r="H199" i="1"/>
  <c r="J199" i="1"/>
  <c r="F200" i="1"/>
  <c r="H200" i="1" s="1"/>
  <c r="G200" i="1"/>
  <c r="J200" i="1" s="1"/>
  <c r="I200" i="1"/>
  <c r="F201" i="1"/>
  <c r="H201" i="1" s="1"/>
  <c r="G201" i="1"/>
  <c r="K201" i="1" s="1"/>
  <c r="I201" i="1"/>
  <c r="F202" i="1"/>
  <c r="G202" i="1"/>
  <c r="H202" i="1"/>
  <c r="I202" i="1"/>
  <c r="F203" i="1"/>
  <c r="G203" i="1"/>
  <c r="K203" i="1" s="1"/>
  <c r="F204" i="1"/>
  <c r="H204" i="1" s="1"/>
  <c r="G204" i="1"/>
  <c r="J204" i="1" s="1"/>
  <c r="I204" i="1"/>
  <c r="K204" i="1"/>
  <c r="F205" i="1"/>
  <c r="I205" i="1" s="1"/>
  <c r="G205" i="1"/>
  <c r="K205" i="1" s="1"/>
  <c r="H205" i="1"/>
  <c r="F206" i="1"/>
  <c r="I206" i="1" s="1"/>
  <c r="G206" i="1"/>
  <c r="J206" i="1" s="1"/>
  <c r="H206" i="1"/>
  <c r="F207" i="1"/>
  <c r="G207" i="1"/>
  <c r="K207" i="1" s="1"/>
  <c r="J207" i="1"/>
  <c r="F208" i="1"/>
  <c r="I208" i="1" s="1"/>
  <c r="G208" i="1"/>
  <c r="J208" i="1" s="1"/>
  <c r="H208" i="1"/>
  <c r="K208" i="1"/>
  <c r="F209" i="1"/>
  <c r="G209" i="1"/>
  <c r="K209" i="1" s="1"/>
  <c r="H209" i="1"/>
  <c r="I209" i="1"/>
  <c r="J209" i="1"/>
  <c r="F210" i="1"/>
  <c r="H210" i="1" s="1"/>
  <c r="G210" i="1"/>
  <c r="F211" i="1"/>
  <c r="I211" i="1" s="1"/>
  <c r="G211" i="1"/>
  <c r="K211" i="1" s="1"/>
  <c r="H211" i="1"/>
  <c r="J211" i="1"/>
  <c r="F212" i="1"/>
  <c r="H212" i="1" s="1"/>
  <c r="G212" i="1"/>
  <c r="J212" i="1" s="1"/>
  <c r="F213" i="1"/>
  <c r="H213" i="1" s="1"/>
  <c r="G213" i="1"/>
  <c r="K213" i="1" s="1"/>
  <c r="I213" i="1"/>
  <c r="F214" i="1"/>
  <c r="G214" i="1"/>
  <c r="H214" i="1"/>
  <c r="I214" i="1"/>
  <c r="F215" i="1"/>
  <c r="H215" i="1" s="1"/>
  <c r="G215" i="1"/>
  <c r="K215" i="1" s="1"/>
  <c r="I215" i="1"/>
  <c r="F216" i="1"/>
  <c r="H216" i="1" s="1"/>
  <c r="G216" i="1"/>
  <c r="J216" i="1" s="1"/>
  <c r="I216" i="1"/>
  <c r="K216" i="1"/>
  <c r="F217" i="1"/>
  <c r="I217" i="1" s="1"/>
  <c r="G217" i="1"/>
  <c r="K217" i="1" s="1"/>
  <c r="F218" i="1"/>
  <c r="I218" i="1" s="1"/>
  <c r="G218" i="1"/>
  <c r="J218" i="1" s="1"/>
  <c r="H218" i="1"/>
  <c r="F219" i="1"/>
  <c r="I219" i="1" s="1"/>
  <c r="G219" i="1"/>
  <c r="K219" i="1" s="1"/>
  <c r="F220" i="1"/>
  <c r="I220" i="1" s="1"/>
  <c r="G220" i="1"/>
  <c r="J220" i="1" s="1"/>
  <c r="H220" i="1"/>
  <c r="K220" i="1"/>
  <c r="F221" i="1"/>
  <c r="G221" i="1"/>
  <c r="K221" i="1" s="1"/>
  <c r="H221" i="1"/>
  <c r="I221" i="1"/>
  <c r="J221" i="1"/>
  <c r="F222" i="1"/>
  <c r="H222" i="1" s="1"/>
  <c r="G222" i="1"/>
  <c r="J222" i="1" s="1"/>
  <c r="F223" i="1"/>
  <c r="I223" i="1" s="1"/>
  <c r="G223" i="1"/>
  <c r="K223" i="1" s="1"/>
  <c r="H223" i="1"/>
  <c r="J223" i="1"/>
  <c r="F224" i="1"/>
  <c r="H224" i="1" s="1"/>
  <c r="G224" i="1"/>
  <c r="I224" i="1"/>
  <c r="F225" i="1"/>
  <c r="H225" i="1" s="1"/>
  <c r="G225" i="1"/>
  <c r="I225" i="1"/>
  <c r="F226" i="1"/>
  <c r="G226" i="1"/>
  <c r="H226" i="1"/>
  <c r="I226" i="1"/>
  <c r="F227" i="1"/>
  <c r="H227" i="1" s="1"/>
  <c r="G227" i="1"/>
  <c r="K227" i="1" s="1"/>
  <c r="F228" i="1"/>
  <c r="H228" i="1" s="1"/>
  <c r="G228" i="1"/>
  <c r="J228" i="1" s="1"/>
  <c r="I228" i="1"/>
  <c r="K228" i="1"/>
  <c r="F229" i="1"/>
  <c r="I229" i="1" s="1"/>
  <c r="G229" i="1"/>
  <c r="K229" i="1" s="1"/>
  <c r="F230" i="1"/>
  <c r="H230" i="1" s="1"/>
  <c r="G230" i="1"/>
  <c r="J230" i="1" s="1"/>
  <c r="I230" i="1"/>
  <c r="F231" i="1"/>
  <c r="G231" i="1"/>
  <c r="K231" i="1" s="1"/>
  <c r="H231" i="1"/>
  <c r="I231" i="1"/>
  <c r="J231" i="1"/>
  <c r="F232" i="1"/>
  <c r="I232" i="1" s="1"/>
  <c r="G232" i="1"/>
  <c r="J232" i="1" s="1"/>
  <c r="H232" i="1"/>
  <c r="K232" i="1"/>
  <c r="F233" i="1"/>
  <c r="I233" i="1" s="1"/>
  <c r="G233" i="1"/>
  <c r="K233" i="1" s="1"/>
  <c r="H233" i="1"/>
  <c r="J233" i="1"/>
  <c r="F234" i="1"/>
  <c r="G234" i="1"/>
  <c r="J234" i="1" s="1"/>
  <c r="K234" i="1"/>
  <c r="F235" i="1"/>
  <c r="I235" i="1" s="1"/>
  <c r="G235" i="1"/>
  <c r="K235" i="1" s="1"/>
  <c r="H235" i="1"/>
  <c r="J235" i="1"/>
  <c r="F236" i="1"/>
  <c r="I236" i="1" s="1"/>
  <c r="G236" i="1"/>
  <c r="H236" i="1"/>
  <c r="F237" i="1"/>
  <c r="H237" i="1" s="1"/>
  <c r="G237" i="1"/>
  <c r="K237" i="1" s="1"/>
  <c r="I237" i="1"/>
  <c r="J237" i="1"/>
  <c r="F238" i="1"/>
  <c r="G238" i="1"/>
  <c r="J238" i="1" s="1"/>
  <c r="H238" i="1"/>
  <c r="I238" i="1"/>
  <c r="K238" i="1"/>
  <c r="F239" i="1"/>
  <c r="H239" i="1" s="1"/>
  <c r="G239" i="1"/>
  <c r="K239" i="1" s="1"/>
  <c r="F240" i="1"/>
  <c r="H240" i="1" s="1"/>
  <c r="G240" i="1"/>
  <c r="J240" i="1" s="1"/>
  <c r="I240" i="1"/>
  <c r="K240" i="1"/>
  <c r="F241" i="1"/>
  <c r="H241" i="1" s="1"/>
  <c r="G241" i="1"/>
  <c r="F242" i="1"/>
  <c r="I242" i="1" s="1"/>
  <c r="G242" i="1"/>
  <c r="J242" i="1" s="1"/>
  <c r="H242" i="1"/>
  <c r="F243" i="1"/>
  <c r="G243" i="1"/>
  <c r="K243" i="1" s="1"/>
  <c r="H243" i="1"/>
  <c r="I243" i="1"/>
  <c r="J243" i="1"/>
  <c r="F244" i="1"/>
  <c r="I244" i="1" s="1"/>
  <c r="G244" i="1"/>
  <c r="J244" i="1" s="1"/>
  <c r="H244" i="1"/>
  <c r="K244" i="1"/>
  <c r="F245" i="1"/>
  <c r="I245" i="1" s="1"/>
  <c r="G245" i="1"/>
  <c r="K245" i="1" s="1"/>
  <c r="J245" i="1"/>
  <c r="F246" i="1"/>
  <c r="I246" i="1" s="1"/>
  <c r="G246" i="1"/>
  <c r="J246" i="1" s="1"/>
  <c r="H246" i="1"/>
  <c r="F247" i="1"/>
  <c r="I247" i="1" s="1"/>
  <c r="G247" i="1"/>
  <c r="K247" i="1" s="1"/>
  <c r="H247" i="1"/>
  <c r="J247" i="1"/>
  <c r="F248" i="1"/>
  <c r="G248" i="1"/>
  <c r="J248" i="1" s="1"/>
  <c r="H248" i="1"/>
  <c r="I248" i="1"/>
  <c r="K248" i="1"/>
  <c r="F249" i="1"/>
  <c r="H249" i="1" s="1"/>
  <c r="G249" i="1"/>
  <c r="K249" i="1" s="1"/>
  <c r="J249" i="1"/>
  <c r="F250" i="1"/>
  <c r="G250" i="1"/>
  <c r="J250" i="1" s="1"/>
  <c r="H250" i="1"/>
  <c r="I250" i="1"/>
  <c r="F251" i="1"/>
  <c r="G251" i="1"/>
  <c r="H251" i="1"/>
  <c r="I251" i="1"/>
  <c r="F252" i="1"/>
  <c r="H252" i="1" s="1"/>
  <c r="G252" i="1"/>
  <c r="J252" i="1" s="1"/>
  <c r="I252" i="1"/>
  <c r="K252" i="1"/>
  <c r="F253" i="1"/>
  <c r="I253" i="1" s="1"/>
  <c r="G253" i="1"/>
  <c r="F254" i="1"/>
  <c r="I254" i="1" s="1"/>
  <c r="G254" i="1"/>
  <c r="J254" i="1" s="1"/>
  <c r="H254" i="1"/>
  <c r="F255" i="1"/>
  <c r="G255" i="1"/>
  <c r="K255" i="1" s="1"/>
  <c r="H255" i="1"/>
  <c r="I255" i="1"/>
  <c r="J255" i="1"/>
  <c r="F256" i="1"/>
  <c r="I256" i="1" s="1"/>
  <c r="G256" i="1"/>
  <c r="J256" i="1" s="1"/>
  <c r="H256" i="1"/>
  <c r="K256" i="1"/>
  <c r="F257" i="1"/>
  <c r="H257" i="1" s="1"/>
  <c r="G257" i="1"/>
  <c r="K257" i="1" s="1"/>
  <c r="J257" i="1"/>
  <c r="F258" i="1"/>
  <c r="I258" i="1" s="1"/>
  <c r="G258" i="1"/>
  <c r="J258" i="1" s="1"/>
  <c r="H258" i="1"/>
  <c r="F259" i="1"/>
  <c r="I259" i="1" s="1"/>
  <c r="G259" i="1"/>
  <c r="K259" i="1" s="1"/>
  <c r="H259" i="1"/>
  <c r="J259" i="1"/>
  <c r="F260" i="1"/>
  <c r="G260" i="1"/>
  <c r="J260" i="1" s="1"/>
  <c r="H260" i="1"/>
  <c r="I260" i="1"/>
  <c r="K260" i="1"/>
  <c r="F261" i="1"/>
  <c r="G261" i="1"/>
  <c r="K261" i="1" s="1"/>
  <c r="J261" i="1"/>
  <c r="F262" i="1"/>
  <c r="G262" i="1"/>
  <c r="J262" i="1" s="1"/>
  <c r="H262" i="1"/>
  <c r="I262" i="1"/>
  <c r="F263" i="1"/>
  <c r="H263" i="1" s="1"/>
  <c r="G263" i="1"/>
  <c r="I263" i="1"/>
  <c r="F264" i="1"/>
  <c r="H264" i="1" s="1"/>
  <c r="G264" i="1"/>
  <c r="J264" i="1" s="1"/>
  <c r="I264" i="1"/>
  <c r="K264" i="1"/>
  <c r="F265" i="1"/>
  <c r="H265" i="1" s="1"/>
  <c r="G265" i="1"/>
  <c r="K265" i="1" s="1"/>
  <c r="F266" i="1"/>
  <c r="I266" i="1" s="1"/>
  <c r="G266" i="1"/>
  <c r="J266" i="1" s="1"/>
  <c r="H266" i="1"/>
  <c r="F267" i="1"/>
  <c r="G267" i="1"/>
  <c r="K267" i="1" s="1"/>
  <c r="H267" i="1"/>
  <c r="I267" i="1"/>
  <c r="J267" i="1"/>
  <c r="F268" i="1"/>
  <c r="I268" i="1" s="1"/>
  <c r="G268" i="1"/>
  <c r="J268" i="1" s="1"/>
  <c r="H268" i="1"/>
  <c r="K268" i="1"/>
  <c r="F269" i="1"/>
  <c r="I269" i="1" s="1"/>
  <c r="G269" i="1"/>
  <c r="K269" i="1" s="1"/>
  <c r="J269" i="1"/>
  <c r="F270" i="1"/>
  <c r="I270" i="1" s="1"/>
  <c r="G270" i="1"/>
  <c r="J270" i="1" s="1"/>
  <c r="H270" i="1"/>
  <c r="F271" i="1"/>
  <c r="I271" i="1" s="1"/>
  <c r="G271" i="1"/>
  <c r="K271" i="1" s="1"/>
  <c r="H271" i="1"/>
  <c r="J271" i="1"/>
  <c r="F272" i="1"/>
  <c r="G272" i="1"/>
  <c r="J272" i="1" s="1"/>
  <c r="H272" i="1"/>
  <c r="I272" i="1"/>
  <c r="K272" i="1"/>
  <c r="F273" i="1"/>
  <c r="G273" i="1"/>
  <c r="J273" i="1" s="1"/>
  <c r="H273" i="1"/>
  <c r="I273" i="1"/>
  <c r="K273" i="1"/>
  <c r="F274" i="1"/>
  <c r="G274" i="1"/>
  <c r="J274" i="1"/>
  <c r="K274" i="1"/>
  <c r="F275" i="1"/>
  <c r="G275" i="1"/>
  <c r="J275" i="1" s="1"/>
  <c r="K275" i="1"/>
  <c r="F276" i="1"/>
  <c r="I276" i="1" s="1"/>
  <c r="G276" i="1"/>
  <c r="F277" i="1"/>
  <c r="G277" i="1"/>
  <c r="F278" i="1"/>
  <c r="I278" i="1" s="1"/>
  <c r="G278" i="1"/>
  <c r="J278" i="1" s="1"/>
  <c r="F279" i="1"/>
  <c r="I279" i="1" s="1"/>
  <c r="G279" i="1"/>
  <c r="H279" i="1"/>
  <c r="F280" i="1"/>
  <c r="H280" i="1" s="1"/>
  <c r="G280" i="1"/>
  <c r="I280" i="1"/>
  <c r="F281" i="1"/>
  <c r="G281" i="1"/>
  <c r="H281" i="1"/>
  <c r="I281" i="1"/>
  <c r="F282" i="1"/>
  <c r="G282" i="1"/>
  <c r="K282" i="1" s="1"/>
  <c r="H282" i="1"/>
  <c r="I282" i="1"/>
  <c r="J282" i="1"/>
  <c r="F283" i="1"/>
  <c r="G283" i="1"/>
  <c r="J283" i="1" s="1"/>
  <c r="H283" i="1"/>
  <c r="I283" i="1"/>
  <c r="K283" i="1"/>
  <c r="F284" i="1"/>
  <c r="G284" i="1"/>
  <c r="H284" i="1"/>
  <c r="I284" i="1"/>
  <c r="J284" i="1"/>
  <c r="K284" i="1"/>
  <c r="F285" i="1"/>
  <c r="G285" i="1"/>
  <c r="J285" i="1" s="1"/>
  <c r="H285" i="1"/>
  <c r="I285" i="1"/>
  <c r="K285" i="1"/>
  <c r="F286" i="1"/>
  <c r="H286" i="1" s="1"/>
  <c r="G286" i="1"/>
  <c r="J286" i="1"/>
  <c r="K286" i="1"/>
  <c r="F287" i="1"/>
  <c r="H287" i="1" s="1"/>
  <c r="G287" i="1"/>
  <c r="J287" i="1" s="1"/>
  <c r="I287" i="1"/>
  <c r="K287" i="1"/>
  <c r="F288" i="1"/>
  <c r="G288" i="1"/>
  <c r="J288" i="1" s="1"/>
  <c r="K288" i="1"/>
  <c r="F289" i="1"/>
  <c r="G289" i="1"/>
  <c r="J289" i="1" s="1"/>
  <c r="F290" i="1"/>
  <c r="I290" i="1" s="1"/>
  <c r="G290" i="1"/>
  <c r="J290" i="1" s="1"/>
  <c r="H290" i="1"/>
  <c r="F291" i="1"/>
  <c r="G291" i="1"/>
  <c r="F292" i="1"/>
  <c r="I292" i="1" s="1"/>
  <c r="G292" i="1"/>
  <c r="H292" i="1"/>
  <c r="F293" i="1"/>
  <c r="G293" i="1"/>
  <c r="H293" i="1"/>
  <c r="I293" i="1"/>
  <c r="F294" i="1"/>
  <c r="G294" i="1"/>
  <c r="H294" i="1"/>
  <c r="I294" i="1"/>
  <c r="F295" i="1"/>
  <c r="G295" i="1"/>
  <c r="J295" i="1" s="1"/>
  <c r="H295" i="1"/>
  <c r="I295" i="1"/>
  <c r="F296" i="1"/>
  <c r="G296" i="1"/>
  <c r="H296" i="1"/>
  <c r="I296" i="1"/>
  <c r="J296" i="1"/>
  <c r="K296" i="1"/>
  <c r="F297" i="1"/>
  <c r="G297" i="1"/>
  <c r="J297" i="1" s="1"/>
  <c r="H297" i="1"/>
  <c r="I297" i="1"/>
  <c r="K297" i="1"/>
  <c r="F298" i="1"/>
  <c r="H298" i="1" s="1"/>
  <c r="G298" i="1"/>
  <c r="I298" i="1"/>
  <c r="J298" i="1"/>
  <c r="K298" i="1"/>
  <c r="F299" i="1"/>
  <c r="H299" i="1" s="1"/>
  <c r="G299" i="1"/>
  <c r="J299" i="1" s="1"/>
  <c r="I299" i="1"/>
  <c r="K299" i="1"/>
  <c r="F300" i="1"/>
  <c r="G300" i="1"/>
  <c r="J300" i="1" s="1"/>
  <c r="K300" i="1"/>
  <c r="F301" i="1"/>
  <c r="G301" i="1"/>
  <c r="J301" i="1" s="1"/>
  <c r="K301" i="1"/>
  <c r="F302" i="1"/>
  <c r="G302" i="1"/>
  <c r="J302" i="1" s="1"/>
  <c r="K302" i="1"/>
  <c r="F303" i="1"/>
  <c r="I303" i="1" s="1"/>
  <c r="G303" i="1"/>
  <c r="F304" i="1"/>
  <c r="G304" i="1"/>
  <c r="H304" i="1"/>
  <c r="I304" i="1"/>
  <c r="F305" i="1"/>
  <c r="H305" i="1" s="1"/>
  <c r="G305" i="1"/>
  <c r="F306" i="1"/>
  <c r="G306" i="1"/>
  <c r="K306" i="1" s="1"/>
  <c r="H306" i="1"/>
  <c r="I306" i="1"/>
  <c r="F307" i="1"/>
  <c r="G307" i="1"/>
  <c r="J307" i="1" s="1"/>
  <c r="H307" i="1"/>
  <c r="I307" i="1"/>
  <c r="K307" i="1"/>
  <c r="F308" i="1"/>
  <c r="G308" i="1"/>
  <c r="H308" i="1"/>
  <c r="I308" i="1"/>
  <c r="J308" i="1"/>
  <c r="K308" i="1"/>
  <c r="F309" i="1"/>
  <c r="G309" i="1"/>
  <c r="J309" i="1" s="1"/>
  <c r="H309" i="1"/>
  <c r="I309" i="1"/>
  <c r="K309" i="1"/>
  <c r="F310" i="1"/>
  <c r="G310" i="1"/>
  <c r="J310" i="1"/>
  <c r="K310" i="1"/>
  <c r="F311" i="1"/>
  <c r="H311" i="1" s="1"/>
  <c r="G311" i="1"/>
  <c r="J311" i="1" s="1"/>
  <c r="K311" i="1"/>
  <c r="F312" i="1"/>
  <c r="G312" i="1"/>
  <c r="J312" i="1"/>
  <c r="K312" i="1"/>
  <c r="F313" i="1"/>
  <c r="H313" i="1" s="1"/>
  <c r="G313" i="1"/>
  <c r="J313" i="1" s="1"/>
  <c r="I313" i="1"/>
  <c r="K313" i="1"/>
  <c r="F314" i="1"/>
  <c r="I314" i="1" s="1"/>
  <c r="G314" i="1"/>
  <c r="J314" i="1" s="1"/>
  <c r="K314" i="1"/>
  <c r="F315" i="1"/>
  <c r="I315" i="1" s="1"/>
  <c r="G315" i="1"/>
  <c r="J315" i="1" s="1"/>
  <c r="K315" i="1"/>
  <c r="F316" i="1"/>
  <c r="G316" i="1"/>
  <c r="H316" i="1"/>
  <c r="I316" i="1"/>
  <c r="F317" i="1"/>
  <c r="H317" i="1" s="1"/>
  <c r="G317" i="1"/>
  <c r="F318" i="1"/>
  <c r="H318" i="1" s="1"/>
  <c r="G318" i="1"/>
  <c r="K318" i="1" s="1"/>
  <c r="I318" i="1"/>
  <c r="F319" i="1"/>
  <c r="G319" i="1"/>
  <c r="J319" i="1" s="1"/>
  <c r="H319" i="1"/>
  <c r="I319" i="1"/>
  <c r="F320" i="1"/>
  <c r="G320" i="1"/>
  <c r="H320" i="1"/>
  <c r="I320" i="1"/>
  <c r="J320" i="1"/>
  <c r="K320" i="1"/>
  <c r="F321" i="1"/>
  <c r="G321" i="1"/>
  <c r="J321" i="1" s="1"/>
  <c r="H321" i="1"/>
  <c r="I321" i="1"/>
  <c r="K321" i="1"/>
  <c r="F322" i="1"/>
  <c r="H322" i="1" s="1"/>
  <c r="G322" i="1"/>
  <c r="I322" i="1"/>
  <c r="J322" i="1"/>
  <c r="K322" i="1"/>
  <c r="F323" i="1"/>
  <c r="G323" i="1"/>
  <c r="J323" i="1" s="1"/>
  <c r="K323" i="1"/>
  <c r="F324" i="1"/>
  <c r="H324" i="1" s="1"/>
  <c r="G324" i="1"/>
  <c r="J324" i="1" s="1"/>
  <c r="F325" i="1"/>
  <c r="G325" i="1"/>
  <c r="J325" i="1" s="1"/>
  <c r="F326" i="1"/>
  <c r="G326" i="1"/>
  <c r="J326" i="1"/>
  <c r="K326" i="1"/>
  <c r="F327" i="1"/>
  <c r="I327" i="1" s="1"/>
  <c r="G327" i="1"/>
  <c r="F328" i="1"/>
  <c r="G328" i="1"/>
  <c r="J328" i="1" s="1"/>
  <c r="H328" i="1"/>
  <c r="I328" i="1"/>
  <c r="K328" i="1"/>
  <c r="F329" i="1"/>
  <c r="G329" i="1"/>
  <c r="H329" i="1"/>
  <c r="I329" i="1"/>
  <c r="F330" i="1"/>
  <c r="G330" i="1"/>
  <c r="K330" i="1" s="1"/>
  <c r="H330" i="1"/>
  <c r="I330" i="1"/>
  <c r="J330" i="1"/>
  <c r="F331" i="1"/>
  <c r="I331" i="1" s="1"/>
  <c r="G331" i="1"/>
  <c r="J331" i="1" s="1"/>
  <c r="H331" i="1"/>
  <c r="F332" i="1"/>
  <c r="G332" i="1"/>
  <c r="H332" i="1"/>
  <c r="I332" i="1"/>
  <c r="J332" i="1"/>
  <c r="K332" i="1"/>
  <c r="F333" i="1"/>
  <c r="G333" i="1"/>
  <c r="J333" i="1" s="1"/>
  <c r="H333" i="1"/>
  <c r="I333" i="1"/>
  <c r="F334" i="1"/>
  <c r="H334" i="1" s="1"/>
  <c r="G334" i="1"/>
  <c r="I334" i="1"/>
  <c r="J334" i="1"/>
  <c r="K334" i="1"/>
  <c r="F335" i="1"/>
  <c r="G335" i="1"/>
  <c r="J335" i="1" s="1"/>
  <c r="H335" i="1"/>
  <c r="I335" i="1"/>
  <c r="K335" i="1"/>
  <c r="F336" i="1"/>
  <c r="G336" i="1"/>
  <c r="J336" i="1"/>
  <c r="K336" i="1"/>
  <c r="F337" i="1"/>
  <c r="H337" i="1" s="1"/>
  <c r="G337" i="1"/>
  <c r="J337" i="1" s="1"/>
  <c r="F338" i="1"/>
  <c r="I338" i="1" s="1"/>
  <c r="G338" i="1"/>
  <c r="J338" i="1" s="1"/>
  <c r="H338" i="1"/>
  <c r="F339" i="1"/>
  <c r="G339" i="1"/>
  <c r="J339" i="1" s="1"/>
  <c r="K339" i="1"/>
  <c r="F340" i="1"/>
  <c r="H340" i="1" s="1"/>
  <c r="G340" i="1"/>
  <c r="F341" i="1"/>
  <c r="G341" i="1"/>
  <c r="H341" i="1"/>
  <c r="I341" i="1"/>
  <c r="F342" i="1"/>
  <c r="G342" i="1"/>
  <c r="K342" i="1" s="1"/>
  <c r="J342" i="1"/>
  <c r="F343" i="1"/>
  <c r="G343" i="1"/>
  <c r="J343" i="1" s="1"/>
  <c r="H343" i="1"/>
  <c r="I343" i="1"/>
  <c r="K343" i="1"/>
  <c r="F344" i="1"/>
  <c r="G344" i="1"/>
  <c r="J344" i="1" s="1"/>
  <c r="H344" i="1"/>
  <c r="I344" i="1"/>
  <c r="F345" i="1"/>
  <c r="G345" i="1"/>
  <c r="J345" i="1" s="1"/>
  <c r="H345" i="1"/>
  <c r="I345" i="1"/>
  <c r="K345" i="1"/>
  <c r="F346" i="1"/>
  <c r="H346" i="1" s="1"/>
  <c r="G346" i="1"/>
  <c r="I346" i="1"/>
  <c r="J346" i="1"/>
  <c r="K346" i="1"/>
  <c r="F347" i="1"/>
  <c r="H347" i="1" s="1"/>
  <c r="G347" i="1"/>
  <c r="J347" i="1" s="1"/>
  <c r="I347" i="1"/>
  <c r="K347" i="1"/>
  <c r="F348" i="1"/>
  <c r="H348" i="1" s="1"/>
  <c r="G348" i="1"/>
  <c r="I348" i="1"/>
  <c r="J348" i="1"/>
  <c r="K348" i="1"/>
  <c r="F349" i="1"/>
  <c r="G349" i="1"/>
  <c r="J349" i="1" s="1"/>
  <c r="K349" i="1"/>
  <c r="F350" i="1"/>
  <c r="I350" i="1" s="1"/>
  <c r="G350" i="1"/>
  <c r="J350" i="1" s="1"/>
  <c r="H350" i="1"/>
  <c r="F351" i="1"/>
  <c r="I351" i="1" s="1"/>
  <c r="G351" i="1"/>
  <c r="H351" i="1"/>
  <c r="F352" i="1"/>
  <c r="H352" i="1" s="1"/>
  <c r="G352" i="1"/>
  <c r="F353" i="1"/>
  <c r="H353" i="1" s="1"/>
  <c r="G353" i="1"/>
  <c r="F354" i="1"/>
  <c r="G354" i="1"/>
  <c r="K354" i="1" s="1"/>
  <c r="H354" i="1"/>
  <c r="I354" i="1"/>
  <c r="J354" i="1"/>
  <c r="F355" i="1"/>
  <c r="G355" i="1"/>
  <c r="J355" i="1" s="1"/>
  <c r="H355" i="1"/>
  <c r="I355" i="1"/>
  <c r="K355" i="1"/>
  <c r="F356" i="1"/>
  <c r="G356" i="1"/>
  <c r="H356" i="1"/>
  <c r="I356" i="1"/>
  <c r="J356" i="1"/>
  <c r="K356" i="1"/>
  <c r="F357" i="1"/>
  <c r="G357" i="1"/>
  <c r="J357" i="1" s="1"/>
  <c r="H357" i="1"/>
  <c r="I357" i="1"/>
  <c r="K357" i="1"/>
  <c r="F358" i="1"/>
  <c r="H358" i="1" s="1"/>
  <c r="G358" i="1"/>
  <c r="J358" i="1"/>
  <c r="K358" i="1"/>
  <c r="F359" i="1"/>
  <c r="I359" i="1" s="1"/>
  <c r="G359" i="1"/>
  <c r="J359" i="1" s="1"/>
  <c r="H359" i="1"/>
  <c r="K359" i="1"/>
  <c r="F360" i="1"/>
  <c r="G360" i="1"/>
  <c r="J360" i="1" s="1"/>
  <c r="F361" i="1"/>
  <c r="H361" i="1" s="1"/>
  <c r="G361" i="1"/>
  <c r="J361" i="1" s="1"/>
  <c r="I361" i="1"/>
  <c r="K361" i="1"/>
  <c r="F362" i="1"/>
  <c r="I362" i="1" s="1"/>
  <c r="G362" i="1"/>
  <c r="F363" i="1"/>
  <c r="I363" i="1" s="1"/>
  <c r="G363" i="1"/>
  <c r="J363" i="1" s="1"/>
  <c r="H363" i="1"/>
  <c r="F364" i="1"/>
  <c r="G364" i="1"/>
  <c r="H364" i="1"/>
  <c r="I364" i="1"/>
  <c r="F365" i="1"/>
  <c r="H365" i="1" s="1"/>
  <c r="G365" i="1"/>
  <c r="F366" i="1"/>
  <c r="I366" i="1" s="1"/>
  <c r="G366" i="1"/>
  <c r="K366" i="1" s="1"/>
  <c r="H366" i="1"/>
  <c r="F367" i="1"/>
  <c r="G367" i="1"/>
  <c r="J367" i="1" s="1"/>
  <c r="H367" i="1"/>
  <c r="I367" i="1"/>
  <c r="K367" i="1"/>
  <c r="F368" i="1"/>
  <c r="G368" i="1"/>
  <c r="K368" i="1" s="1"/>
  <c r="H368" i="1"/>
  <c r="I368" i="1"/>
  <c r="J368" i="1"/>
  <c r="F369" i="1"/>
  <c r="G369" i="1"/>
  <c r="J369" i="1" s="1"/>
  <c r="H369" i="1"/>
  <c r="I369" i="1"/>
  <c r="K369" i="1"/>
  <c r="F370" i="1"/>
  <c r="G370" i="1"/>
  <c r="J370" i="1"/>
  <c r="K370" i="1"/>
  <c r="F371" i="1"/>
  <c r="H371" i="1" s="1"/>
  <c r="G371" i="1"/>
  <c r="J371" i="1" s="1"/>
  <c r="I371" i="1"/>
  <c r="K371" i="1"/>
  <c r="F372" i="1"/>
  <c r="H372" i="1" s="1"/>
  <c r="G372" i="1"/>
  <c r="J372" i="1" s="1"/>
  <c r="I372" i="1"/>
  <c r="F373" i="1"/>
  <c r="G373" i="1"/>
  <c r="J373" i="1" s="1"/>
  <c r="F374" i="1"/>
  <c r="I374" i="1" s="1"/>
  <c r="G374" i="1"/>
  <c r="H374" i="1"/>
  <c r="J374" i="1"/>
  <c r="K374" i="1"/>
  <c r="F375" i="1"/>
  <c r="I375" i="1" s="1"/>
  <c r="G375" i="1"/>
  <c r="F376" i="1"/>
  <c r="G376" i="1"/>
  <c r="J376" i="1" s="1"/>
  <c r="H376" i="1"/>
  <c r="I376" i="1"/>
  <c r="F377" i="1"/>
  <c r="G377" i="1"/>
  <c r="H377" i="1"/>
  <c r="I377" i="1"/>
  <c r="F378" i="1"/>
  <c r="H378" i="1" s="1"/>
  <c r="G378" i="1"/>
  <c r="F379" i="1"/>
  <c r="H379" i="1" s="1"/>
  <c r="G379" i="1"/>
  <c r="F380" i="1"/>
  <c r="G380" i="1"/>
  <c r="J380" i="1" s="1"/>
  <c r="H380" i="1"/>
  <c r="I380" i="1"/>
  <c r="K380" i="1"/>
  <c r="F381" i="1"/>
  <c r="G381" i="1"/>
  <c r="H381" i="1"/>
  <c r="I381" i="1"/>
  <c r="F382" i="1"/>
  <c r="H382" i="1" s="1"/>
  <c r="G382" i="1"/>
  <c r="J382" i="1" s="1"/>
  <c r="K382" i="1"/>
  <c r="F383" i="1"/>
  <c r="I383" i="1" s="1"/>
  <c r="G383" i="1"/>
  <c r="H383" i="1"/>
  <c r="F384" i="1"/>
  <c r="G384" i="1"/>
  <c r="J384" i="1" s="1"/>
  <c r="H384" i="1"/>
  <c r="I384" i="1"/>
  <c r="F385" i="1"/>
  <c r="G385" i="1"/>
  <c r="H385" i="1"/>
  <c r="I385" i="1"/>
  <c r="F386" i="1"/>
  <c r="H386" i="1" s="1"/>
  <c r="G386" i="1"/>
  <c r="F387" i="1"/>
  <c r="H387" i="1" s="1"/>
  <c r="G387" i="1"/>
  <c r="F388" i="1"/>
  <c r="G388" i="1"/>
  <c r="J388" i="1" s="1"/>
  <c r="H388" i="1"/>
  <c r="I388" i="1"/>
  <c r="K388" i="1"/>
  <c r="F389" i="1"/>
  <c r="G389" i="1"/>
  <c r="H389" i="1"/>
  <c r="I389" i="1"/>
  <c r="F390" i="1"/>
  <c r="H390" i="1" s="1"/>
  <c r="G390" i="1"/>
  <c r="J390" i="1" s="1"/>
  <c r="K390" i="1"/>
  <c r="F391" i="1"/>
  <c r="I391" i="1" s="1"/>
  <c r="G391" i="1"/>
  <c r="H391" i="1"/>
  <c r="F392" i="1"/>
  <c r="G392" i="1"/>
  <c r="J392" i="1" s="1"/>
  <c r="H392" i="1"/>
  <c r="I392" i="1"/>
  <c r="F393" i="1"/>
  <c r="G393" i="1"/>
  <c r="H393" i="1"/>
  <c r="I393" i="1"/>
  <c r="F394" i="1"/>
  <c r="H394" i="1" s="1"/>
  <c r="G394" i="1"/>
  <c r="F395" i="1"/>
  <c r="H395" i="1" s="1"/>
  <c r="G395" i="1"/>
  <c r="F396" i="1"/>
  <c r="G396" i="1"/>
  <c r="J396" i="1" s="1"/>
  <c r="H396" i="1"/>
  <c r="I396" i="1"/>
  <c r="K396" i="1"/>
  <c r="F397" i="1"/>
  <c r="G397" i="1"/>
  <c r="H397" i="1"/>
  <c r="I397" i="1"/>
  <c r="F398" i="1"/>
  <c r="H398" i="1" s="1"/>
  <c r="G398" i="1"/>
  <c r="J398" i="1" s="1"/>
  <c r="K398" i="1"/>
  <c r="F399" i="1"/>
  <c r="I399" i="1" s="1"/>
  <c r="G399" i="1"/>
  <c r="K399" i="1" s="1"/>
  <c r="H399" i="1"/>
  <c r="F400" i="1"/>
  <c r="I400" i="1" s="1"/>
  <c r="G400" i="1"/>
  <c r="J400" i="1" s="1"/>
  <c r="H400" i="1"/>
  <c r="F401" i="1"/>
  <c r="G401" i="1"/>
  <c r="K401" i="1" s="1"/>
  <c r="H401" i="1"/>
  <c r="I401" i="1"/>
  <c r="J401" i="1"/>
  <c r="F402" i="1"/>
  <c r="G402" i="1"/>
  <c r="J402" i="1" s="1"/>
  <c r="H402" i="1"/>
  <c r="I402" i="1"/>
  <c r="K402" i="1"/>
  <c r="F403" i="1"/>
  <c r="G403" i="1"/>
  <c r="K403" i="1" s="1"/>
  <c r="H403" i="1"/>
  <c r="I403" i="1"/>
  <c r="J403" i="1"/>
  <c r="F404" i="1"/>
  <c r="H404" i="1" s="1"/>
  <c r="G404" i="1"/>
  <c r="F405" i="1"/>
  <c r="H405" i="1" s="1"/>
  <c r="G405" i="1"/>
  <c r="K405" i="1" s="1"/>
  <c r="F406" i="1"/>
  <c r="H406" i="1" s="1"/>
  <c r="G406" i="1"/>
  <c r="J406" i="1" s="1"/>
  <c r="I406" i="1"/>
  <c r="F407" i="1"/>
  <c r="G407" i="1"/>
  <c r="K407" i="1" s="1"/>
  <c r="H407" i="1"/>
  <c r="I407" i="1"/>
  <c r="F408" i="1"/>
  <c r="G408" i="1"/>
  <c r="J408" i="1" s="1"/>
  <c r="H408" i="1"/>
  <c r="I408" i="1"/>
  <c r="K408" i="1"/>
  <c r="F409" i="1"/>
  <c r="G409" i="1"/>
  <c r="K409" i="1" s="1"/>
  <c r="J409" i="1"/>
  <c r="F410" i="1"/>
  <c r="H410" i="1" s="1"/>
  <c r="G410" i="1"/>
  <c r="J410" i="1" s="1"/>
  <c r="K410" i="1"/>
  <c r="F411" i="1"/>
  <c r="I411" i="1" s="1"/>
  <c r="G411" i="1"/>
  <c r="K411" i="1" s="1"/>
  <c r="H411" i="1"/>
  <c r="F412" i="1"/>
  <c r="I412" i="1" s="1"/>
  <c r="G412" i="1"/>
  <c r="H412" i="1"/>
  <c r="F413" i="1"/>
  <c r="G413" i="1"/>
  <c r="K413" i="1" s="1"/>
  <c r="H413" i="1"/>
  <c r="I413" i="1"/>
  <c r="J413" i="1"/>
  <c r="F414" i="1"/>
  <c r="G414" i="1"/>
  <c r="J414" i="1" s="1"/>
  <c r="H414" i="1"/>
  <c r="I414" i="1"/>
  <c r="K414" i="1"/>
  <c r="F415" i="1"/>
  <c r="G415" i="1"/>
  <c r="K415" i="1" s="1"/>
  <c r="H415" i="1"/>
  <c r="I415" i="1"/>
  <c r="J415" i="1"/>
  <c r="F416" i="1"/>
  <c r="H416" i="1" s="1"/>
  <c r="G416" i="1"/>
  <c r="F417" i="1"/>
  <c r="G417" i="1"/>
  <c r="K417" i="1" s="1"/>
  <c r="F418" i="1"/>
  <c r="H418" i="1" s="1"/>
  <c r="G418" i="1"/>
  <c r="J418" i="1" s="1"/>
  <c r="I418" i="1"/>
  <c r="F419" i="1"/>
  <c r="G419" i="1"/>
  <c r="K419" i="1" s="1"/>
  <c r="H419" i="1"/>
  <c r="I419" i="1"/>
  <c r="F420" i="1"/>
  <c r="G420" i="1"/>
  <c r="J420" i="1" s="1"/>
  <c r="H420" i="1"/>
  <c r="I420" i="1"/>
  <c r="K420" i="1"/>
  <c r="F421" i="1"/>
  <c r="G421" i="1"/>
  <c r="K421" i="1" s="1"/>
  <c r="J421" i="1"/>
  <c r="F422" i="1"/>
  <c r="G422" i="1"/>
  <c r="J422" i="1" s="1"/>
  <c r="K422" i="1"/>
  <c r="F423" i="1"/>
  <c r="I423" i="1" s="1"/>
  <c r="G423" i="1"/>
  <c r="K423" i="1" s="1"/>
  <c r="H423" i="1"/>
  <c r="F424" i="1"/>
  <c r="I424" i="1" s="1"/>
  <c r="G424" i="1"/>
  <c r="H424" i="1"/>
  <c r="F425" i="1"/>
  <c r="G425" i="1"/>
  <c r="K425" i="1" s="1"/>
  <c r="H425" i="1"/>
  <c r="I425" i="1"/>
  <c r="J425" i="1"/>
  <c r="F426" i="1"/>
  <c r="G426" i="1"/>
  <c r="J426" i="1" s="1"/>
  <c r="H426" i="1"/>
  <c r="I426" i="1"/>
  <c r="K426" i="1"/>
  <c r="F427" i="1"/>
  <c r="G427" i="1"/>
  <c r="K427" i="1" s="1"/>
  <c r="H427" i="1"/>
  <c r="I427" i="1"/>
  <c r="J427" i="1"/>
  <c r="F428" i="1"/>
  <c r="H428" i="1" s="1"/>
  <c r="G428" i="1"/>
  <c r="F429" i="1"/>
  <c r="G429" i="1"/>
  <c r="F430" i="1"/>
  <c r="H430" i="1" s="1"/>
  <c r="G430" i="1"/>
  <c r="J430" i="1" s="1"/>
  <c r="F431" i="1"/>
  <c r="G431" i="1"/>
  <c r="K431" i="1" s="1"/>
  <c r="H431" i="1"/>
  <c r="I431" i="1"/>
  <c r="F432" i="1"/>
  <c r="G432" i="1"/>
  <c r="J432" i="1" s="1"/>
  <c r="H432" i="1"/>
  <c r="I432" i="1"/>
  <c r="K432" i="1"/>
  <c r="F433" i="1"/>
  <c r="G433" i="1"/>
  <c r="K433" i="1" s="1"/>
  <c r="J433" i="1"/>
  <c r="F434" i="1"/>
  <c r="G434" i="1"/>
  <c r="J434" i="1" s="1"/>
  <c r="K434" i="1"/>
  <c r="F435" i="1"/>
  <c r="I435" i="1" s="1"/>
  <c r="G435" i="1"/>
  <c r="K435" i="1" s="1"/>
  <c r="F436" i="1"/>
  <c r="I436" i="1" s="1"/>
  <c r="G436" i="1"/>
  <c r="H436" i="1"/>
  <c r="F437" i="1"/>
  <c r="G437" i="1"/>
  <c r="K437" i="1" s="1"/>
  <c r="H437" i="1"/>
  <c r="I437" i="1"/>
  <c r="F438" i="1"/>
  <c r="G438" i="1"/>
  <c r="J438" i="1" s="1"/>
  <c r="H438" i="1"/>
  <c r="I438" i="1"/>
  <c r="K438" i="1"/>
  <c r="F439" i="1"/>
  <c r="G439" i="1"/>
  <c r="K439" i="1" s="1"/>
  <c r="H439" i="1"/>
  <c r="I439" i="1"/>
  <c r="J439" i="1"/>
  <c r="F440" i="1"/>
  <c r="H440" i="1" s="1"/>
  <c r="G440" i="1"/>
  <c r="F441" i="1"/>
  <c r="G441" i="1"/>
  <c r="F442" i="1"/>
  <c r="H442" i="1" s="1"/>
  <c r="G442" i="1"/>
  <c r="F443" i="1"/>
  <c r="G443" i="1"/>
  <c r="K443" i="1" s="1"/>
  <c r="H443" i="1"/>
  <c r="I443" i="1"/>
  <c r="F444" i="1"/>
  <c r="G444" i="1"/>
  <c r="J444" i="1" s="1"/>
  <c r="H444" i="1"/>
  <c r="I444" i="1"/>
  <c r="K444" i="1"/>
  <c r="F445" i="1"/>
  <c r="G445" i="1"/>
  <c r="K445" i="1" s="1"/>
  <c r="J445" i="1"/>
  <c r="F446" i="1"/>
  <c r="G446" i="1"/>
  <c r="J446" i="1" s="1"/>
  <c r="K446" i="1"/>
  <c r="F447" i="1"/>
  <c r="I447" i="1" s="1"/>
  <c r="G447" i="1"/>
  <c r="F448" i="1"/>
  <c r="I448" i="1" s="1"/>
  <c r="G448" i="1"/>
  <c r="H448" i="1"/>
  <c r="F449" i="1"/>
  <c r="G449" i="1"/>
  <c r="K449" i="1" s="1"/>
  <c r="H449" i="1"/>
  <c r="I449" i="1"/>
  <c r="J449" i="1"/>
  <c r="F450" i="1"/>
  <c r="G450" i="1"/>
  <c r="J450" i="1" s="1"/>
  <c r="H450" i="1"/>
  <c r="I450" i="1"/>
  <c r="K450" i="1"/>
  <c r="F451" i="1"/>
  <c r="G451" i="1"/>
  <c r="K451" i="1" s="1"/>
  <c r="H451" i="1"/>
  <c r="I451" i="1"/>
  <c r="J451" i="1"/>
  <c r="F452" i="1"/>
  <c r="G452" i="1"/>
  <c r="J452" i="1" s="1"/>
  <c r="K452" i="1"/>
  <c r="F453" i="1"/>
  <c r="G453" i="1"/>
  <c r="F454" i="1"/>
  <c r="H454" i="1" s="1"/>
  <c r="G454" i="1"/>
  <c r="F455" i="1"/>
  <c r="G455" i="1"/>
  <c r="H455" i="1"/>
  <c r="I455" i="1"/>
  <c r="F456" i="1"/>
  <c r="G456" i="1"/>
  <c r="J456" i="1" s="1"/>
  <c r="H456" i="1"/>
  <c r="I456" i="1"/>
  <c r="K456" i="1"/>
  <c r="F457" i="1"/>
  <c r="H457" i="1" s="1"/>
  <c r="G457" i="1"/>
  <c r="K457" i="1" s="1"/>
  <c r="J457" i="1"/>
  <c r="F458" i="1"/>
  <c r="G458" i="1"/>
  <c r="J458" i="1"/>
  <c r="K458" i="1"/>
  <c r="F459" i="1"/>
  <c r="G459" i="1"/>
  <c r="K459" i="1" s="1"/>
  <c r="F460" i="1"/>
  <c r="G460" i="1"/>
  <c r="J460" i="1" s="1"/>
  <c r="F461" i="1"/>
  <c r="I461" i="1" s="1"/>
  <c r="G461" i="1"/>
  <c r="F462" i="1"/>
  <c r="I462" i="1" s="1"/>
  <c r="G462" i="1"/>
  <c r="F463" i="1"/>
  <c r="H463" i="1" s="1"/>
  <c r="G463" i="1"/>
  <c r="F464" i="1"/>
  <c r="G464" i="1"/>
  <c r="H464" i="1"/>
  <c r="I464" i="1"/>
  <c r="F465" i="1"/>
  <c r="G465" i="1"/>
  <c r="K465" i="1" s="1"/>
  <c r="H465" i="1"/>
  <c r="I465" i="1"/>
  <c r="J465" i="1"/>
  <c r="F466" i="1"/>
  <c r="G466" i="1"/>
  <c r="K466" i="1" s="1"/>
  <c r="H466" i="1"/>
  <c r="I466" i="1"/>
  <c r="J466" i="1"/>
  <c r="F467" i="1"/>
  <c r="G467" i="1"/>
  <c r="K467" i="1" s="1"/>
  <c r="H467" i="1"/>
  <c r="I467" i="1"/>
  <c r="J467" i="1"/>
  <c r="F468" i="1"/>
  <c r="H468" i="1" s="1"/>
  <c r="G468" i="1"/>
  <c r="I468" i="1"/>
  <c r="J468" i="1"/>
  <c r="K468" i="1"/>
  <c r="F469" i="1"/>
  <c r="G469" i="1"/>
  <c r="K469" i="1" s="1"/>
  <c r="H469" i="1"/>
  <c r="I469" i="1"/>
  <c r="J469" i="1"/>
  <c r="F470" i="1"/>
  <c r="G470" i="1"/>
  <c r="J470" i="1" s="1"/>
  <c r="K470" i="1"/>
  <c r="F471" i="1"/>
  <c r="G471" i="1"/>
  <c r="K471" i="1" s="1"/>
  <c r="J471" i="1"/>
  <c r="F472" i="1"/>
  <c r="I472" i="1" s="1"/>
  <c r="G472" i="1"/>
  <c r="J472" i="1" s="1"/>
  <c r="K472" i="1"/>
  <c r="F473" i="1"/>
  <c r="G473" i="1"/>
  <c r="F474" i="1"/>
  <c r="I474" i="1" s="1"/>
  <c r="G474" i="1"/>
  <c r="H474" i="1"/>
  <c r="F475" i="1"/>
  <c r="I475" i="1" s="1"/>
  <c r="G475" i="1"/>
  <c r="H475" i="1"/>
  <c r="F476" i="1"/>
  <c r="G476" i="1"/>
  <c r="K476" i="1" s="1"/>
  <c r="H476" i="1"/>
  <c r="I476" i="1"/>
  <c r="J476" i="1"/>
  <c r="F477" i="1"/>
  <c r="G477" i="1"/>
  <c r="H477" i="1"/>
  <c r="I477" i="1"/>
  <c r="F478" i="1"/>
  <c r="G478" i="1"/>
  <c r="H478" i="1"/>
  <c r="I478" i="1"/>
  <c r="J478" i="1"/>
  <c r="K478" i="1"/>
  <c r="F479" i="1"/>
  <c r="G479" i="1"/>
  <c r="K479" i="1" s="1"/>
  <c r="H479" i="1"/>
  <c r="I479" i="1"/>
  <c r="J479" i="1"/>
  <c r="F480" i="1"/>
  <c r="G480" i="1"/>
  <c r="H480" i="1"/>
  <c r="I480" i="1"/>
  <c r="J480" i="1"/>
  <c r="K480" i="1"/>
  <c r="F481" i="1"/>
  <c r="H481" i="1" s="1"/>
  <c r="G481" i="1"/>
  <c r="K481" i="1" s="1"/>
  <c r="J481" i="1"/>
  <c r="F482" i="1"/>
  <c r="G482" i="1"/>
  <c r="J482" i="1"/>
  <c r="K482" i="1"/>
  <c r="F483" i="1"/>
  <c r="G483" i="1"/>
  <c r="K483" i="1" s="1"/>
  <c r="F484" i="1"/>
  <c r="G484" i="1"/>
  <c r="J484" i="1" s="1"/>
  <c r="F485" i="1"/>
  <c r="I485" i="1" s="1"/>
  <c r="G485" i="1"/>
  <c r="F486" i="1"/>
  <c r="I486" i="1" s="1"/>
  <c r="G486" i="1"/>
  <c r="F487" i="1"/>
  <c r="H487" i="1" s="1"/>
  <c r="G487" i="1"/>
  <c r="F488" i="1"/>
  <c r="G488" i="1"/>
  <c r="H488" i="1"/>
  <c r="I488" i="1"/>
  <c r="F489" i="1"/>
  <c r="G489" i="1"/>
  <c r="K489" i="1" s="1"/>
  <c r="H489" i="1"/>
  <c r="I489" i="1"/>
  <c r="F490" i="1"/>
  <c r="G490" i="1"/>
  <c r="K490" i="1" s="1"/>
  <c r="H490" i="1"/>
  <c r="I490" i="1"/>
  <c r="J490" i="1"/>
  <c r="F491" i="1"/>
  <c r="G491" i="1"/>
  <c r="K491" i="1" s="1"/>
  <c r="H491" i="1"/>
  <c r="I491" i="1"/>
  <c r="J491" i="1"/>
  <c r="F492" i="1"/>
  <c r="H492" i="1" s="1"/>
  <c r="G492" i="1"/>
  <c r="I492" i="1"/>
  <c r="J492" i="1"/>
  <c r="K492" i="1"/>
  <c r="F493" i="1"/>
  <c r="G493" i="1"/>
  <c r="K493" i="1" s="1"/>
  <c r="H493" i="1"/>
  <c r="I493" i="1"/>
  <c r="J493" i="1"/>
  <c r="F494" i="1"/>
  <c r="G494" i="1"/>
  <c r="J494" i="1" s="1"/>
  <c r="F495" i="1"/>
  <c r="G495" i="1"/>
  <c r="K495" i="1" s="1"/>
  <c r="J495" i="1"/>
  <c r="F496" i="1"/>
  <c r="I496" i="1" s="1"/>
  <c r="G496" i="1"/>
  <c r="J496" i="1" s="1"/>
  <c r="K496" i="1"/>
  <c r="F497" i="1"/>
  <c r="G497" i="1"/>
  <c r="F498" i="1"/>
  <c r="H498" i="1" s="1"/>
  <c r="G498" i="1"/>
  <c r="F499" i="1"/>
  <c r="I499" i="1" s="1"/>
  <c r="G499" i="1"/>
  <c r="H499" i="1"/>
  <c r="F500" i="1"/>
  <c r="G500" i="1"/>
  <c r="K500" i="1" s="1"/>
  <c r="H500" i="1"/>
  <c r="I500" i="1"/>
  <c r="J500" i="1"/>
  <c r="F501" i="1"/>
  <c r="G501" i="1"/>
  <c r="H501" i="1"/>
  <c r="I501" i="1"/>
  <c r="F502" i="1"/>
  <c r="G502" i="1"/>
  <c r="H502" i="1"/>
  <c r="I502" i="1"/>
  <c r="J502" i="1"/>
  <c r="K502" i="1"/>
  <c r="F503" i="1"/>
  <c r="G503" i="1"/>
  <c r="K503" i="1" s="1"/>
  <c r="H503" i="1"/>
  <c r="I503" i="1"/>
  <c r="J503" i="1"/>
  <c r="F504" i="1"/>
  <c r="G504" i="1"/>
  <c r="H504" i="1"/>
  <c r="I504" i="1"/>
  <c r="J504" i="1"/>
  <c r="K504" i="1"/>
  <c r="F505" i="1"/>
  <c r="H505" i="1" s="1"/>
  <c r="G505" i="1"/>
  <c r="K505" i="1" s="1"/>
  <c r="I505" i="1"/>
  <c r="J505" i="1"/>
  <c r="F506" i="1"/>
  <c r="G506" i="1"/>
  <c r="J506" i="1"/>
  <c r="K506" i="1"/>
  <c r="F507" i="1"/>
  <c r="G507" i="1"/>
  <c r="K507" i="1" s="1"/>
  <c r="F508" i="1"/>
  <c r="G508" i="1"/>
  <c r="J508" i="1" s="1"/>
  <c r="F509" i="1"/>
  <c r="I509" i="1" s="1"/>
  <c r="G509" i="1"/>
  <c r="F510" i="1"/>
  <c r="I510" i="1" s="1"/>
  <c r="G510" i="1"/>
  <c r="J510" i="1" s="1"/>
  <c r="F511" i="1"/>
  <c r="H511" i="1" s="1"/>
  <c r="G511" i="1"/>
  <c r="I511" i="1"/>
  <c r="F512" i="1"/>
  <c r="G512" i="1"/>
  <c r="H512" i="1"/>
  <c r="I512" i="1"/>
  <c r="F513" i="1"/>
  <c r="H513" i="1" s="1"/>
  <c r="G513" i="1"/>
  <c r="K513" i="1" s="1"/>
  <c r="F514" i="1"/>
  <c r="G514" i="1"/>
  <c r="H514" i="1"/>
  <c r="I514" i="1"/>
  <c r="J514" i="1"/>
  <c r="K514" i="1"/>
  <c r="F515" i="1"/>
  <c r="G515" i="1"/>
  <c r="K515" i="1" s="1"/>
  <c r="H515" i="1"/>
  <c r="I515" i="1"/>
  <c r="F516" i="1"/>
  <c r="H516" i="1" s="1"/>
  <c r="G516" i="1"/>
  <c r="J516" i="1"/>
  <c r="K516" i="1"/>
  <c r="F517" i="1"/>
  <c r="H517" i="1" s="1"/>
  <c r="G517" i="1"/>
  <c r="K517" i="1" s="1"/>
  <c r="J517" i="1"/>
  <c r="F518" i="1"/>
  <c r="G518" i="1"/>
  <c r="K518" i="1" s="1"/>
  <c r="J518" i="1"/>
  <c r="F519" i="1"/>
  <c r="H519" i="1" s="1"/>
  <c r="G519" i="1"/>
  <c r="K519" i="1" s="1"/>
  <c r="J519" i="1"/>
  <c r="F520" i="1"/>
  <c r="I520" i="1" s="1"/>
  <c r="G520" i="1"/>
  <c r="J520" i="1" s="1"/>
  <c r="K520" i="1"/>
  <c r="F521" i="1"/>
  <c r="I521" i="1" s="1"/>
  <c r="G521" i="1"/>
  <c r="K521" i="1" s="1"/>
  <c r="H521" i="1"/>
  <c r="F522" i="1"/>
  <c r="H522" i="1" s="1"/>
  <c r="G522" i="1"/>
  <c r="I522" i="1"/>
  <c r="F523" i="1"/>
  <c r="H523" i="1" s="1"/>
  <c r="G523" i="1"/>
  <c r="I523" i="1"/>
  <c r="F524" i="1"/>
  <c r="I524" i="1" s="1"/>
  <c r="G524" i="1"/>
  <c r="K524" i="1" s="1"/>
  <c r="H524" i="1"/>
  <c r="J524" i="1"/>
  <c r="F525" i="1"/>
  <c r="G525" i="1"/>
  <c r="K525" i="1" s="1"/>
  <c r="H525" i="1"/>
  <c r="I525" i="1"/>
  <c r="J525" i="1"/>
  <c r="F526" i="1"/>
  <c r="G526" i="1"/>
  <c r="J526" i="1" s="1"/>
  <c r="H526" i="1"/>
  <c r="I526" i="1"/>
  <c r="F527" i="1"/>
  <c r="G527" i="1"/>
  <c r="K527" i="1" s="1"/>
  <c r="H527" i="1"/>
  <c r="I527" i="1"/>
  <c r="J527" i="1"/>
  <c r="F528" i="1"/>
  <c r="G528" i="1"/>
  <c r="H528" i="1"/>
  <c r="I528" i="1"/>
  <c r="J528" i="1"/>
  <c r="K528" i="1"/>
  <c r="F529" i="1"/>
  <c r="H529" i="1" s="1"/>
  <c r="G529" i="1"/>
  <c r="K529" i="1" s="1"/>
  <c r="I529" i="1"/>
  <c r="J529" i="1"/>
  <c r="F530" i="1"/>
  <c r="H530" i="1" s="1"/>
  <c r="G530" i="1"/>
  <c r="J530" i="1" s="1"/>
  <c r="F531" i="1"/>
  <c r="G531" i="1"/>
  <c r="K531" i="1" s="1"/>
  <c r="J531" i="1"/>
  <c r="F532" i="1"/>
  <c r="I532" i="1" s="1"/>
  <c r="G532" i="1"/>
  <c r="J532" i="1" s="1"/>
  <c r="H532" i="1"/>
  <c r="K532" i="1"/>
  <c r="F533" i="1"/>
  <c r="I533" i="1" s="1"/>
  <c r="G533" i="1"/>
  <c r="J533" i="1" s="1"/>
  <c r="K533" i="1"/>
  <c r="F534" i="1"/>
  <c r="I534" i="1" s="1"/>
  <c r="G534" i="1"/>
  <c r="J534" i="1" s="1"/>
  <c r="H534" i="1"/>
  <c r="K534" i="1"/>
  <c r="F535" i="1"/>
  <c r="I535" i="1" s="1"/>
  <c r="G535" i="1"/>
  <c r="J535" i="1" s="1"/>
  <c r="H535" i="1"/>
  <c r="K535" i="1"/>
  <c r="F536" i="1"/>
  <c r="I536" i="1" s="1"/>
  <c r="G536" i="1"/>
  <c r="K536" i="1" s="1"/>
  <c r="H536" i="1"/>
  <c r="J536" i="1"/>
  <c r="F537" i="1"/>
  <c r="I537" i="1" s="1"/>
  <c r="G537" i="1"/>
  <c r="J537" i="1" s="1"/>
  <c r="K537" i="1"/>
  <c r="F538" i="1"/>
  <c r="I538" i="1" s="1"/>
  <c r="G538" i="1"/>
  <c r="J538" i="1" s="1"/>
  <c r="H538" i="1"/>
  <c r="F539" i="1"/>
  <c r="I539" i="1" s="1"/>
  <c r="G539" i="1"/>
  <c r="J539" i="1" s="1"/>
  <c r="F540" i="1"/>
  <c r="I540" i="1" s="1"/>
  <c r="G540" i="1"/>
  <c r="J540" i="1" s="1"/>
  <c r="H540" i="1"/>
  <c r="K540" i="1"/>
  <c r="F541" i="1"/>
  <c r="I541" i="1" s="1"/>
  <c r="G541" i="1"/>
  <c r="J541" i="1"/>
  <c r="K541" i="1"/>
  <c r="F542" i="1"/>
  <c r="I542" i="1" s="1"/>
  <c r="G542" i="1"/>
  <c r="K542" i="1" s="1"/>
  <c r="F543" i="1"/>
  <c r="I543" i="1" s="1"/>
  <c r="G543" i="1"/>
  <c r="J543" i="1" s="1"/>
  <c r="H543" i="1"/>
  <c r="F544" i="1"/>
  <c r="I544" i="1" s="1"/>
  <c r="G544" i="1"/>
  <c r="J544" i="1" s="1"/>
  <c r="F545" i="1"/>
  <c r="I545" i="1" s="1"/>
  <c r="G545" i="1"/>
  <c r="J545" i="1"/>
  <c r="K545" i="1"/>
  <c r="F546" i="1"/>
  <c r="I546" i="1" s="1"/>
  <c r="G546" i="1"/>
  <c r="K546" i="1" s="1"/>
  <c r="H546" i="1"/>
  <c r="J546" i="1"/>
  <c r="F547" i="1"/>
  <c r="I547" i="1" s="1"/>
  <c r="G547" i="1"/>
  <c r="J547" i="1"/>
  <c r="K547" i="1"/>
  <c r="F548" i="1"/>
  <c r="I548" i="1" s="1"/>
  <c r="G548" i="1"/>
  <c r="J548" i="1" s="1"/>
  <c r="F549" i="1"/>
  <c r="I549" i="1" s="1"/>
  <c r="G549" i="1"/>
  <c r="J549" i="1" s="1"/>
  <c r="K549" i="1"/>
  <c r="F550" i="1"/>
  <c r="I550" i="1" s="1"/>
  <c r="G550" i="1"/>
  <c r="H550" i="1"/>
  <c r="J550" i="1"/>
  <c r="K550" i="1"/>
  <c r="F551" i="1"/>
  <c r="I551" i="1" s="1"/>
  <c r="G551" i="1"/>
  <c r="J551" i="1" s="1"/>
  <c r="H551" i="1"/>
  <c r="F552" i="1"/>
  <c r="I552" i="1" s="1"/>
  <c r="G552" i="1"/>
  <c r="J552" i="1" s="1"/>
  <c r="H552" i="1"/>
  <c r="K552" i="1"/>
  <c r="F553" i="1"/>
  <c r="I553" i="1" s="1"/>
  <c r="G553" i="1"/>
  <c r="J553" i="1"/>
  <c r="K553" i="1"/>
  <c r="F554" i="1"/>
  <c r="I554" i="1" s="1"/>
  <c r="G554" i="1"/>
  <c r="J554" i="1" s="1"/>
  <c r="F555" i="1"/>
  <c r="I555" i="1" s="1"/>
  <c r="G555" i="1"/>
  <c r="J555" i="1" s="1"/>
  <c r="H555" i="1"/>
  <c r="F556" i="1"/>
  <c r="I556" i="1" s="1"/>
  <c r="G556" i="1"/>
  <c r="J556" i="1" s="1"/>
  <c r="F557" i="1"/>
  <c r="I557" i="1" s="1"/>
  <c r="G557" i="1"/>
  <c r="J557" i="1"/>
  <c r="K557" i="1"/>
  <c r="F558" i="1"/>
  <c r="I558" i="1" s="1"/>
  <c r="G558" i="1"/>
  <c r="K558" i="1" s="1"/>
  <c r="H558" i="1"/>
  <c r="J558" i="1"/>
  <c r="F559" i="1"/>
  <c r="I559" i="1" s="1"/>
  <c r="G559" i="1"/>
  <c r="J559" i="1"/>
  <c r="K559" i="1"/>
  <c r="F560" i="1"/>
  <c r="I560" i="1" s="1"/>
  <c r="G560" i="1"/>
  <c r="J560" i="1" s="1"/>
  <c r="K21" i="1"/>
  <c r="J21" i="1"/>
  <c r="I21" i="1"/>
  <c r="H21" i="1"/>
  <c r="G21" i="1"/>
  <c r="F21" i="1"/>
  <c r="V331" i="4" l="1" a="1"/>
  <c r="V331" i="4" s="1"/>
  <c r="V504" i="4" a="1"/>
  <c r="V504" i="4" s="1"/>
  <c r="V217" i="4" a="1"/>
  <c r="V217" i="4" s="1"/>
  <c r="V313" i="4" a="1"/>
  <c r="V313" i="4" s="1"/>
  <c r="V20" i="4" a="1"/>
  <c r="V20" i="4" s="1"/>
  <c r="V440" i="4" a="1"/>
  <c r="V440" i="4" s="1"/>
  <c r="V455" i="4" a="1"/>
  <c r="V455" i="4" s="1"/>
  <c r="V119" i="4" a="1"/>
  <c r="V119" i="4" s="1"/>
  <c r="V431" i="4" a="1"/>
  <c r="V431" i="4" s="1"/>
  <c r="V531" i="4" a="1"/>
  <c r="V531" i="4" s="1"/>
  <c r="V477" i="4" a="1"/>
  <c r="V477" i="4" s="1"/>
  <c r="V423" i="4" a="1"/>
  <c r="V423" i="4" s="1"/>
  <c r="V432" i="4" a="1"/>
  <c r="V432" i="4" s="1"/>
  <c r="V439" i="4" a="1"/>
  <c r="V439" i="4" s="1"/>
  <c r="V267" i="4" a="1"/>
  <c r="V267" i="4" s="1"/>
  <c r="V434" i="4" a="1"/>
  <c r="V434" i="4" s="1"/>
  <c r="V341" i="4" a="1"/>
  <c r="V341" i="4" s="1"/>
  <c r="V357" i="4" a="1"/>
  <c r="V357" i="4" s="1"/>
  <c r="V26" i="4" a="1"/>
  <c r="V26" i="4" s="1"/>
  <c r="V456" i="4" a="1"/>
  <c r="V456" i="4" s="1"/>
  <c r="V309" i="4" a="1"/>
  <c r="V309" i="4" s="1"/>
  <c r="V530" i="4" a="1"/>
  <c r="V530" i="4" s="1"/>
  <c r="V427" i="4" a="1"/>
  <c r="V427" i="4" s="1"/>
  <c r="V412" i="4" a="1"/>
  <c r="V412" i="4" s="1"/>
  <c r="V425" i="4" a="1"/>
  <c r="V425" i="4" s="1"/>
  <c r="V414" i="4" a="1"/>
  <c r="V414" i="4" s="1"/>
  <c r="V454" i="4" a="1"/>
  <c r="V454" i="4" s="1"/>
  <c r="V391" i="4" a="1"/>
  <c r="V391" i="4" s="1"/>
  <c r="V355" i="4" a="1"/>
  <c r="V355" i="4" s="1"/>
  <c r="V466" i="4" a="1"/>
  <c r="V466" i="4" s="1"/>
  <c r="K480" i="4" a="1"/>
  <c r="K480" i="4" s="1"/>
  <c r="S480" i="4" s="1"/>
  <c r="I514" i="4" a="1"/>
  <c r="I514" i="4" s="1"/>
  <c r="L422" i="4" a="1"/>
  <c r="L422" i="4" s="1"/>
  <c r="V422" i="4" s="1" a="1"/>
  <c r="V422" i="4" s="1"/>
  <c r="W422" i="4" s="1"/>
  <c r="X422" i="4" s="1"/>
  <c r="M391" i="4" a="1"/>
  <c r="M391" i="4" s="1"/>
  <c r="I415" i="4" a="1"/>
  <c r="I415" i="4" s="1"/>
  <c r="I527" i="4" a="1"/>
  <c r="I527" i="4" s="1"/>
  <c r="J467" i="4" a="1"/>
  <c r="J467" i="4" s="1"/>
  <c r="K192" i="4" a="1"/>
  <c r="K192" i="4" s="1"/>
  <c r="S192" i="4" s="1"/>
  <c r="N379" i="4" a="1"/>
  <c r="N379" i="4" s="1"/>
  <c r="J440" i="4" a="1"/>
  <c r="J440" i="4" s="1"/>
  <c r="I535" i="4" a="1"/>
  <c r="I535" i="4" s="1"/>
  <c r="L435" i="4" a="1"/>
  <c r="L435" i="4" s="1"/>
  <c r="V435" i="4" s="1" a="1"/>
  <c r="V435" i="4" s="1"/>
  <c r="I509" i="4" a="1"/>
  <c r="I509" i="4" s="1"/>
  <c r="L449" i="4" a="1"/>
  <c r="L449" i="4" s="1"/>
  <c r="V449" i="4" s="1" a="1"/>
  <c r="V449" i="4" s="1"/>
  <c r="K384" i="4" a="1"/>
  <c r="K384" i="4" s="1"/>
  <c r="S384" i="4" s="1"/>
  <c r="K102" i="4" a="1"/>
  <c r="K102" i="4" s="1"/>
  <c r="S102" i="4" s="1"/>
  <c r="I480" i="4" a="1"/>
  <c r="I480" i="4" s="1"/>
  <c r="I391" i="4" a="1"/>
  <c r="I391" i="4" s="1"/>
  <c r="M521" i="4" a="1"/>
  <c r="M521" i="4" s="1"/>
  <c r="K343" i="4" a="1"/>
  <c r="K343" i="4" s="1"/>
  <c r="S343" i="4" s="1"/>
  <c r="L518" i="4" a="1"/>
  <c r="L518" i="4" s="1"/>
  <c r="V518" i="4" s="1" a="1"/>
  <c r="V518" i="4" s="1"/>
  <c r="K88" i="4" a="1"/>
  <c r="K88" i="4" s="1"/>
  <c r="S88" i="4" s="1"/>
  <c r="L507" i="4" a="1"/>
  <c r="L507" i="4" s="1"/>
  <c r="V507" i="4" s="1" a="1"/>
  <c r="V507" i="4" s="1"/>
  <c r="J453" i="4" a="1"/>
  <c r="J453" i="4" s="1"/>
  <c r="M418" i="4" a="1"/>
  <c r="M418" i="4" s="1"/>
  <c r="N432" i="4" a="1"/>
  <c r="N432" i="4" s="1"/>
  <c r="L500" i="4" a="1"/>
  <c r="L500" i="4" s="1"/>
  <c r="V500" i="4" s="1" a="1"/>
  <c r="V500" i="4" s="1"/>
  <c r="W500" i="4" s="1"/>
  <c r="X500" i="4" s="1"/>
  <c r="J320" i="4" a="1"/>
  <c r="J320" i="4" s="1"/>
  <c r="I398" i="4" a="1"/>
  <c r="I398" i="4" s="1"/>
  <c r="K319" i="4" a="1"/>
  <c r="K319" i="4" s="1"/>
  <c r="S319" i="4" s="1"/>
  <c r="N469" i="4" a="1"/>
  <c r="N469" i="4" s="1"/>
  <c r="J323" i="4" a="1"/>
  <c r="J323" i="4" s="1"/>
  <c r="I432" i="4" a="1"/>
  <c r="I432" i="4" s="1"/>
  <c r="J450" i="4" a="1"/>
  <c r="J450" i="4" s="1"/>
  <c r="M217" i="4" a="1"/>
  <c r="M217" i="4" s="1"/>
  <c r="K454" i="4" a="1"/>
  <c r="K454" i="4" s="1"/>
  <c r="S454" i="4" s="1"/>
  <c r="K400" i="4" a="1"/>
  <c r="K400" i="4" s="1"/>
  <c r="S400" i="4" s="1"/>
  <c r="J469" i="4" a="1"/>
  <c r="J469" i="4" s="1"/>
  <c r="I439" i="4" a="1"/>
  <c r="I439" i="4" s="1"/>
  <c r="M420" i="4" a="1"/>
  <c r="M420" i="4" s="1"/>
  <c r="M412" i="4" a="1"/>
  <c r="M412" i="4" s="1"/>
  <c r="K331" i="4" a="1"/>
  <c r="K331" i="4" s="1"/>
  <c r="S331" i="4" s="1"/>
  <c r="N497" i="4" a="1"/>
  <c r="N497" i="4" s="1"/>
  <c r="K470" i="4" a="1"/>
  <c r="K470" i="4" s="1"/>
  <c r="S470" i="4" s="1"/>
  <c r="K461" i="4" a="1"/>
  <c r="K461" i="4" s="1"/>
  <c r="S461" i="4" s="1"/>
  <c r="M442" i="4" a="1"/>
  <c r="M442" i="4" s="1"/>
  <c r="K396" i="4" a="1"/>
  <c r="K396" i="4" s="1"/>
  <c r="S396" i="4" s="1"/>
  <c r="K501" i="4" a="1"/>
  <c r="K501" i="4" s="1"/>
  <c r="S501" i="4" s="1"/>
  <c r="J443" i="4" a="1"/>
  <c r="J443" i="4" s="1"/>
  <c r="L407" i="4" a="1"/>
  <c r="L407" i="4" s="1"/>
  <c r="V407" i="4" s="1" a="1"/>
  <c r="V407" i="4" s="1"/>
  <c r="L470" i="4" a="1"/>
  <c r="L470" i="4" s="1"/>
  <c r="V470" i="4" s="1" a="1"/>
  <c r="V470" i="4" s="1"/>
  <c r="I461" i="4" a="1"/>
  <c r="I461" i="4" s="1"/>
  <c r="N471" i="4" a="1"/>
  <c r="N471" i="4" s="1"/>
  <c r="K390" i="4" a="1"/>
  <c r="K390" i="4" s="1"/>
  <c r="S390" i="4" s="1"/>
  <c r="K119" i="4" a="1"/>
  <c r="K119" i="4" s="1"/>
  <c r="S119" i="4" s="1"/>
  <c r="N464" i="4" a="1"/>
  <c r="N464" i="4" s="1"/>
  <c r="N504" i="4" a="1"/>
  <c r="N504" i="4" s="1"/>
  <c r="L354" i="4" a="1"/>
  <c r="L354" i="4" s="1"/>
  <c r="V354" i="4" s="1" a="1"/>
  <c r="V354" i="4" s="1"/>
  <c r="W354" i="4" s="1"/>
  <c r="X354" i="4" s="1"/>
  <c r="M464" i="4" a="1"/>
  <c r="M464" i="4" s="1"/>
  <c r="M504" i="4" a="1"/>
  <c r="M504" i="4" s="1"/>
  <c r="L468" i="4" a="1"/>
  <c r="L468" i="4" s="1"/>
  <c r="V468" i="4" s="1" a="1"/>
  <c r="V468" i="4" s="1"/>
  <c r="W468" i="4" s="1"/>
  <c r="X468" i="4" s="1"/>
  <c r="N473" i="4" a="1"/>
  <c r="N473" i="4" s="1"/>
  <c r="M488" i="4" a="1"/>
  <c r="M488" i="4" s="1"/>
  <c r="M357" i="4" a="1"/>
  <c r="M357" i="4" s="1"/>
  <c r="M233" i="4" a="1"/>
  <c r="M233" i="4" s="1"/>
  <c r="N435" i="4" a="1"/>
  <c r="N435" i="4" s="1"/>
  <c r="I504" i="4" a="1"/>
  <c r="I504" i="4" s="1"/>
  <c r="M425" i="4" a="1"/>
  <c r="M425" i="4" s="1"/>
  <c r="I473" i="4" a="1"/>
  <c r="I473" i="4" s="1"/>
  <c r="M406" i="4" a="1"/>
  <c r="M406" i="4" s="1"/>
  <c r="M302" i="4" a="1"/>
  <c r="M302" i="4" s="1"/>
  <c r="K302" i="4" a="1"/>
  <c r="K302" i="4" s="1"/>
  <c r="S302" i="4" s="1"/>
  <c r="N302" i="4" a="1"/>
  <c r="N302" i="4" s="1"/>
  <c r="I302" i="4" a="1"/>
  <c r="I302" i="4" s="1"/>
  <c r="J302" i="4" a="1"/>
  <c r="J302" i="4" s="1"/>
  <c r="L302" i="4" a="1"/>
  <c r="L302" i="4" s="1"/>
  <c r="V302" i="4" s="1" a="1"/>
  <c r="V302" i="4" s="1"/>
  <c r="I148" i="4" a="1"/>
  <c r="I148" i="4" s="1"/>
  <c r="L148" i="4" a="1"/>
  <c r="L148" i="4" s="1"/>
  <c r="V148" i="4" s="1" a="1"/>
  <c r="V148" i="4" s="1"/>
  <c r="J148" i="4" a="1"/>
  <c r="J148" i="4" s="1"/>
  <c r="M148" i="4" a="1"/>
  <c r="M148" i="4" s="1"/>
  <c r="N148" i="4" a="1"/>
  <c r="N148" i="4" s="1"/>
  <c r="K148" i="4" a="1"/>
  <c r="K148" i="4" s="1"/>
  <c r="S148" i="4" s="1"/>
  <c r="L248" i="4" a="1"/>
  <c r="L248" i="4" s="1"/>
  <c r="V248" i="4" s="1" a="1"/>
  <c r="V248" i="4" s="1"/>
  <c r="J248" i="4" a="1"/>
  <c r="J248" i="4" s="1"/>
  <c r="I248" i="4" a="1"/>
  <c r="I248" i="4" s="1"/>
  <c r="M248" i="4" a="1"/>
  <c r="M248" i="4" s="1"/>
  <c r="K248" i="4" a="1"/>
  <c r="K248" i="4" s="1"/>
  <c r="S248" i="4" s="1"/>
  <c r="N248" i="4" a="1"/>
  <c r="N248" i="4" s="1"/>
  <c r="N479" i="4" a="1"/>
  <c r="N479" i="4" s="1"/>
  <c r="I479" i="4" a="1"/>
  <c r="I479" i="4" s="1"/>
  <c r="L479" i="4" a="1"/>
  <c r="L479" i="4" s="1"/>
  <c r="V479" i="4" s="1" a="1"/>
  <c r="V479" i="4" s="1"/>
  <c r="J479" i="4" a="1"/>
  <c r="J479" i="4" s="1"/>
  <c r="M479" i="4" a="1"/>
  <c r="M479" i="4" s="1"/>
  <c r="K479" i="4" a="1"/>
  <c r="K479" i="4" s="1"/>
  <c r="S479" i="4" s="1"/>
  <c r="I185" i="4" a="1"/>
  <c r="I185" i="4" s="1"/>
  <c r="N185" i="4" a="1"/>
  <c r="N185" i="4" s="1"/>
  <c r="N105" i="4" a="1"/>
  <c r="N105" i="4" s="1"/>
  <c r="I105" i="4" a="1"/>
  <c r="I105" i="4" s="1"/>
  <c r="J105" i="4" a="1"/>
  <c r="J105" i="4" s="1"/>
  <c r="L105" i="4" a="1"/>
  <c r="L105" i="4" s="1"/>
  <c r="V105" i="4" s="1" a="1"/>
  <c r="V105" i="4" s="1"/>
  <c r="K105" i="4" a="1"/>
  <c r="K105" i="4" s="1"/>
  <c r="S105" i="4" s="1"/>
  <c r="M105" i="4" a="1"/>
  <c r="M105" i="4" s="1"/>
  <c r="L168" i="4" a="1"/>
  <c r="L168" i="4" s="1"/>
  <c r="V168" i="4" s="1" a="1"/>
  <c r="V168" i="4" s="1"/>
  <c r="J168" i="4" a="1"/>
  <c r="J168" i="4" s="1"/>
  <c r="M168" i="4" a="1"/>
  <c r="M168" i="4" s="1"/>
  <c r="N168" i="4" a="1"/>
  <c r="N168" i="4" s="1"/>
  <c r="I168" i="4" a="1"/>
  <c r="I168" i="4" s="1"/>
  <c r="K168" i="4" a="1"/>
  <c r="K168" i="4" s="1"/>
  <c r="S168" i="4" s="1"/>
  <c r="M475" i="4" a="1"/>
  <c r="M475" i="4" s="1"/>
  <c r="K475" i="4" a="1"/>
  <c r="K475" i="4" s="1"/>
  <c r="S475" i="4" s="1"/>
  <c r="N475" i="4" a="1"/>
  <c r="N475" i="4" s="1"/>
  <c r="I475" i="4" a="1"/>
  <c r="I475" i="4" s="1"/>
  <c r="J475" i="4" a="1"/>
  <c r="J475" i="4" s="1"/>
  <c r="N71" i="4" a="1"/>
  <c r="N71" i="4" s="1"/>
  <c r="I71" i="4" a="1"/>
  <c r="I71" i="4" s="1"/>
  <c r="L71" i="4" a="1"/>
  <c r="L71" i="4" s="1"/>
  <c r="V71" i="4" s="1" a="1"/>
  <c r="V71" i="4" s="1"/>
  <c r="W71" i="4" s="1"/>
  <c r="X71" i="4" s="1"/>
  <c r="M71" i="4" a="1"/>
  <c r="M71" i="4" s="1"/>
  <c r="J71" i="4" a="1"/>
  <c r="J71" i="4" s="1"/>
  <c r="K71" i="4" a="1"/>
  <c r="K71" i="4" s="1"/>
  <c r="S71" i="4" s="1"/>
  <c r="J103" i="4" a="1"/>
  <c r="J103" i="4" s="1"/>
  <c r="J285" i="4" a="1"/>
  <c r="J285" i="4" s="1"/>
  <c r="L83" i="4" a="1"/>
  <c r="L83" i="4" s="1"/>
  <c r="V83" i="4" s="1" a="1"/>
  <c r="V83" i="4" s="1"/>
  <c r="W83" i="4" s="1"/>
  <c r="X83" i="4" s="1"/>
  <c r="J83" i="4" a="1"/>
  <c r="J83" i="4" s="1"/>
  <c r="M83" i="4" a="1"/>
  <c r="M83" i="4" s="1"/>
  <c r="K83" i="4" a="1"/>
  <c r="K83" i="4" s="1"/>
  <c r="S83" i="4" s="1"/>
  <c r="N83" i="4" a="1"/>
  <c r="N83" i="4" s="1"/>
  <c r="I83" i="4" a="1"/>
  <c r="I83" i="4" s="1"/>
  <c r="M87" i="4" a="1"/>
  <c r="M87" i="4" s="1"/>
  <c r="N87" i="4" a="1"/>
  <c r="N87" i="4" s="1"/>
  <c r="J87" i="4" a="1"/>
  <c r="J87" i="4" s="1"/>
  <c r="K87" i="4" a="1"/>
  <c r="K87" i="4" s="1"/>
  <c r="S87" i="4" s="1"/>
  <c r="I87" i="4" a="1"/>
  <c r="I87" i="4" s="1"/>
  <c r="L87" i="4" a="1"/>
  <c r="L87" i="4" s="1"/>
  <c r="V87" i="4" s="1" a="1"/>
  <c r="V87" i="4" s="1"/>
  <c r="I459" i="4" a="1"/>
  <c r="I459" i="4" s="1"/>
  <c r="N459" i="4" a="1"/>
  <c r="N459" i="4" s="1"/>
  <c r="N462" i="4" a="1"/>
  <c r="N462" i="4" s="1"/>
  <c r="I462" i="4" a="1"/>
  <c r="I462" i="4" s="1"/>
  <c r="L462" i="4" a="1"/>
  <c r="L462" i="4" s="1"/>
  <c r="V462" i="4" s="1" a="1"/>
  <c r="V462" i="4" s="1"/>
  <c r="J462" i="4" a="1"/>
  <c r="J462" i="4" s="1"/>
  <c r="M462" i="4" a="1"/>
  <c r="M462" i="4" s="1"/>
  <c r="K462" i="4" a="1"/>
  <c r="K462" i="4" s="1"/>
  <c r="S462" i="4" s="1"/>
  <c r="L271" i="4" a="1"/>
  <c r="L271" i="4" s="1"/>
  <c r="V271" i="4" s="1" a="1"/>
  <c r="V271" i="4" s="1"/>
  <c r="N271" i="4" a="1"/>
  <c r="N271" i="4" s="1"/>
  <c r="I271" i="4" a="1"/>
  <c r="I271" i="4" s="1"/>
  <c r="J271" i="4" a="1"/>
  <c r="J271" i="4" s="1"/>
  <c r="K271" i="4" a="1"/>
  <c r="K271" i="4" s="1"/>
  <c r="S271" i="4" s="1"/>
  <c r="N488" i="4" a="1"/>
  <c r="N488" i="4" s="1"/>
  <c r="L457" i="4" a="1"/>
  <c r="L457" i="4" s="1"/>
  <c r="V457" i="4" s="1" a="1"/>
  <c r="V457" i="4" s="1"/>
  <c r="M480" i="4" a="1"/>
  <c r="M480" i="4" s="1"/>
  <c r="I470" i="4" a="1"/>
  <c r="I470" i="4" s="1"/>
  <c r="J464" i="4" a="1"/>
  <c r="J464" i="4" s="1"/>
  <c r="K422" i="4" a="1"/>
  <c r="K422" i="4" s="1"/>
  <c r="S422" i="4" s="1"/>
  <c r="N418" i="4" a="1"/>
  <c r="N418" i="4" s="1"/>
  <c r="L323" i="4" a="1"/>
  <c r="L323" i="4" s="1"/>
  <c r="V323" i="4" s="1" a="1"/>
  <c r="V323" i="4" s="1"/>
  <c r="W323" i="4" s="1"/>
  <c r="X323" i="4" s="1"/>
  <c r="M461" i="4" a="1"/>
  <c r="M461" i="4" s="1"/>
  <c r="K509" i="4" a="1"/>
  <c r="K509" i="4" s="1"/>
  <c r="S509" i="4" s="1"/>
  <c r="K527" i="4" a="1"/>
  <c r="K527" i="4" s="1"/>
  <c r="S527" i="4" s="1"/>
  <c r="J521" i="4" a="1"/>
  <c r="J521" i="4" s="1"/>
  <c r="J420" i="4" a="1"/>
  <c r="J420" i="4" s="1"/>
  <c r="J442" i="4" a="1"/>
  <c r="J442" i="4" s="1"/>
  <c r="L523" i="4" a="1"/>
  <c r="L523" i="4" s="1"/>
  <c r="V523" i="4" s="1" a="1"/>
  <c r="V523" i="4" s="1"/>
  <c r="M459" i="4" a="1"/>
  <c r="M459" i="4" s="1"/>
  <c r="K540" i="4" a="1"/>
  <c r="K540" i="4" s="1"/>
  <c r="S540" i="4" s="1"/>
  <c r="L467" i="4" a="1"/>
  <c r="L467" i="4" s="1"/>
  <c r="V467" i="4" s="1" a="1"/>
  <c r="V467" i="4" s="1"/>
  <c r="W467" i="4" s="1"/>
  <c r="X467" i="4" s="1"/>
  <c r="M456" i="4" a="1"/>
  <c r="M456" i="4" s="1"/>
  <c r="K500" i="4" a="1"/>
  <c r="K500" i="4" s="1"/>
  <c r="S500" i="4" s="1"/>
  <c r="L450" i="4" a="1"/>
  <c r="L450" i="4" s="1"/>
  <c r="V450" i="4" s="1" a="1"/>
  <c r="V450" i="4" s="1"/>
  <c r="K468" i="4" a="1"/>
  <c r="K468" i="4" s="1"/>
  <c r="S468" i="4" s="1"/>
  <c r="L103" i="4" a="1"/>
  <c r="L103" i="4" s="1"/>
  <c r="V103" i="4" s="1" a="1"/>
  <c r="V103" i="4" s="1"/>
  <c r="W103" i="4" s="1"/>
  <c r="X103" i="4" s="1"/>
  <c r="M384" i="4" a="1"/>
  <c r="M384" i="4" s="1"/>
  <c r="K518" i="4" a="1"/>
  <c r="K518" i="4" s="1"/>
  <c r="S518" i="4" s="1"/>
  <c r="L320" i="4" a="1"/>
  <c r="L320" i="4" s="1"/>
  <c r="V320" i="4" s="1" a="1"/>
  <c r="V320" i="4" s="1"/>
  <c r="M331" i="4" a="1"/>
  <c r="M331" i="4" s="1"/>
  <c r="K354" i="4" a="1"/>
  <c r="K354" i="4" s="1"/>
  <c r="S354" i="4" s="1"/>
  <c r="L285" i="4" a="1"/>
  <c r="L285" i="4" s="1"/>
  <c r="V285" i="4" s="1" a="1"/>
  <c r="V285" i="4" s="1"/>
  <c r="W285" i="4" s="1"/>
  <c r="X285" i="4" s="1"/>
  <c r="K473" i="4" a="1"/>
  <c r="K473" i="4" s="1"/>
  <c r="S473" i="4" s="1"/>
  <c r="J102" i="4" a="1"/>
  <c r="J102" i="4" s="1"/>
  <c r="K531" i="4" a="1"/>
  <c r="K531" i="4" s="1"/>
  <c r="S531" i="4" s="1"/>
  <c r="M454" i="4" a="1"/>
  <c r="M454" i="4" s="1"/>
  <c r="M119" i="4" a="1"/>
  <c r="M119" i="4" s="1"/>
  <c r="N535" i="4" a="1"/>
  <c r="N535" i="4" s="1"/>
  <c r="K507" i="4" a="1"/>
  <c r="K507" i="4" s="1"/>
  <c r="S507" i="4" s="1"/>
  <c r="K252" i="4" a="1"/>
  <c r="K252" i="4" s="1"/>
  <c r="S252" i="4" s="1"/>
  <c r="N252" i="4" a="1"/>
  <c r="N252" i="4" s="1"/>
  <c r="I252" i="4" a="1"/>
  <c r="I252" i="4" s="1"/>
  <c r="L252" i="4" a="1"/>
  <c r="L252" i="4" s="1"/>
  <c r="V252" i="4" s="1" a="1"/>
  <c r="V252" i="4" s="1"/>
  <c r="J252" i="4" a="1"/>
  <c r="J252" i="4" s="1"/>
  <c r="M252" i="4" a="1"/>
  <c r="M252" i="4" s="1"/>
  <c r="L91" i="4" a="1"/>
  <c r="L91" i="4" s="1"/>
  <c r="V91" i="4" s="1" a="1"/>
  <c r="V91" i="4" s="1"/>
  <c r="J91" i="4" a="1"/>
  <c r="J91" i="4" s="1"/>
  <c r="M91" i="4" a="1"/>
  <c r="M91" i="4" s="1"/>
  <c r="K91" i="4" a="1"/>
  <c r="K91" i="4" s="1"/>
  <c r="S91" i="4" s="1"/>
  <c r="N91" i="4" a="1"/>
  <c r="N91" i="4" s="1"/>
  <c r="I91" i="4" a="1"/>
  <c r="I91" i="4" s="1"/>
  <c r="I152" i="4" a="1"/>
  <c r="I152" i="4" s="1"/>
  <c r="L152" i="4" a="1"/>
  <c r="L152" i="4" s="1"/>
  <c r="V152" i="4" s="1" a="1"/>
  <c r="V152" i="4" s="1"/>
  <c r="J152" i="4" a="1"/>
  <c r="J152" i="4" s="1"/>
  <c r="M152" i="4" a="1"/>
  <c r="M152" i="4" s="1"/>
  <c r="N152" i="4" a="1"/>
  <c r="N152" i="4" s="1"/>
  <c r="K152" i="4" a="1"/>
  <c r="K152" i="4" s="1"/>
  <c r="S152" i="4" s="1"/>
  <c r="L80" i="4" a="1"/>
  <c r="L80" i="4" s="1"/>
  <c r="V80" i="4" s="1" a="1"/>
  <c r="V80" i="4" s="1"/>
  <c r="K80" i="4" a="1"/>
  <c r="K80" i="4" s="1"/>
  <c r="S80" i="4" s="1"/>
  <c r="I80" i="4" a="1"/>
  <c r="I80" i="4" s="1"/>
  <c r="J80" i="4" a="1"/>
  <c r="J80" i="4" s="1"/>
  <c r="M80" i="4" a="1"/>
  <c r="M80" i="4" s="1"/>
  <c r="N80" i="4" a="1"/>
  <c r="N80" i="4" s="1"/>
  <c r="L489" i="4" a="1"/>
  <c r="L489" i="4" s="1"/>
  <c r="V489" i="4" s="1" a="1"/>
  <c r="V489" i="4" s="1"/>
  <c r="J489" i="4" a="1"/>
  <c r="J489" i="4" s="1"/>
  <c r="I489" i="4" a="1"/>
  <c r="I489" i="4" s="1"/>
  <c r="M489" i="4" a="1"/>
  <c r="M489" i="4" s="1"/>
  <c r="K489" i="4" a="1"/>
  <c r="K489" i="4" s="1"/>
  <c r="S489" i="4" s="1"/>
  <c r="N489" i="4" a="1"/>
  <c r="N489" i="4" s="1"/>
  <c r="L486" i="4" a="1"/>
  <c r="L486" i="4" s="1"/>
  <c r="V486" i="4" s="1" a="1"/>
  <c r="V486" i="4" s="1"/>
  <c r="M486" i="4" a="1"/>
  <c r="M486" i="4" s="1"/>
  <c r="K486" i="4" a="1"/>
  <c r="K486" i="4" s="1"/>
  <c r="S486" i="4" s="1"/>
  <c r="N486" i="4" a="1"/>
  <c r="N486" i="4" s="1"/>
  <c r="I486" i="4" a="1"/>
  <c r="I486" i="4" s="1"/>
  <c r="I232" i="4" a="1"/>
  <c r="I232" i="4" s="1"/>
  <c r="K232" i="4" a="1"/>
  <c r="K232" i="4" s="1"/>
  <c r="S232" i="4" s="1"/>
  <c r="L232" i="4" a="1"/>
  <c r="L232" i="4" s="1"/>
  <c r="V232" i="4" s="1" a="1"/>
  <c r="V232" i="4" s="1"/>
  <c r="M232" i="4" a="1"/>
  <c r="M232" i="4" s="1"/>
  <c r="J232" i="4" a="1"/>
  <c r="J232" i="4" s="1"/>
  <c r="N232" i="4" a="1"/>
  <c r="N232" i="4" s="1"/>
  <c r="I34" i="4" a="1"/>
  <c r="I34" i="4" s="1"/>
  <c r="M34" i="4" a="1"/>
  <c r="M34" i="4" s="1"/>
  <c r="K34" i="4" a="1"/>
  <c r="K34" i="4" s="1"/>
  <c r="S34" i="4" s="1"/>
  <c r="N34" i="4" a="1"/>
  <c r="N34" i="4" s="1"/>
  <c r="L34" i="4" a="1"/>
  <c r="L34" i="4" s="1"/>
  <c r="V34" i="4" s="1" a="1"/>
  <c r="V34" i="4" s="1"/>
  <c r="J34" i="4" a="1"/>
  <c r="J34" i="4" s="1"/>
  <c r="I100" i="4" a="1"/>
  <c r="I100" i="4" s="1"/>
  <c r="J100" i="4" a="1"/>
  <c r="J100" i="4" s="1"/>
  <c r="M100" i="4" a="1"/>
  <c r="M100" i="4" s="1"/>
  <c r="K100" i="4" a="1"/>
  <c r="K100" i="4" s="1"/>
  <c r="S100" i="4" s="1"/>
  <c r="N100" i="4" a="1"/>
  <c r="N100" i="4" s="1"/>
  <c r="L100" i="4" a="1"/>
  <c r="L100" i="4" s="1"/>
  <c r="V100" i="4" s="1" a="1"/>
  <c r="V100" i="4" s="1"/>
  <c r="W100" i="4" s="1"/>
  <c r="X100" i="4" s="1"/>
  <c r="M208" i="4" a="1"/>
  <c r="M208" i="4" s="1"/>
  <c r="I208" i="4" a="1"/>
  <c r="I208" i="4" s="1"/>
  <c r="J208" i="4" a="1"/>
  <c r="J208" i="4" s="1"/>
  <c r="K208" i="4" a="1"/>
  <c r="K208" i="4" s="1"/>
  <c r="S208" i="4" s="1"/>
  <c r="N208" i="4" a="1"/>
  <c r="N208" i="4" s="1"/>
  <c r="L208" i="4" a="1"/>
  <c r="L208" i="4" s="1"/>
  <c r="V208" i="4" s="1" a="1"/>
  <c r="V208" i="4" s="1"/>
  <c r="M460" i="4" a="1"/>
  <c r="M460" i="4" s="1"/>
  <c r="K460" i="4" a="1"/>
  <c r="K460" i="4" s="1"/>
  <c r="S460" i="4" s="1"/>
  <c r="L460" i="4" a="1"/>
  <c r="L460" i="4" s="1"/>
  <c r="V460" i="4" s="1" a="1"/>
  <c r="V460" i="4" s="1"/>
  <c r="W460" i="4" s="1"/>
  <c r="X460" i="4" s="1"/>
  <c r="N460" i="4" a="1"/>
  <c r="N460" i="4" s="1"/>
  <c r="I460" i="4" a="1"/>
  <c r="I460" i="4" s="1"/>
  <c r="J460" i="4" a="1"/>
  <c r="J460" i="4" s="1"/>
  <c r="I376" i="4" a="1"/>
  <c r="I376" i="4" s="1"/>
  <c r="J376" i="4" a="1"/>
  <c r="J376" i="4" s="1"/>
  <c r="L376" i="4" a="1"/>
  <c r="L376" i="4" s="1"/>
  <c r="V376" i="4" s="1" a="1"/>
  <c r="V376" i="4" s="1"/>
  <c r="M376" i="4" a="1"/>
  <c r="M376" i="4" s="1"/>
  <c r="K376" i="4" a="1"/>
  <c r="K376" i="4" s="1"/>
  <c r="S376" i="4" s="1"/>
  <c r="N376" i="4" a="1"/>
  <c r="N376" i="4" s="1"/>
  <c r="L97" i="4" a="1"/>
  <c r="L97" i="4" s="1"/>
  <c r="V97" i="4" s="1" a="1"/>
  <c r="V97" i="4" s="1"/>
  <c r="J97" i="4" a="1"/>
  <c r="J97" i="4" s="1"/>
  <c r="M97" i="4" a="1"/>
  <c r="M97" i="4" s="1"/>
  <c r="K97" i="4" a="1"/>
  <c r="K97" i="4" s="1"/>
  <c r="S97" i="4" s="1"/>
  <c r="N97" i="4" a="1"/>
  <c r="N97" i="4" s="1"/>
  <c r="I97" i="4" a="1"/>
  <c r="I97" i="4" s="1"/>
  <c r="K431" i="4" a="1"/>
  <c r="K431" i="4" s="1"/>
  <c r="S431" i="4" s="1"/>
  <c r="I431" i="4" a="1"/>
  <c r="I431" i="4" s="1"/>
  <c r="J431" i="4" a="1"/>
  <c r="J431" i="4" s="1"/>
  <c r="M431" i="4" a="1"/>
  <c r="M431" i="4" s="1"/>
  <c r="N431" i="4" a="1"/>
  <c r="N431" i="4" s="1"/>
  <c r="I79" i="4" a="1"/>
  <c r="I79" i="4" s="1"/>
  <c r="M79" i="4" a="1"/>
  <c r="M79" i="4" s="1"/>
  <c r="L79" i="4" a="1"/>
  <c r="L79" i="4" s="1"/>
  <c r="V79" i="4" s="1" a="1"/>
  <c r="V79" i="4" s="1"/>
  <c r="J79" i="4" a="1"/>
  <c r="J79" i="4" s="1"/>
  <c r="K79" i="4" a="1"/>
  <c r="K79" i="4" s="1"/>
  <c r="S79" i="4" s="1"/>
  <c r="N79" i="4" a="1"/>
  <c r="N79" i="4" s="1"/>
  <c r="L352" i="4" a="1"/>
  <c r="L352" i="4" s="1"/>
  <c r="V352" i="4" s="1" a="1"/>
  <c r="V352" i="4" s="1"/>
  <c r="W352" i="4" s="1"/>
  <c r="X352" i="4" s="1"/>
  <c r="J352" i="4" a="1"/>
  <c r="J352" i="4" s="1"/>
  <c r="N352" i="4" a="1"/>
  <c r="N352" i="4" s="1"/>
  <c r="M352" i="4" a="1"/>
  <c r="M352" i="4" s="1"/>
  <c r="K352" i="4" a="1"/>
  <c r="K352" i="4" s="1"/>
  <c r="S352" i="4" s="1"/>
  <c r="I352" i="4" a="1"/>
  <c r="I352" i="4" s="1"/>
  <c r="N213" i="4" a="1"/>
  <c r="N213" i="4" s="1"/>
  <c r="L213" i="4" a="1"/>
  <c r="L213" i="4" s="1"/>
  <c r="V213" i="4" s="1" a="1"/>
  <c r="V213" i="4" s="1"/>
  <c r="J213" i="4" a="1"/>
  <c r="J213" i="4" s="1"/>
  <c r="M213" i="4" a="1"/>
  <c r="M213" i="4" s="1"/>
  <c r="K213" i="4" a="1"/>
  <c r="K213" i="4" s="1"/>
  <c r="S213" i="4" s="1"/>
  <c r="I213" i="4" a="1"/>
  <c r="I213" i="4" s="1"/>
  <c r="J349" i="4" a="1"/>
  <c r="J349" i="4" s="1"/>
  <c r="M349" i="4" a="1"/>
  <c r="M349" i="4" s="1"/>
  <c r="I349" i="4" a="1"/>
  <c r="I349" i="4" s="1"/>
  <c r="L349" i="4" a="1"/>
  <c r="L349" i="4" s="1"/>
  <c r="V349" i="4" s="1" a="1"/>
  <c r="V349" i="4" s="1"/>
  <c r="K349" i="4" a="1"/>
  <c r="K349" i="4" s="1"/>
  <c r="S349" i="4" s="1"/>
  <c r="N349" i="4" a="1"/>
  <c r="N349" i="4" s="1"/>
  <c r="L519" i="4" a="1"/>
  <c r="L519" i="4" s="1"/>
  <c r="V519" i="4" s="1" a="1"/>
  <c r="V519" i="4" s="1"/>
  <c r="J519" i="4" a="1"/>
  <c r="J519" i="4" s="1"/>
  <c r="K519" i="4" a="1"/>
  <c r="K519" i="4" s="1"/>
  <c r="S519" i="4" s="1"/>
  <c r="N519" i="4" a="1"/>
  <c r="N519" i="4" s="1"/>
  <c r="I519" i="4" a="1"/>
  <c r="I519" i="4" s="1"/>
  <c r="M519" i="4" a="1"/>
  <c r="M519" i="4" s="1"/>
  <c r="M175" i="4" a="1"/>
  <c r="M175" i="4" s="1"/>
  <c r="K175" i="4" a="1"/>
  <c r="K175" i="4" s="1"/>
  <c r="S175" i="4" s="1"/>
  <c r="J175" i="4" a="1"/>
  <c r="J175" i="4" s="1"/>
  <c r="I175" i="4" a="1"/>
  <c r="I175" i="4" s="1"/>
  <c r="L175" i="4" a="1"/>
  <c r="L175" i="4" s="1"/>
  <c r="V175" i="4" s="1" a="1"/>
  <c r="V175" i="4" s="1"/>
  <c r="N175" i="4" a="1"/>
  <c r="N175" i="4" s="1"/>
  <c r="I200" i="4" a="1"/>
  <c r="I200" i="4" s="1"/>
  <c r="L200" i="4" a="1"/>
  <c r="L200" i="4" s="1"/>
  <c r="V200" i="4" s="1" a="1"/>
  <c r="V200" i="4" s="1"/>
  <c r="W200" i="4" s="1"/>
  <c r="X200" i="4" s="1"/>
  <c r="J200" i="4" a="1"/>
  <c r="J200" i="4" s="1"/>
  <c r="M200" i="4" a="1"/>
  <c r="M200" i="4" s="1"/>
  <c r="N200" i="4" a="1"/>
  <c r="N200" i="4" s="1"/>
  <c r="K200" i="4" a="1"/>
  <c r="K200" i="4" s="1"/>
  <c r="S200" i="4" s="1"/>
  <c r="I130" i="4" a="1"/>
  <c r="I130" i="4" s="1"/>
  <c r="L130" i="4" a="1"/>
  <c r="L130" i="4" s="1"/>
  <c r="V130" i="4" s="1" a="1"/>
  <c r="V130" i="4" s="1"/>
  <c r="J130" i="4" a="1"/>
  <c r="J130" i="4" s="1"/>
  <c r="M130" i="4" a="1"/>
  <c r="M130" i="4" s="1"/>
  <c r="N130" i="4" a="1"/>
  <c r="N130" i="4" s="1"/>
  <c r="K130" i="4" a="1"/>
  <c r="K130" i="4" s="1"/>
  <c r="S130" i="4" s="1"/>
  <c r="I396" i="4" a="1"/>
  <c r="I396" i="4" s="1"/>
  <c r="N396" i="4" a="1"/>
  <c r="N396" i="4" s="1"/>
  <c r="L137" i="4" a="1"/>
  <c r="L137" i="4" s="1"/>
  <c r="V137" i="4" s="1" a="1"/>
  <c r="V137" i="4" s="1"/>
  <c r="W137" i="4" s="1"/>
  <c r="X137" i="4" s="1"/>
  <c r="J137" i="4" a="1"/>
  <c r="J137" i="4" s="1"/>
  <c r="M137" i="4" a="1"/>
  <c r="M137" i="4" s="1"/>
  <c r="N137" i="4" a="1"/>
  <c r="N137" i="4" s="1"/>
  <c r="I137" i="4" a="1"/>
  <c r="I137" i="4" s="1"/>
  <c r="K137" i="4" a="1"/>
  <c r="K137" i="4" s="1"/>
  <c r="S137" i="4" s="1"/>
  <c r="I202" i="4" a="1"/>
  <c r="I202" i="4" s="1"/>
  <c r="J202" i="4" a="1"/>
  <c r="J202" i="4" s="1"/>
  <c r="M202" i="4" a="1"/>
  <c r="M202" i="4" s="1"/>
  <c r="K202" i="4" a="1"/>
  <c r="K202" i="4" s="1"/>
  <c r="S202" i="4" s="1"/>
  <c r="N202" i="4" a="1"/>
  <c r="N202" i="4" s="1"/>
  <c r="L202" i="4" a="1"/>
  <c r="L202" i="4" s="1"/>
  <c r="V202" i="4" s="1" a="1"/>
  <c r="V202" i="4" s="1"/>
  <c r="M69" i="4" a="1"/>
  <c r="M69" i="4" s="1"/>
  <c r="K69" i="4" a="1"/>
  <c r="K69" i="4" s="1"/>
  <c r="S69" i="4" s="1"/>
  <c r="I69" i="4" a="1"/>
  <c r="I69" i="4" s="1"/>
  <c r="L69" i="4" a="1"/>
  <c r="L69" i="4" s="1"/>
  <c r="V69" i="4" s="1" a="1"/>
  <c r="V69" i="4" s="1"/>
  <c r="W69" i="4" s="1"/>
  <c r="X69" i="4" s="1"/>
  <c r="J69" i="4" a="1"/>
  <c r="J69" i="4" s="1"/>
  <c r="N69" i="4" a="1"/>
  <c r="N69" i="4" s="1"/>
  <c r="K472" i="4" a="1"/>
  <c r="K472" i="4" s="1"/>
  <c r="S472" i="4" s="1"/>
  <c r="N472" i="4" a="1"/>
  <c r="N472" i="4" s="1"/>
  <c r="I472" i="4" a="1"/>
  <c r="I472" i="4" s="1"/>
  <c r="L472" i="4" a="1"/>
  <c r="L472" i="4" s="1"/>
  <c r="V472" i="4" s="1" a="1"/>
  <c r="V472" i="4" s="1"/>
  <c r="M472" i="4" a="1"/>
  <c r="M472" i="4" s="1"/>
  <c r="L443" i="4" a="1"/>
  <c r="L443" i="4" s="1"/>
  <c r="V443" i="4" s="1" a="1"/>
  <c r="V443" i="4" s="1"/>
  <c r="K443" i="4" a="1"/>
  <c r="K443" i="4" s="1"/>
  <c r="S443" i="4" s="1"/>
  <c r="N443" i="4" a="1"/>
  <c r="N443" i="4" s="1"/>
  <c r="L448" i="4" a="1"/>
  <c r="L448" i="4" s="1"/>
  <c r="V448" i="4" s="1" a="1"/>
  <c r="V448" i="4" s="1"/>
  <c r="K448" i="4" a="1"/>
  <c r="K448" i="4" s="1"/>
  <c r="S448" i="4" s="1"/>
  <c r="M353" i="4" a="1"/>
  <c r="M353" i="4" s="1"/>
  <c r="L353" i="4" a="1"/>
  <c r="L353" i="4" s="1"/>
  <c r="V353" i="4" s="1" a="1"/>
  <c r="V353" i="4" s="1"/>
  <c r="K353" i="4" a="1"/>
  <c r="K353" i="4" s="1"/>
  <c r="S353" i="4" s="1"/>
  <c r="N353" i="4" a="1"/>
  <c r="N353" i="4" s="1"/>
  <c r="J353" i="4" a="1"/>
  <c r="J353" i="4" s="1"/>
  <c r="J292" i="4" a="1"/>
  <c r="J292" i="4" s="1"/>
  <c r="N292" i="4" a="1"/>
  <c r="N292" i="4" s="1"/>
  <c r="I292" i="4" a="1"/>
  <c r="I292" i="4" s="1"/>
  <c r="L292" i="4" a="1"/>
  <c r="L292" i="4" s="1"/>
  <c r="V292" i="4" s="1" a="1"/>
  <c r="V292" i="4" s="1"/>
  <c r="M292" i="4" a="1"/>
  <c r="M292" i="4" s="1"/>
  <c r="K292" i="4" a="1"/>
  <c r="K292" i="4" s="1"/>
  <c r="S292" i="4" s="1"/>
  <c r="J66" i="4" a="1"/>
  <c r="J66" i="4" s="1"/>
  <c r="M66" i="4" a="1"/>
  <c r="M66" i="4" s="1"/>
  <c r="K66" i="4" a="1"/>
  <c r="K66" i="4" s="1"/>
  <c r="S66" i="4" s="1"/>
  <c r="I66" i="4" a="1"/>
  <c r="I66" i="4" s="1"/>
  <c r="L66" i="4" a="1"/>
  <c r="L66" i="4" s="1"/>
  <c r="V66" i="4" s="1" a="1"/>
  <c r="V66" i="4" s="1"/>
  <c r="N66" i="4" a="1"/>
  <c r="N66" i="4" s="1"/>
  <c r="I11" i="4" a="1"/>
  <c r="I11" i="4" s="1"/>
  <c r="L11" i="4" a="1"/>
  <c r="L11" i="4" s="1"/>
  <c r="V11" i="4" s="1" a="1"/>
  <c r="V11" i="4" s="1"/>
  <c r="W11" i="4" s="1"/>
  <c r="X11" i="4" s="1"/>
  <c r="J11" i="4" a="1"/>
  <c r="J11" i="4" s="1"/>
  <c r="M11" i="4" a="1"/>
  <c r="M11" i="4" s="1"/>
  <c r="K11" i="4" a="1"/>
  <c r="K11" i="4" s="1"/>
  <c r="S11" i="4" s="1"/>
  <c r="N11" i="4" a="1"/>
  <c r="N11" i="4" s="1"/>
  <c r="K218" i="4" a="1"/>
  <c r="K218" i="4" s="1"/>
  <c r="S218" i="4" s="1"/>
  <c r="N218" i="4" a="1"/>
  <c r="N218" i="4" s="1"/>
  <c r="I218" i="4" a="1"/>
  <c r="I218" i="4" s="1"/>
  <c r="L218" i="4" a="1"/>
  <c r="L218" i="4" s="1"/>
  <c r="V218" i="4" s="1" a="1"/>
  <c r="V218" i="4" s="1"/>
  <c r="W218" i="4" s="1"/>
  <c r="X218" i="4" s="1"/>
  <c r="J218" i="4" a="1"/>
  <c r="J218" i="4" s="1"/>
  <c r="M218" i="4" a="1"/>
  <c r="M218" i="4" s="1"/>
  <c r="K542" i="4" a="1"/>
  <c r="K542" i="4" s="1"/>
  <c r="S542" i="4" s="1"/>
  <c r="I542" i="4" a="1"/>
  <c r="I542" i="4" s="1"/>
  <c r="L542" i="4" a="1"/>
  <c r="L542" i="4" s="1"/>
  <c r="V542" i="4" s="1" a="1"/>
  <c r="V542" i="4" s="1"/>
  <c r="W542" i="4" s="1"/>
  <c r="X542" i="4" s="1"/>
  <c r="J542" i="4" a="1"/>
  <c r="J542" i="4" s="1"/>
  <c r="N542" i="4" a="1"/>
  <c r="N542" i="4" s="1"/>
  <c r="N56" i="4" a="1"/>
  <c r="N56" i="4" s="1"/>
  <c r="L56" i="4" a="1"/>
  <c r="L56" i="4" s="1"/>
  <c r="V56" i="4" s="1" a="1"/>
  <c r="V56" i="4" s="1"/>
  <c r="W56" i="4" s="1"/>
  <c r="X56" i="4" s="1"/>
  <c r="K56" i="4" a="1"/>
  <c r="K56" i="4" s="1"/>
  <c r="S56" i="4" s="1"/>
  <c r="I56" i="4" a="1"/>
  <c r="I56" i="4" s="1"/>
  <c r="J56" i="4" a="1"/>
  <c r="J56" i="4" s="1"/>
  <c r="M56" i="4" a="1"/>
  <c r="M56" i="4" s="1"/>
  <c r="L149" i="4" a="1"/>
  <c r="L149" i="4" s="1"/>
  <c r="V149" i="4" s="1" a="1"/>
  <c r="V149" i="4" s="1"/>
  <c r="J149" i="4" a="1"/>
  <c r="J149" i="4" s="1"/>
  <c r="I149" i="4" a="1"/>
  <c r="I149" i="4" s="1"/>
  <c r="M149" i="4" a="1"/>
  <c r="M149" i="4" s="1"/>
  <c r="K149" i="4" a="1"/>
  <c r="K149" i="4" s="1"/>
  <c r="S149" i="4" s="1"/>
  <c r="N149" i="4" a="1"/>
  <c r="N149" i="4" s="1"/>
  <c r="L498" i="4" a="1"/>
  <c r="L498" i="4" s="1"/>
  <c r="V498" i="4" s="1" a="1"/>
  <c r="V498" i="4" s="1"/>
  <c r="N498" i="4" a="1"/>
  <c r="N498" i="4" s="1"/>
  <c r="I498" i="4" a="1"/>
  <c r="I498" i="4" s="1"/>
  <c r="M498" i="4" a="1"/>
  <c r="M498" i="4" s="1"/>
  <c r="K498" i="4" a="1"/>
  <c r="K498" i="4" s="1"/>
  <c r="S498" i="4" s="1"/>
  <c r="J498" i="4" a="1"/>
  <c r="J498" i="4" s="1"/>
  <c r="I332" i="4" a="1"/>
  <c r="I332" i="4" s="1"/>
  <c r="J332" i="4" a="1"/>
  <c r="J332" i="4" s="1"/>
  <c r="L332" i="4" a="1"/>
  <c r="L332" i="4" s="1"/>
  <c r="V332" i="4" s="1" a="1"/>
  <c r="V332" i="4" s="1"/>
  <c r="W332" i="4" s="1"/>
  <c r="X332" i="4" s="1"/>
  <c r="M332" i="4" a="1"/>
  <c r="M332" i="4" s="1"/>
  <c r="K332" i="4" a="1"/>
  <c r="K332" i="4" s="1"/>
  <c r="S332" i="4" s="1"/>
  <c r="N332" i="4" a="1"/>
  <c r="N332" i="4" s="1"/>
  <c r="I383" i="4" a="1"/>
  <c r="I383" i="4" s="1"/>
  <c r="L383" i="4" a="1"/>
  <c r="L383" i="4" s="1"/>
  <c r="V383" i="4" s="1" a="1"/>
  <c r="V383" i="4" s="1"/>
  <c r="J383" i="4" a="1"/>
  <c r="J383" i="4" s="1"/>
  <c r="M383" i="4" a="1"/>
  <c r="M383" i="4" s="1"/>
  <c r="N383" i="4" a="1"/>
  <c r="N383" i="4" s="1"/>
  <c r="K383" i="4" a="1"/>
  <c r="K383" i="4" s="1"/>
  <c r="S383" i="4" s="1"/>
  <c r="K234" i="4" a="1"/>
  <c r="K234" i="4" s="1"/>
  <c r="S234" i="4" s="1"/>
  <c r="N234" i="4" a="1"/>
  <c r="N234" i="4" s="1"/>
  <c r="I234" i="4" a="1"/>
  <c r="I234" i="4" s="1"/>
  <c r="L234" i="4" a="1"/>
  <c r="L234" i="4" s="1"/>
  <c r="V234" i="4" s="1" a="1"/>
  <c r="V234" i="4" s="1"/>
  <c r="J234" i="4" a="1"/>
  <c r="J234" i="4" s="1"/>
  <c r="M234" i="4" a="1"/>
  <c r="M234" i="4" s="1"/>
  <c r="I269" i="4" a="1"/>
  <c r="I269" i="4" s="1"/>
  <c r="L269" i="4" a="1"/>
  <c r="L269" i="4" s="1"/>
  <c r="V269" i="4" s="1" a="1"/>
  <c r="V269" i="4" s="1"/>
  <c r="J269" i="4" a="1"/>
  <c r="J269" i="4" s="1"/>
  <c r="M269" i="4" a="1"/>
  <c r="M269" i="4" s="1"/>
  <c r="K269" i="4" a="1"/>
  <c r="K269" i="4" s="1"/>
  <c r="S269" i="4" s="1"/>
  <c r="N269" i="4" a="1"/>
  <c r="N269" i="4" s="1"/>
  <c r="J74" i="4" a="1"/>
  <c r="J74" i="4" s="1"/>
  <c r="M74" i="4" a="1"/>
  <c r="M74" i="4" s="1"/>
  <c r="L74" i="4" a="1"/>
  <c r="L74" i="4" s="1"/>
  <c r="V74" i="4" s="1" a="1"/>
  <c r="V74" i="4" s="1"/>
  <c r="W74" i="4" s="1"/>
  <c r="X74" i="4" s="1"/>
  <c r="K74" i="4" a="1"/>
  <c r="K74" i="4" s="1"/>
  <c r="S74" i="4" s="1"/>
  <c r="N74" i="4" a="1"/>
  <c r="N74" i="4" s="1"/>
  <c r="I74" i="4" a="1"/>
  <c r="I74" i="4" s="1"/>
  <c r="I57" i="4" a="1"/>
  <c r="I57" i="4" s="1"/>
  <c r="K57" i="4" a="1"/>
  <c r="K57" i="4" s="1"/>
  <c r="S57" i="4" s="1"/>
  <c r="M57" i="4" a="1"/>
  <c r="M57" i="4" s="1"/>
  <c r="L57" i="4" a="1"/>
  <c r="L57" i="4" s="1"/>
  <c r="V57" i="4" s="1" a="1"/>
  <c r="V57" i="4" s="1"/>
  <c r="J57" i="4" a="1"/>
  <c r="J57" i="4" s="1"/>
  <c r="N57" i="4" a="1"/>
  <c r="N57" i="4" s="1"/>
  <c r="N481" i="4" a="1"/>
  <c r="N481" i="4" s="1"/>
  <c r="I481" i="4" a="1"/>
  <c r="I481" i="4" s="1"/>
  <c r="L481" i="4" a="1"/>
  <c r="L481" i="4" s="1"/>
  <c r="V481" i="4" s="1" a="1"/>
  <c r="V481" i="4" s="1"/>
  <c r="J481" i="4" a="1"/>
  <c r="J481" i="4" s="1"/>
  <c r="M481" i="4" a="1"/>
  <c r="M481" i="4" s="1"/>
  <c r="K481" i="4" a="1"/>
  <c r="K481" i="4" s="1"/>
  <c r="S481" i="4" s="1"/>
  <c r="K303" i="4" a="1"/>
  <c r="K303" i="4" s="1"/>
  <c r="S303" i="4" s="1"/>
  <c r="I303" i="4" a="1"/>
  <c r="I303" i="4" s="1"/>
  <c r="L303" i="4" a="1"/>
  <c r="L303" i="4" s="1"/>
  <c r="V303" i="4" s="1" a="1"/>
  <c r="V303" i="4" s="1"/>
  <c r="J303" i="4" a="1"/>
  <c r="J303" i="4" s="1"/>
  <c r="M303" i="4" a="1"/>
  <c r="M303" i="4" s="1"/>
  <c r="N303" i="4" a="1"/>
  <c r="N303" i="4" s="1"/>
  <c r="I457" i="4" a="1"/>
  <c r="I457" i="4" s="1"/>
  <c r="J480" i="4" a="1"/>
  <c r="J480" i="4" s="1"/>
  <c r="K469" i="4" a="1"/>
  <c r="K469" i="4" s="1"/>
  <c r="S469" i="4" s="1"/>
  <c r="N446" i="4" a="1"/>
  <c r="N446" i="4" s="1"/>
  <c r="L464" i="4" a="1"/>
  <c r="L464" i="4" s="1"/>
  <c r="V464" i="4" s="1" a="1"/>
  <c r="V464" i="4" s="1"/>
  <c r="W464" i="4" s="1"/>
  <c r="X464" i="4" s="1"/>
  <c r="M422" i="4" a="1"/>
  <c r="M422" i="4" s="1"/>
  <c r="I323" i="4" a="1"/>
  <c r="I323" i="4" s="1"/>
  <c r="J461" i="4" a="1"/>
  <c r="J461" i="4" s="1"/>
  <c r="K504" i="4" a="1"/>
  <c r="K504" i="4" s="1"/>
  <c r="S504" i="4" s="1"/>
  <c r="L521" i="4" a="1"/>
  <c r="L521" i="4" s="1"/>
  <c r="V521" i="4" s="1" a="1"/>
  <c r="V521" i="4" s="1"/>
  <c r="L420" i="4" a="1"/>
  <c r="L420" i="4" s="1"/>
  <c r="V420" i="4" s="1" a="1"/>
  <c r="V420" i="4" s="1"/>
  <c r="L442" i="4" a="1"/>
  <c r="L442" i="4" s="1"/>
  <c r="V442" i="4" s="1" a="1"/>
  <c r="V442" i="4" s="1"/>
  <c r="I523" i="4" a="1"/>
  <c r="I523" i="4" s="1"/>
  <c r="J459" i="4" a="1"/>
  <c r="J459" i="4" s="1"/>
  <c r="M540" i="4" a="1"/>
  <c r="M540" i="4" s="1"/>
  <c r="I467" i="4" a="1"/>
  <c r="I467" i="4" s="1"/>
  <c r="J456" i="4" a="1"/>
  <c r="J456" i="4" s="1"/>
  <c r="M500" i="4" a="1"/>
  <c r="M500" i="4" s="1"/>
  <c r="I450" i="4" a="1"/>
  <c r="I450" i="4" s="1"/>
  <c r="J396" i="4" a="1"/>
  <c r="J396" i="4" s="1"/>
  <c r="M468" i="4" a="1"/>
  <c r="M468" i="4" s="1"/>
  <c r="I103" i="4" a="1"/>
  <c r="I103" i="4" s="1"/>
  <c r="M518" i="4" a="1"/>
  <c r="M518" i="4" s="1"/>
  <c r="I320" i="4" a="1"/>
  <c r="I320" i="4" s="1"/>
  <c r="J331" i="4" a="1"/>
  <c r="J331" i="4" s="1"/>
  <c r="M354" i="4" a="1"/>
  <c r="M354" i="4" s="1"/>
  <c r="I285" i="4" a="1"/>
  <c r="I285" i="4" s="1"/>
  <c r="L102" i="4" a="1"/>
  <c r="L102" i="4" s="1"/>
  <c r="V102" i="4" s="1" a="1"/>
  <c r="V102" i="4" s="1"/>
  <c r="M531" i="4" a="1"/>
  <c r="M531" i="4" s="1"/>
  <c r="K406" i="4" a="1"/>
  <c r="K406" i="4" s="1"/>
  <c r="S406" i="4" s="1"/>
  <c r="J523" i="4" a="1"/>
  <c r="J523" i="4" s="1"/>
  <c r="K456" i="4" a="1"/>
  <c r="K456" i="4" s="1"/>
  <c r="S456" i="4" s="1"/>
  <c r="L236" i="4" a="1"/>
  <c r="L236" i="4" s="1"/>
  <c r="V236" i="4" s="1" a="1"/>
  <c r="V236" i="4" s="1"/>
  <c r="K236" i="4" a="1"/>
  <c r="K236" i="4" s="1"/>
  <c r="S236" i="4" s="1"/>
  <c r="N236" i="4" a="1"/>
  <c r="N236" i="4" s="1"/>
  <c r="I236" i="4" a="1"/>
  <c r="I236" i="4" s="1"/>
  <c r="J236" i="4" a="1"/>
  <c r="J236" i="4" s="1"/>
  <c r="M236" i="4" a="1"/>
  <c r="M236" i="4" s="1"/>
  <c r="J328" i="4" a="1"/>
  <c r="J328" i="4" s="1"/>
  <c r="M328" i="4" a="1"/>
  <c r="M328" i="4" s="1"/>
  <c r="K328" i="4" a="1"/>
  <c r="K328" i="4" s="1"/>
  <c r="S328" i="4" s="1"/>
  <c r="M342" i="4" a="1"/>
  <c r="M342" i="4" s="1"/>
  <c r="K342" i="4" a="1"/>
  <c r="K342" i="4" s="1"/>
  <c r="S342" i="4" s="1"/>
  <c r="I342" i="4" a="1"/>
  <c r="I342" i="4" s="1"/>
  <c r="J342" i="4" a="1"/>
  <c r="J342" i="4" s="1"/>
  <c r="N342" i="4" a="1"/>
  <c r="N342" i="4" s="1"/>
  <c r="L342" i="4" a="1"/>
  <c r="L342" i="4" s="1"/>
  <c r="V342" i="4" s="1" a="1"/>
  <c r="V342" i="4" s="1"/>
  <c r="L534" i="4" a="1"/>
  <c r="L534" i="4" s="1"/>
  <c r="V534" i="4" s="1" a="1"/>
  <c r="V534" i="4" s="1"/>
  <c r="W534" i="4" s="1"/>
  <c r="X534" i="4" s="1"/>
  <c r="J534" i="4" a="1"/>
  <c r="J534" i="4" s="1"/>
  <c r="M534" i="4" a="1"/>
  <c r="M534" i="4" s="1"/>
  <c r="K534" i="4" a="1"/>
  <c r="K534" i="4" s="1"/>
  <c r="S534" i="4" s="1"/>
  <c r="N534" i="4" a="1"/>
  <c r="N534" i="4" s="1"/>
  <c r="I534" i="4" a="1"/>
  <c r="I534" i="4" s="1"/>
  <c r="I203" i="4" a="1"/>
  <c r="I203" i="4" s="1"/>
  <c r="L203" i="4" a="1"/>
  <c r="L203" i="4" s="1"/>
  <c r="V203" i="4" s="1" a="1"/>
  <c r="V203" i="4" s="1"/>
  <c r="J203" i="4" a="1"/>
  <c r="J203" i="4" s="1"/>
  <c r="M203" i="4" a="1"/>
  <c r="M203" i="4" s="1"/>
  <c r="K203" i="4" a="1"/>
  <c r="K203" i="4" s="1"/>
  <c r="S203" i="4" s="1"/>
  <c r="N203" i="4" a="1"/>
  <c r="N203" i="4" s="1"/>
  <c r="I410" i="4" a="1"/>
  <c r="I410" i="4" s="1"/>
  <c r="L410" i="4" a="1"/>
  <c r="L410" i="4" s="1"/>
  <c r="V410" i="4" s="1" a="1"/>
  <c r="V410" i="4" s="1"/>
  <c r="J410" i="4" a="1"/>
  <c r="J410" i="4" s="1"/>
  <c r="M410" i="4" a="1"/>
  <c r="M410" i="4" s="1"/>
  <c r="K410" i="4" a="1"/>
  <c r="K410" i="4" s="1"/>
  <c r="S410" i="4" s="1"/>
  <c r="N410" i="4" a="1"/>
  <c r="N410" i="4" s="1"/>
  <c r="J95" i="4" a="1"/>
  <c r="J95" i="4" s="1"/>
  <c r="M95" i="4" a="1"/>
  <c r="M95" i="4" s="1"/>
  <c r="K95" i="4" a="1"/>
  <c r="K95" i="4" s="1"/>
  <c r="S95" i="4" s="1"/>
  <c r="N95" i="4" a="1"/>
  <c r="N95" i="4" s="1"/>
  <c r="I95" i="4" a="1"/>
  <c r="I95" i="4" s="1"/>
  <c r="L95" i="4" a="1"/>
  <c r="L95" i="4" s="1"/>
  <c r="V95" i="4" s="1" a="1"/>
  <c r="V95" i="4" s="1"/>
  <c r="M514" i="4" a="1"/>
  <c r="M514" i="4" s="1"/>
  <c r="J514" i="4" a="1"/>
  <c r="J514" i="4" s="1"/>
  <c r="I136" i="4" a="1"/>
  <c r="I136" i="4" s="1"/>
  <c r="M136" i="4" a="1"/>
  <c r="M136" i="4" s="1"/>
  <c r="J136" i="4" a="1"/>
  <c r="J136" i="4" s="1"/>
  <c r="K136" i="4" a="1"/>
  <c r="K136" i="4" s="1"/>
  <c r="S136" i="4" s="1"/>
  <c r="N136" i="4" a="1"/>
  <c r="N136" i="4" s="1"/>
  <c r="L136" i="4" a="1"/>
  <c r="L136" i="4" s="1"/>
  <c r="V136" i="4" s="1" a="1"/>
  <c r="V136" i="4" s="1"/>
  <c r="I174" i="4" a="1"/>
  <c r="I174" i="4" s="1"/>
  <c r="L174" i="4" a="1"/>
  <c r="L174" i="4" s="1"/>
  <c r="V174" i="4" s="1" a="1"/>
  <c r="V174" i="4" s="1"/>
  <c r="M174" i="4" a="1"/>
  <c r="M174" i="4" s="1"/>
  <c r="K174" i="4" a="1"/>
  <c r="K174" i="4" s="1"/>
  <c r="S174" i="4" s="1"/>
  <c r="N174" i="4" a="1"/>
  <c r="N174" i="4" s="1"/>
  <c r="J174" i="4" a="1"/>
  <c r="J174" i="4" s="1"/>
  <c r="I75" i="4" a="1"/>
  <c r="I75" i="4" s="1"/>
  <c r="L75" i="4" a="1"/>
  <c r="L75" i="4" s="1"/>
  <c r="V75" i="4" s="1" a="1"/>
  <c r="V75" i="4" s="1"/>
  <c r="J75" i="4" a="1"/>
  <c r="J75" i="4" s="1"/>
  <c r="M75" i="4" a="1"/>
  <c r="M75" i="4" s="1"/>
  <c r="K75" i="4" a="1"/>
  <c r="K75" i="4" s="1"/>
  <c r="S75" i="4" s="1"/>
  <c r="N75" i="4" a="1"/>
  <c r="N75" i="4" s="1"/>
  <c r="N458" i="4" a="1"/>
  <c r="N458" i="4" s="1"/>
  <c r="I434" i="4" a="1"/>
  <c r="I434" i="4" s="1"/>
  <c r="N434" i="4" a="1"/>
  <c r="N434" i="4" s="1"/>
  <c r="W434" i="4" s="1"/>
  <c r="X434" i="4" s="1"/>
  <c r="I351" i="4" a="1"/>
  <c r="I351" i="4" s="1"/>
  <c r="L351" i="4" a="1"/>
  <c r="L351" i="4" s="1"/>
  <c r="V351" i="4" s="1" a="1"/>
  <c r="V351" i="4" s="1"/>
  <c r="K351" i="4" a="1"/>
  <c r="K351" i="4" s="1"/>
  <c r="S351" i="4" s="1"/>
  <c r="N351" i="4" a="1"/>
  <c r="N351" i="4" s="1"/>
  <c r="M351" i="4" a="1"/>
  <c r="M351" i="4" s="1"/>
  <c r="J311" i="4" a="1"/>
  <c r="J311" i="4" s="1"/>
  <c r="N311" i="4" a="1"/>
  <c r="N311" i="4" s="1"/>
  <c r="L311" i="4" a="1"/>
  <c r="L311" i="4" s="1"/>
  <c r="V311" i="4" s="1" a="1"/>
  <c r="V311" i="4" s="1"/>
  <c r="M311" i="4" a="1"/>
  <c r="M311" i="4" s="1"/>
  <c r="I311" i="4" a="1"/>
  <c r="I311" i="4" s="1"/>
  <c r="K311" i="4" a="1"/>
  <c r="K311" i="4" s="1"/>
  <c r="S311" i="4" s="1"/>
  <c r="N184" i="4" a="1"/>
  <c r="N184" i="4" s="1"/>
  <c r="I184" i="4" a="1"/>
  <c r="I184" i="4" s="1"/>
  <c r="L184" i="4" a="1"/>
  <c r="L184" i="4" s="1"/>
  <c r="V184" i="4" s="1" a="1"/>
  <c r="V184" i="4" s="1"/>
  <c r="J184" i="4" a="1"/>
  <c r="J184" i="4" s="1"/>
  <c r="M184" i="4" a="1"/>
  <c r="M184" i="4" s="1"/>
  <c r="K184" i="4" a="1"/>
  <c r="K184" i="4" s="1"/>
  <c r="S184" i="4" s="1"/>
  <c r="J14" i="4" a="1"/>
  <c r="J14" i="4" s="1"/>
  <c r="M14" i="4" a="1"/>
  <c r="M14" i="4" s="1"/>
  <c r="N14" i="4" a="1"/>
  <c r="N14" i="4" s="1"/>
  <c r="I14" i="4" a="1"/>
  <c r="I14" i="4" s="1"/>
  <c r="L14" i="4" a="1"/>
  <c r="L14" i="4" s="1"/>
  <c r="V14" i="4" s="1" a="1"/>
  <c r="V14" i="4" s="1"/>
  <c r="K14" i="4" a="1"/>
  <c r="K14" i="4" s="1"/>
  <c r="S14" i="4" s="1"/>
  <c r="N220" i="4" a="1"/>
  <c r="N220" i="4" s="1"/>
  <c r="I220" i="4" a="1"/>
  <c r="I220" i="4" s="1"/>
  <c r="L220" i="4" a="1"/>
  <c r="L220" i="4" s="1"/>
  <c r="V220" i="4" s="1" a="1"/>
  <c r="V220" i="4" s="1"/>
  <c r="J220" i="4" a="1"/>
  <c r="J220" i="4" s="1"/>
  <c r="M220" i="4" a="1"/>
  <c r="M220" i="4" s="1"/>
  <c r="K220" i="4" a="1"/>
  <c r="K220" i="4" s="1"/>
  <c r="S220" i="4" s="1"/>
  <c r="L543" i="4" a="1"/>
  <c r="L543" i="4" s="1"/>
  <c r="V543" i="4" s="1" a="1"/>
  <c r="V543" i="4" s="1"/>
  <c r="K543" i="4" a="1"/>
  <c r="K543" i="4" s="1"/>
  <c r="S543" i="4" s="1"/>
  <c r="N543" i="4" a="1"/>
  <c r="N543" i="4" s="1"/>
  <c r="I543" i="4" a="1"/>
  <c r="I543" i="4" s="1"/>
  <c r="J543" i="4" a="1"/>
  <c r="J543" i="4" s="1"/>
  <c r="M543" i="4" a="1"/>
  <c r="M543" i="4" s="1"/>
  <c r="I24" i="4" a="1"/>
  <c r="I24" i="4" s="1"/>
  <c r="L24" i="4" a="1"/>
  <c r="L24" i="4" s="1"/>
  <c r="V24" i="4" s="1" a="1"/>
  <c r="V24" i="4" s="1"/>
  <c r="J24" i="4" a="1"/>
  <c r="J24" i="4" s="1"/>
  <c r="K24" i="4" a="1"/>
  <c r="K24" i="4" s="1"/>
  <c r="S24" i="4" s="1"/>
  <c r="M24" i="4" a="1"/>
  <c r="M24" i="4" s="1"/>
  <c r="N24" i="4" a="1"/>
  <c r="N24" i="4" s="1"/>
  <c r="M163" i="4" a="1"/>
  <c r="M163" i="4" s="1"/>
  <c r="L163" i="4" a="1"/>
  <c r="L163" i="4" s="1"/>
  <c r="V163" i="4" s="1" a="1"/>
  <c r="V163" i="4" s="1"/>
  <c r="J163" i="4" a="1"/>
  <c r="J163" i="4" s="1"/>
  <c r="K163" i="4" a="1"/>
  <c r="K163" i="4" s="1"/>
  <c r="S163" i="4" s="1"/>
  <c r="N163" i="4" a="1"/>
  <c r="N163" i="4" s="1"/>
  <c r="I163" i="4" a="1"/>
  <c r="I163" i="4" s="1"/>
  <c r="J502" i="4" a="1"/>
  <c r="J502" i="4" s="1"/>
  <c r="I502" i="4" a="1"/>
  <c r="I502" i="4" s="1"/>
  <c r="M502" i="4" a="1"/>
  <c r="M502" i="4" s="1"/>
  <c r="K502" i="4" a="1"/>
  <c r="K502" i="4" s="1"/>
  <c r="S502" i="4" s="1"/>
  <c r="N502" i="4" a="1"/>
  <c r="N502" i="4" s="1"/>
  <c r="L502" i="4" a="1"/>
  <c r="L502" i="4" s="1"/>
  <c r="V502" i="4" s="1" a="1"/>
  <c r="V502" i="4" s="1"/>
  <c r="I216" i="4" a="1"/>
  <c r="I216" i="4" s="1"/>
  <c r="L216" i="4" a="1"/>
  <c r="L216" i="4" s="1"/>
  <c r="V216" i="4" s="1" a="1"/>
  <c r="V216" i="4" s="1"/>
  <c r="K216" i="4" a="1"/>
  <c r="K216" i="4" s="1"/>
  <c r="S216" i="4" s="1"/>
  <c r="I429" i="4" a="1"/>
  <c r="I429" i="4" s="1"/>
  <c r="J429" i="4" a="1"/>
  <c r="J429" i="4" s="1"/>
  <c r="M429" i="4" a="1"/>
  <c r="M429" i="4" s="1"/>
  <c r="K429" i="4" a="1"/>
  <c r="K429" i="4" s="1"/>
  <c r="S429" i="4" s="1"/>
  <c r="N429" i="4" a="1"/>
  <c r="N429" i="4" s="1"/>
  <c r="L429" i="4" a="1"/>
  <c r="L429" i="4" s="1"/>
  <c r="V429" i="4" s="1" a="1"/>
  <c r="V429" i="4" s="1"/>
  <c r="I125" i="4" a="1"/>
  <c r="I125" i="4" s="1"/>
  <c r="N125" i="4" a="1"/>
  <c r="N125" i="4" s="1"/>
  <c r="J387" i="4" a="1"/>
  <c r="J387" i="4" s="1"/>
  <c r="M387" i="4" a="1"/>
  <c r="M387" i="4" s="1"/>
  <c r="K387" i="4" a="1"/>
  <c r="K387" i="4" s="1"/>
  <c r="S387" i="4" s="1"/>
  <c r="N387" i="4" a="1"/>
  <c r="N387" i="4" s="1"/>
  <c r="I387" i="4" a="1"/>
  <c r="I387" i="4" s="1"/>
  <c r="L387" i="4" a="1"/>
  <c r="L387" i="4" s="1"/>
  <c r="V387" i="4" s="1" a="1"/>
  <c r="V387" i="4" s="1"/>
  <c r="I238" i="4" a="1"/>
  <c r="I238" i="4" s="1"/>
  <c r="L238" i="4" a="1"/>
  <c r="L238" i="4" s="1"/>
  <c r="V238" i="4" s="1" a="1"/>
  <c r="V238" i="4" s="1"/>
  <c r="J238" i="4" a="1"/>
  <c r="J238" i="4" s="1"/>
  <c r="M238" i="4" a="1"/>
  <c r="M238" i="4" s="1"/>
  <c r="K238" i="4" a="1"/>
  <c r="K238" i="4" s="1"/>
  <c r="S238" i="4" s="1"/>
  <c r="N238" i="4" a="1"/>
  <c r="N238" i="4" s="1"/>
  <c r="M113" i="4" a="1"/>
  <c r="M113" i="4" s="1"/>
  <c r="N113" i="4" a="1"/>
  <c r="N113" i="4" s="1"/>
  <c r="I113" i="4" a="1"/>
  <c r="I113" i="4" s="1"/>
  <c r="L113" i="4" a="1"/>
  <c r="L113" i="4" s="1"/>
  <c r="V113" i="4" s="1" a="1"/>
  <c r="V113" i="4" s="1"/>
  <c r="J113" i="4" a="1"/>
  <c r="J113" i="4" s="1"/>
  <c r="K113" i="4" a="1"/>
  <c r="K113" i="4" s="1"/>
  <c r="S113" i="4" s="1"/>
  <c r="J402" i="4" a="1"/>
  <c r="J402" i="4" s="1"/>
  <c r="M402" i="4" a="1"/>
  <c r="M402" i="4" s="1"/>
  <c r="N402" i="4" a="1"/>
  <c r="N402" i="4" s="1"/>
  <c r="I402" i="4" a="1"/>
  <c r="I402" i="4" s="1"/>
  <c r="K402" i="4" a="1"/>
  <c r="K402" i="4" s="1"/>
  <c r="S402" i="4" s="1"/>
  <c r="L402" i="4" a="1"/>
  <c r="L402" i="4" s="1"/>
  <c r="V402" i="4" s="1" a="1"/>
  <c r="V402" i="4" s="1"/>
  <c r="I139" i="4" a="1"/>
  <c r="I139" i="4" s="1"/>
  <c r="L139" i="4" a="1"/>
  <c r="L139" i="4" s="1"/>
  <c r="V139" i="4" s="1" a="1"/>
  <c r="V139" i="4" s="1"/>
  <c r="W139" i="4" s="1"/>
  <c r="X139" i="4" s="1"/>
  <c r="J139" i="4" a="1"/>
  <c r="J139" i="4" s="1"/>
  <c r="M139" i="4" a="1"/>
  <c r="M139" i="4" s="1"/>
  <c r="K139" i="4" a="1"/>
  <c r="K139" i="4" s="1"/>
  <c r="S139" i="4" s="1"/>
  <c r="N139" i="4" a="1"/>
  <c r="N139" i="4" s="1"/>
  <c r="I348" i="4" a="1"/>
  <c r="I348" i="4" s="1"/>
  <c r="K348" i="4" a="1"/>
  <c r="K348" i="4" s="1"/>
  <c r="S348" i="4" s="1"/>
  <c r="L348" i="4" a="1"/>
  <c r="L348" i="4" s="1"/>
  <c r="V348" i="4" s="1" a="1"/>
  <c r="V348" i="4" s="1"/>
  <c r="J348" i="4" a="1"/>
  <c r="J348" i="4" s="1"/>
  <c r="M348" i="4" a="1"/>
  <c r="M348" i="4" s="1"/>
  <c r="N348" i="4" a="1"/>
  <c r="N348" i="4" s="1"/>
  <c r="M513" i="4" a="1"/>
  <c r="M513" i="4" s="1"/>
  <c r="I513" i="4" a="1"/>
  <c r="I513" i="4" s="1"/>
  <c r="L513" i="4" a="1"/>
  <c r="L513" i="4" s="1"/>
  <c r="V513" i="4" s="1" a="1"/>
  <c r="V513" i="4" s="1"/>
  <c r="J513" i="4" a="1"/>
  <c r="J513" i="4" s="1"/>
  <c r="K513" i="4" a="1"/>
  <c r="K513" i="4" s="1"/>
  <c r="S513" i="4" s="1"/>
  <c r="N513" i="4" a="1"/>
  <c r="N513" i="4" s="1"/>
  <c r="K169" i="4" a="1"/>
  <c r="K169" i="4" s="1"/>
  <c r="S169" i="4" s="1"/>
  <c r="N169" i="4" a="1"/>
  <c r="N169" i="4" s="1"/>
  <c r="I169" i="4" a="1"/>
  <c r="I169" i="4" s="1"/>
  <c r="L169" i="4" a="1"/>
  <c r="L169" i="4" s="1"/>
  <c r="V169" i="4" s="1" a="1"/>
  <c r="V169" i="4" s="1"/>
  <c r="W169" i="4" s="1"/>
  <c r="X169" i="4" s="1"/>
  <c r="M169" i="4" a="1"/>
  <c r="M169" i="4" s="1"/>
  <c r="J169" i="4" a="1"/>
  <c r="J169" i="4" s="1"/>
  <c r="I166" i="4" a="1"/>
  <c r="I166" i="4" s="1"/>
  <c r="L166" i="4" a="1"/>
  <c r="L166" i="4" s="1"/>
  <c r="V166" i="4" s="1" a="1"/>
  <c r="V166" i="4" s="1"/>
  <c r="J166" i="4" a="1"/>
  <c r="J166" i="4" s="1"/>
  <c r="M166" i="4" a="1"/>
  <c r="M166" i="4" s="1"/>
  <c r="K166" i="4" a="1"/>
  <c r="K166" i="4" s="1"/>
  <c r="S166" i="4" s="1"/>
  <c r="N166" i="4" a="1"/>
  <c r="N166" i="4" s="1"/>
  <c r="I121" i="4" a="1"/>
  <c r="I121" i="4" s="1"/>
  <c r="L121" i="4" a="1"/>
  <c r="L121" i="4" s="1"/>
  <c r="V121" i="4" s="1" a="1"/>
  <c r="V121" i="4" s="1"/>
  <c r="W121" i="4" s="1"/>
  <c r="X121" i="4" s="1"/>
  <c r="J121" i="4" a="1"/>
  <c r="J121" i="4" s="1"/>
  <c r="M121" i="4" a="1"/>
  <c r="M121" i="4" s="1"/>
  <c r="N121" i="4" a="1"/>
  <c r="N121" i="4" s="1"/>
  <c r="K121" i="4" a="1"/>
  <c r="K121" i="4" s="1"/>
  <c r="S121" i="4" s="1"/>
  <c r="I384" i="4" a="1"/>
  <c r="I384" i="4" s="1"/>
  <c r="N384" i="4" a="1"/>
  <c r="N384" i="4" s="1"/>
  <c r="I237" i="4" a="1"/>
  <c r="I237" i="4" s="1"/>
  <c r="J237" i="4" a="1"/>
  <c r="J237" i="4" s="1"/>
  <c r="M237" i="4" a="1"/>
  <c r="M237" i="4" s="1"/>
  <c r="L237" i="4" a="1"/>
  <c r="L237" i="4" s="1"/>
  <c r="V237" i="4" s="1" a="1"/>
  <c r="V237" i="4" s="1"/>
  <c r="K237" i="4" a="1"/>
  <c r="K237" i="4" s="1"/>
  <c r="S237" i="4" s="1"/>
  <c r="N237" i="4" a="1"/>
  <c r="N237" i="4" s="1"/>
  <c r="K308" i="4" a="1"/>
  <c r="K308" i="4" s="1"/>
  <c r="S308" i="4" s="1"/>
  <c r="I308" i="4" a="1"/>
  <c r="I308" i="4" s="1"/>
  <c r="J308" i="4" a="1"/>
  <c r="J308" i="4" s="1"/>
  <c r="M308" i="4" a="1"/>
  <c r="M308" i="4" s="1"/>
  <c r="N308" i="4" a="1"/>
  <c r="N308" i="4" s="1"/>
  <c r="L308" i="4" a="1"/>
  <c r="L308" i="4" s="1"/>
  <c r="V308" i="4" s="1" a="1"/>
  <c r="V308" i="4" s="1"/>
  <c r="W308" i="4" s="1"/>
  <c r="X308" i="4" s="1"/>
  <c r="J528" i="4" a="1"/>
  <c r="J528" i="4" s="1"/>
  <c r="I528" i="4" a="1"/>
  <c r="I528" i="4" s="1"/>
  <c r="L528" i="4" a="1"/>
  <c r="L528" i="4" s="1"/>
  <c r="V528" i="4" s="1" a="1"/>
  <c r="V528" i="4" s="1"/>
  <c r="M528" i="4" a="1"/>
  <c r="M528" i="4" s="1"/>
  <c r="K528" i="4" a="1"/>
  <c r="K528" i="4" s="1"/>
  <c r="S528" i="4" s="1"/>
  <c r="N528" i="4" a="1"/>
  <c r="N528" i="4" s="1"/>
  <c r="N193" i="4" a="1"/>
  <c r="N193" i="4" s="1"/>
  <c r="I193" i="4" a="1"/>
  <c r="I193" i="4" s="1"/>
  <c r="L193" i="4" a="1"/>
  <c r="L193" i="4" s="1"/>
  <c r="V193" i="4" s="1" a="1"/>
  <c r="V193" i="4" s="1"/>
  <c r="J193" i="4" a="1"/>
  <c r="J193" i="4" s="1"/>
  <c r="M193" i="4" a="1"/>
  <c r="M193" i="4" s="1"/>
  <c r="K193" i="4" a="1"/>
  <c r="K193" i="4" s="1"/>
  <c r="S193" i="4" s="1"/>
  <c r="J428" i="4" a="1"/>
  <c r="J428" i="4" s="1"/>
  <c r="N428" i="4" a="1"/>
  <c r="N428" i="4" s="1"/>
  <c r="I428" i="4" a="1"/>
  <c r="I428" i="4" s="1"/>
  <c r="M428" i="4" a="1"/>
  <c r="M428" i="4" s="1"/>
  <c r="K428" i="4" a="1"/>
  <c r="K428" i="4" s="1"/>
  <c r="S428" i="4" s="1"/>
  <c r="L428" i="4" a="1"/>
  <c r="L428" i="4" s="1"/>
  <c r="V428" i="4" s="1" a="1"/>
  <c r="V428" i="4" s="1"/>
  <c r="N162" i="4" a="1"/>
  <c r="N162" i="4" s="1"/>
  <c r="I162" i="4" a="1"/>
  <c r="I162" i="4" s="1"/>
  <c r="L162" i="4" a="1"/>
  <c r="L162" i="4" s="1"/>
  <c r="V162" i="4" s="1" a="1"/>
  <c r="V162" i="4" s="1"/>
  <c r="J162" i="4" a="1"/>
  <c r="J162" i="4" s="1"/>
  <c r="M162" i="4" a="1"/>
  <c r="M162" i="4" s="1"/>
  <c r="K162" i="4" a="1"/>
  <c r="K162" i="4" s="1"/>
  <c r="S162" i="4" s="1"/>
  <c r="L42" i="4" a="1"/>
  <c r="L42" i="4" s="1"/>
  <c r="V42" i="4" s="1" a="1"/>
  <c r="V42" i="4" s="1"/>
  <c r="J42" i="4" a="1"/>
  <c r="J42" i="4" s="1"/>
  <c r="N42" i="4" a="1"/>
  <c r="N42" i="4" s="1"/>
  <c r="I42" i="4" a="1"/>
  <c r="I42" i="4" s="1"/>
  <c r="M42" i="4" a="1"/>
  <c r="M42" i="4" s="1"/>
  <c r="K42" i="4" a="1"/>
  <c r="K42" i="4" s="1"/>
  <c r="S42" i="4" s="1"/>
  <c r="I13" i="4" a="1"/>
  <c r="I13" i="4" s="1"/>
  <c r="L13" i="4" a="1"/>
  <c r="L13" i="4" s="1"/>
  <c r="V13" i="4" s="1" a="1"/>
  <c r="V13" i="4" s="1"/>
  <c r="W13" i="4" s="1"/>
  <c r="X13" i="4" s="1"/>
  <c r="J13" i="4" a="1"/>
  <c r="J13" i="4" s="1"/>
  <c r="M13" i="4" a="1"/>
  <c r="M13" i="4" s="1"/>
  <c r="N13" i="4" a="1"/>
  <c r="N13" i="4" s="1"/>
  <c r="K13" i="4" a="1"/>
  <c r="K13" i="4" s="1"/>
  <c r="S13" i="4" s="1"/>
  <c r="N382" i="4" a="1"/>
  <c r="N382" i="4" s="1"/>
  <c r="L382" i="4" a="1"/>
  <c r="L382" i="4" s="1"/>
  <c r="V382" i="4" s="1" a="1"/>
  <c r="V382" i="4" s="1"/>
  <c r="I382" i="4" a="1"/>
  <c r="I382" i="4" s="1"/>
  <c r="J382" i="4" a="1"/>
  <c r="J382" i="4" s="1"/>
  <c r="M382" i="4" a="1"/>
  <c r="M382" i="4" s="1"/>
  <c r="K382" i="4" a="1"/>
  <c r="K382" i="4" s="1"/>
  <c r="S382" i="4" s="1"/>
  <c r="N167" i="4" a="1"/>
  <c r="N167" i="4" s="1"/>
  <c r="I167" i="4" a="1"/>
  <c r="I167" i="4" s="1"/>
  <c r="L167" i="4" a="1"/>
  <c r="L167" i="4" s="1"/>
  <c r="V167" i="4" s="1" a="1"/>
  <c r="V167" i="4" s="1"/>
  <c r="J167" i="4" a="1"/>
  <c r="J167" i="4" s="1"/>
  <c r="M167" i="4" a="1"/>
  <c r="M167" i="4" s="1"/>
  <c r="K167" i="4" a="1"/>
  <c r="K167" i="4" s="1"/>
  <c r="S167" i="4" s="1"/>
  <c r="M516" i="4" a="1"/>
  <c r="M516" i="4" s="1"/>
  <c r="K516" i="4" a="1"/>
  <c r="K516" i="4" s="1"/>
  <c r="S516" i="4" s="1"/>
  <c r="N516" i="4" a="1"/>
  <c r="N516" i="4" s="1"/>
  <c r="L516" i="4" a="1"/>
  <c r="L516" i="4" s="1"/>
  <c r="V516" i="4" s="1" a="1"/>
  <c r="V516" i="4" s="1"/>
  <c r="I108" i="4" a="1"/>
  <c r="I108" i="4" s="1"/>
  <c r="L108" i="4" a="1"/>
  <c r="L108" i="4" s="1"/>
  <c r="V108" i="4" s="1" a="1"/>
  <c r="V108" i="4" s="1"/>
  <c r="J108" i="4" a="1"/>
  <c r="J108" i="4" s="1"/>
  <c r="M108" i="4" a="1"/>
  <c r="M108" i="4" s="1"/>
  <c r="K108" i="4" a="1"/>
  <c r="K108" i="4" s="1"/>
  <c r="S108" i="4" s="1"/>
  <c r="N108" i="4" a="1"/>
  <c r="N108" i="4" s="1"/>
  <c r="I176" i="4" a="1"/>
  <c r="I176" i="4" s="1"/>
  <c r="L176" i="4" a="1"/>
  <c r="L176" i="4" s="1"/>
  <c r="V176" i="4" s="1" a="1"/>
  <c r="V176" i="4" s="1"/>
  <c r="J176" i="4" a="1"/>
  <c r="J176" i="4" s="1"/>
  <c r="M176" i="4" a="1"/>
  <c r="M176" i="4" s="1"/>
  <c r="N176" i="4" a="1"/>
  <c r="N176" i="4" s="1"/>
  <c r="K176" i="4" a="1"/>
  <c r="K176" i="4" s="1"/>
  <c r="S176" i="4" s="1"/>
  <c r="I190" i="4" a="1"/>
  <c r="I190" i="4" s="1"/>
  <c r="L190" i="4" a="1"/>
  <c r="L190" i="4" s="1"/>
  <c r="V190" i="4" s="1" a="1"/>
  <c r="V190" i="4" s="1"/>
  <c r="W190" i="4" s="1"/>
  <c r="X190" i="4" s="1"/>
  <c r="J190" i="4" a="1"/>
  <c r="J190" i="4" s="1"/>
  <c r="M190" i="4" a="1"/>
  <c r="M190" i="4" s="1"/>
  <c r="K190" i="4" a="1"/>
  <c r="K190" i="4" s="1"/>
  <c r="S190" i="4" s="1"/>
  <c r="N190" i="4" a="1"/>
  <c r="N190" i="4" s="1"/>
  <c r="K263" i="4" a="1"/>
  <c r="K263" i="4" s="1"/>
  <c r="S263" i="4" s="1"/>
  <c r="N263" i="4" a="1"/>
  <c r="N263" i="4" s="1"/>
  <c r="I263" i="4" a="1"/>
  <c r="I263" i="4" s="1"/>
  <c r="L263" i="4" a="1"/>
  <c r="L263" i="4" s="1"/>
  <c r="V263" i="4" s="1" a="1"/>
  <c r="V263" i="4" s="1"/>
  <c r="J263" i="4" a="1"/>
  <c r="J263" i="4" s="1"/>
  <c r="I546" i="4" a="1"/>
  <c r="I546" i="4" s="1"/>
  <c r="K546" i="4" a="1"/>
  <c r="K546" i="4" s="1"/>
  <c r="S546" i="4" s="1"/>
  <c r="M546" i="4" a="1"/>
  <c r="M546" i="4" s="1"/>
  <c r="L546" i="4" a="1"/>
  <c r="L546" i="4" s="1"/>
  <c r="V546" i="4" s="1" a="1"/>
  <c r="V546" i="4" s="1"/>
  <c r="W546" i="4" s="1"/>
  <c r="X546" i="4" s="1"/>
  <c r="J546" i="4" a="1"/>
  <c r="J546" i="4" s="1"/>
  <c r="N546" i="4" a="1"/>
  <c r="N546" i="4" s="1"/>
  <c r="I322" i="4" a="1"/>
  <c r="I322" i="4" s="1"/>
  <c r="M322" i="4" a="1"/>
  <c r="M322" i="4" s="1"/>
  <c r="L322" i="4" a="1"/>
  <c r="L322" i="4" s="1"/>
  <c r="V322" i="4" s="1" a="1"/>
  <c r="V322" i="4" s="1"/>
  <c r="J322" i="4" a="1"/>
  <c r="J322" i="4" s="1"/>
  <c r="K322" i="4" a="1"/>
  <c r="K322" i="4" s="1"/>
  <c r="S322" i="4" s="1"/>
  <c r="N322" i="4" a="1"/>
  <c r="N322" i="4" s="1"/>
  <c r="I22" i="4" a="1"/>
  <c r="I22" i="4" s="1"/>
  <c r="L22" i="4" a="1"/>
  <c r="L22" i="4" s="1"/>
  <c r="V22" i="4" s="1" a="1"/>
  <c r="V22" i="4" s="1"/>
  <c r="W22" i="4" s="1"/>
  <c r="X22" i="4" s="1"/>
  <c r="J22" i="4" a="1"/>
  <c r="J22" i="4" s="1"/>
  <c r="M22" i="4" a="1"/>
  <c r="M22" i="4" s="1"/>
  <c r="K22" i="4" a="1"/>
  <c r="K22" i="4" s="1"/>
  <c r="S22" i="4" s="1"/>
  <c r="N22" i="4" a="1"/>
  <c r="N22" i="4" s="1"/>
  <c r="J401" i="4" a="1"/>
  <c r="J401" i="4" s="1"/>
  <c r="M401" i="4" a="1"/>
  <c r="M401" i="4" s="1"/>
  <c r="K401" i="4" a="1"/>
  <c r="K401" i="4" s="1"/>
  <c r="S401" i="4" s="1"/>
  <c r="N401" i="4" a="1"/>
  <c r="N401" i="4" s="1"/>
  <c r="L401" i="4" a="1"/>
  <c r="L401" i="4" s="1"/>
  <c r="V401" i="4" s="1" a="1"/>
  <c r="V401" i="4" s="1"/>
  <c r="J394" i="4" a="1"/>
  <c r="J394" i="4" s="1"/>
  <c r="M394" i="4" a="1"/>
  <c r="M394" i="4" s="1"/>
  <c r="K394" i="4" a="1"/>
  <c r="K394" i="4" s="1"/>
  <c r="S394" i="4" s="1"/>
  <c r="N394" i="4" a="1"/>
  <c r="N394" i="4" s="1"/>
  <c r="I394" i="4" a="1"/>
  <c r="I394" i="4" s="1"/>
  <c r="L394" i="4" a="1"/>
  <c r="L394" i="4" s="1"/>
  <c r="V394" i="4" s="1" a="1"/>
  <c r="V394" i="4" s="1"/>
  <c r="I316" i="4" a="1"/>
  <c r="I316" i="4" s="1"/>
  <c r="L316" i="4" a="1"/>
  <c r="L316" i="4" s="1"/>
  <c r="V316" i="4" s="1" a="1"/>
  <c r="V316" i="4" s="1"/>
  <c r="J316" i="4" a="1"/>
  <c r="J316" i="4" s="1"/>
  <c r="K316" i="4" a="1"/>
  <c r="K316" i="4" s="1"/>
  <c r="S316" i="4" s="1"/>
  <c r="N316" i="4" a="1"/>
  <c r="N316" i="4" s="1"/>
  <c r="M316" i="4" a="1"/>
  <c r="M316" i="4" s="1"/>
  <c r="M81" i="4" a="1"/>
  <c r="M81" i="4" s="1"/>
  <c r="K81" i="4" a="1"/>
  <c r="K81" i="4" s="1"/>
  <c r="S81" i="4" s="1"/>
  <c r="N81" i="4" a="1"/>
  <c r="N81" i="4" s="1"/>
  <c r="I81" i="4" a="1"/>
  <c r="I81" i="4" s="1"/>
  <c r="L81" i="4" a="1"/>
  <c r="L81" i="4" s="1"/>
  <c r="V81" i="4" s="1" a="1"/>
  <c r="V81" i="4" s="1"/>
  <c r="J81" i="4" a="1"/>
  <c r="J81" i="4" s="1"/>
  <c r="L424" i="4" a="1"/>
  <c r="L424" i="4" s="1"/>
  <c r="V424" i="4" s="1" a="1"/>
  <c r="V424" i="4" s="1"/>
  <c r="K424" i="4" a="1"/>
  <c r="K424" i="4" s="1"/>
  <c r="S424" i="4" s="1"/>
  <c r="N424" i="4" a="1"/>
  <c r="N424" i="4" s="1"/>
  <c r="I424" i="4" a="1"/>
  <c r="I424" i="4" s="1"/>
  <c r="J424" i="4" a="1"/>
  <c r="J424" i="4" s="1"/>
  <c r="M424" i="4" a="1"/>
  <c r="M424" i="4" s="1"/>
  <c r="L51" i="4" a="1"/>
  <c r="L51" i="4" s="1"/>
  <c r="V51" i="4" s="1" a="1"/>
  <c r="V51" i="4" s="1"/>
  <c r="M51" i="4" a="1"/>
  <c r="M51" i="4" s="1"/>
  <c r="K51" i="4" a="1"/>
  <c r="K51" i="4" s="1"/>
  <c r="S51" i="4" s="1"/>
  <c r="N51" i="4" a="1"/>
  <c r="N51" i="4" s="1"/>
  <c r="I51" i="4" a="1"/>
  <c r="I51" i="4" s="1"/>
  <c r="J51" i="4" a="1"/>
  <c r="J51" i="4" s="1"/>
  <c r="N181" i="4" a="1"/>
  <c r="N181" i="4" s="1"/>
  <c r="I181" i="4" a="1"/>
  <c r="I181" i="4" s="1"/>
  <c r="L181" i="4" a="1"/>
  <c r="L181" i="4" s="1"/>
  <c r="V181" i="4" s="1" a="1"/>
  <c r="V181" i="4" s="1"/>
  <c r="W181" i="4" s="1"/>
  <c r="X181" i="4" s="1"/>
  <c r="J181" i="4" a="1"/>
  <c r="J181" i="4" s="1"/>
  <c r="M181" i="4" a="1"/>
  <c r="M181" i="4" s="1"/>
  <c r="M240" i="4" a="1"/>
  <c r="M240" i="4" s="1"/>
  <c r="K240" i="4" a="1"/>
  <c r="K240" i="4" s="1"/>
  <c r="S240" i="4" s="1"/>
  <c r="I240" i="4" a="1"/>
  <c r="I240" i="4" s="1"/>
  <c r="L240" i="4" a="1"/>
  <c r="L240" i="4" s="1"/>
  <c r="V240" i="4" s="1" a="1"/>
  <c r="V240" i="4" s="1"/>
  <c r="J240" i="4" a="1"/>
  <c r="J240" i="4" s="1"/>
  <c r="N240" i="4" a="1"/>
  <c r="N240" i="4" s="1"/>
  <c r="L520" i="4" a="1"/>
  <c r="L520" i="4" s="1"/>
  <c r="V520" i="4" s="1" a="1"/>
  <c r="V520" i="4" s="1"/>
  <c r="W520" i="4" s="1"/>
  <c r="X520" i="4" s="1"/>
  <c r="J520" i="4" a="1"/>
  <c r="J520" i="4" s="1"/>
  <c r="M520" i="4" a="1"/>
  <c r="M520" i="4" s="1"/>
  <c r="N520" i="4" a="1"/>
  <c r="N520" i="4" s="1"/>
  <c r="K520" i="4" a="1"/>
  <c r="K520" i="4" s="1"/>
  <c r="S520" i="4" s="1"/>
  <c r="I520" i="4" a="1"/>
  <c r="I520" i="4" s="1"/>
  <c r="N224" i="4" a="1"/>
  <c r="N224" i="4" s="1"/>
  <c r="I224" i="4" a="1"/>
  <c r="I224" i="4" s="1"/>
  <c r="L224" i="4" a="1"/>
  <c r="L224" i="4" s="1"/>
  <c r="V224" i="4" s="1" a="1"/>
  <c r="V224" i="4" s="1"/>
  <c r="W224" i="4" s="1"/>
  <c r="X224" i="4" s="1"/>
  <c r="J224" i="4" a="1"/>
  <c r="J224" i="4" s="1"/>
  <c r="M224" i="4" a="1"/>
  <c r="M224" i="4" s="1"/>
  <c r="K224" i="4" a="1"/>
  <c r="K224" i="4" s="1"/>
  <c r="S224" i="4" s="1"/>
  <c r="M255" i="4" a="1"/>
  <c r="M255" i="4" s="1"/>
  <c r="K255" i="4" a="1"/>
  <c r="K255" i="4" s="1"/>
  <c r="S255" i="4" s="1"/>
  <c r="I255" i="4" a="1"/>
  <c r="I255" i="4" s="1"/>
  <c r="L255" i="4" a="1"/>
  <c r="L255" i="4" s="1"/>
  <c r="V255" i="4" s="1" a="1"/>
  <c r="V255" i="4" s="1"/>
  <c r="W255" i="4" s="1"/>
  <c r="X255" i="4" s="1"/>
  <c r="N255" i="4" a="1"/>
  <c r="N255" i="4" s="1"/>
  <c r="J255" i="4" a="1"/>
  <c r="J255" i="4" s="1"/>
  <c r="L281" i="4" a="1"/>
  <c r="L281" i="4" s="1"/>
  <c r="V281" i="4" s="1" a="1"/>
  <c r="V281" i="4" s="1"/>
  <c r="J281" i="4" a="1"/>
  <c r="J281" i="4" s="1"/>
  <c r="I281" i="4" a="1"/>
  <c r="I281" i="4" s="1"/>
  <c r="M281" i="4" a="1"/>
  <c r="M281" i="4" s="1"/>
  <c r="K281" i="4" a="1"/>
  <c r="K281" i="4" s="1"/>
  <c r="S281" i="4" s="1"/>
  <c r="N281" i="4" a="1"/>
  <c r="N281" i="4" s="1"/>
  <c r="J550" i="4" a="1"/>
  <c r="J550" i="4" s="1"/>
  <c r="L550" i="4" a="1"/>
  <c r="L550" i="4" s="1"/>
  <c r="V550" i="4" s="1" a="1"/>
  <c r="V550" i="4" s="1"/>
  <c r="M550" i="4" a="1"/>
  <c r="M550" i="4" s="1"/>
  <c r="K550" i="4" a="1"/>
  <c r="K550" i="4" s="1"/>
  <c r="S550" i="4" s="1"/>
  <c r="N550" i="4" a="1"/>
  <c r="N550" i="4" s="1"/>
  <c r="I550" i="4" a="1"/>
  <c r="I550" i="4" s="1"/>
  <c r="I444" i="4" a="1"/>
  <c r="I444" i="4" s="1"/>
  <c r="N444" i="4" a="1"/>
  <c r="N444" i="4" s="1"/>
  <c r="K23" i="4" a="1"/>
  <c r="K23" i="4" s="1"/>
  <c r="S23" i="4" s="1"/>
  <c r="N23" i="4" a="1"/>
  <c r="N23" i="4" s="1"/>
  <c r="I23" i="4" a="1"/>
  <c r="I23" i="4" s="1"/>
  <c r="L23" i="4" a="1"/>
  <c r="L23" i="4" s="1"/>
  <c r="V23" i="4" s="1" a="1"/>
  <c r="V23" i="4" s="1"/>
  <c r="J23" i="4" a="1"/>
  <c r="J23" i="4" s="1"/>
  <c r="M23" i="4" a="1"/>
  <c r="M23" i="4" s="1"/>
  <c r="L244" i="4" a="1"/>
  <c r="L244" i="4" s="1"/>
  <c r="V244" i="4" s="1" a="1"/>
  <c r="V244" i="4" s="1"/>
  <c r="J244" i="4" a="1"/>
  <c r="J244" i="4" s="1"/>
  <c r="M244" i="4" a="1"/>
  <c r="M244" i="4" s="1"/>
  <c r="I244" i="4" a="1"/>
  <c r="I244" i="4" s="1"/>
  <c r="N244" i="4" a="1"/>
  <c r="N244" i="4" s="1"/>
  <c r="K123" i="4" a="1"/>
  <c r="K123" i="4" s="1"/>
  <c r="S123" i="4" s="1"/>
  <c r="N123" i="4" a="1"/>
  <c r="N123" i="4" s="1"/>
  <c r="I123" i="4" a="1"/>
  <c r="I123" i="4" s="1"/>
  <c r="L123" i="4" a="1"/>
  <c r="L123" i="4" s="1"/>
  <c r="V123" i="4" s="1" a="1"/>
  <c r="V123" i="4" s="1"/>
  <c r="J123" i="4" a="1"/>
  <c r="J123" i="4" s="1"/>
  <c r="M123" i="4" a="1"/>
  <c r="M123" i="4" s="1"/>
  <c r="M151" i="4" a="1"/>
  <c r="M151" i="4" s="1"/>
  <c r="J151" i="4" a="1"/>
  <c r="J151" i="4" s="1"/>
  <c r="N151" i="4" a="1"/>
  <c r="N151" i="4" s="1"/>
  <c r="I151" i="4" a="1"/>
  <c r="I151" i="4" s="1"/>
  <c r="L151" i="4" a="1"/>
  <c r="L151" i="4" s="1"/>
  <c r="V151" i="4" s="1" a="1"/>
  <c r="V151" i="4" s="1"/>
  <c r="K151" i="4" a="1"/>
  <c r="K151" i="4" s="1"/>
  <c r="S151" i="4" s="1"/>
  <c r="L171" i="4" a="1"/>
  <c r="L171" i="4" s="1"/>
  <c r="V171" i="4" s="1" a="1"/>
  <c r="V171" i="4" s="1"/>
  <c r="J171" i="4" a="1"/>
  <c r="J171" i="4" s="1"/>
  <c r="M171" i="4" a="1"/>
  <c r="M171" i="4" s="1"/>
  <c r="K171" i="4" a="1"/>
  <c r="K171" i="4" s="1"/>
  <c r="S171" i="4" s="1"/>
  <c r="N171" i="4" a="1"/>
  <c r="N171" i="4" s="1"/>
  <c r="I171" i="4" a="1"/>
  <c r="I171" i="4" s="1"/>
  <c r="L157" i="4" a="1"/>
  <c r="L157" i="4" s="1"/>
  <c r="V157" i="4" s="1" a="1"/>
  <c r="V157" i="4" s="1"/>
  <c r="J157" i="4" a="1"/>
  <c r="J157" i="4" s="1"/>
  <c r="M157" i="4" a="1"/>
  <c r="M157" i="4" s="1"/>
  <c r="K157" i="4" a="1"/>
  <c r="K157" i="4" s="1"/>
  <c r="S157" i="4" s="1"/>
  <c r="I157" i="4" a="1"/>
  <c r="I157" i="4" s="1"/>
  <c r="N157" i="4" a="1"/>
  <c r="N157" i="4" s="1"/>
  <c r="I386" i="4" a="1"/>
  <c r="I386" i="4" s="1"/>
  <c r="L386" i="4" a="1"/>
  <c r="L386" i="4" s="1"/>
  <c r="V386" i="4" s="1" a="1"/>
  <c r="V386" i="4" s="1"/>
  <c r="J386" i="4" a="1"/>
  <c r="J386" i="4" s="1"/>
  <c r="M386" i="4" a="1"/>
  <c r="M386" i="4" s="1"/>
  <c r="K386" i="4" a="1"/>
  <c r="K386" i="4" s="1"/>
  <c r="S386" i="4" s="1"/>
  <c r="N386" i="4" a="1"/>
  <c r="N386" i="4" s="1"/>
  <c r="I124" i="4" a="1"/>
  <c r="I124" i="4" s="1"/>
  <c r="L124" i="4" a="1"/>
  <c r="L124" i="4" s="1"/>
  <c r="V124" i="4" s="1" a="1"/>
  <c r="V124" i="4" s="1"/>
  <c r="M124" i="4" a="1"/>
  <c r="M124" i="4" s="1"/>
  <c r="K124" i="4" a="1"/>
  <c r="K124" i="4" s="1"/>
  <c r="S124" i="4" s="1"/>
  <c r="N124" i="4" a="1"/>
  <c r="N124" i="4" s="1"/>
  <c r="J124" i="4" a="1"/>
  <c r="J124" i="4" s="1"/>
  <c r="J161" i="4" a="1"/>
  <c r="J161" i="4" s="1"/>
  <c r="M161" i="4" a="1"/>
  <c r="M161" i="4" s="1"/>
  <c r="I161" i="4" a="1"/>
  <c r="I161" i="4" s="1"/>
  <c r="L161" i="4" a="1"/>
  <c r="L161" i="4" s="1"/>
  <c r="V161" i="4" s="1" a="1"/>
  <c r="V161" i="4" s="1"/>
  <c r="N161" i="4" a="1"/>
  <c r="N161" i="4" s="1"/>
  <c r="N239" i="4" a="1"/>
  <c r="N239" i="4" s="1"/>
  <c r="I239" i="4" a="1"/>
  <c r="I239" i="4" s="1"/>
  <c r="M239" i="4" a="1"/>
  <c r="M239" i="4" s="1"/>
  <c r="K239" i="4" a="1"/>
  <c r="K239" i="4" s="1"/>
  <c r="S239" i="4" s="1"/>
  <c r="L239" i="4" a="1"/>
  <c r="L239" i="4" s="1"/>
  <c r="V239" i="4" s="1" a="1"/>
  <c r="V239" i="4" s="1"/>
  <c r="J239" i="4" a="1"/>
  <c r="J239" i="4" s="1"/>
  <c r="I55" i="4" a="1"/>
  <c r="I55" i="4" s="1"/>
  <c r="J55" i="4" a="1"/>
  <c r="J55" i="4" s="1"/>
  <c r="M55" i="4" a="1"/>
  <c r="M55" i="4" s="1"/>
  <c r="K55" i="4" a="1"/>
  <c r="K55" i="4" s="1"/>
  <c r="S55" i="4" s="1"/>
  <c r="N55" i="4" a="1"/>
  <c r="N55" i="4" s="1"/>
  <c r="L55" i="4" a="1"/>
  <c r="L55" i="4" s="1"/>
  <c r="V55" i="4" s="1" a="1"/>
  <c r="V55" i="4" s="1"/>
  <c r="N310" i="4" a="1"/>
  <c r="N310" i="4" s="1"/>
  <c r="W310" i="4" s="1"/>
  <c r="X310" i="4" s="1"/>
  <c r="L310" i="4" a="1"/>
  <c r="L310" i="4" s="1"/>
  <c r="V310" i="4" s="1" a="1"/>
  <c r="V310" i="4" s="1"/>
  <c r="J310" i="4" a="1"/>
  <c r="J310" i="4" s="1"/>
  <c r="M310" i="4" a="1"/>
  <c r="M310" i="4" s="1"/>
  <c r="K310" i="4" a="1"/>
  <c r="K310" i="4" s="1"/>
  <c r="S310" i="4" s="1"/>
  <c r="I310" i="4" a="1"/>
  <c r="I310" i="4" s="1"/>
  <c r="M287" i="4" a="1"/>
  <c r="M287" i="4" s="1"/>
  <c r="K287" i="4" a="1"/>
  <c r="K287" i="4" s="1"/>
  <c r="S287" i="4" s="1"/>
  <c r="N287" i="4" a="1"/>
  <c r="N287" i="4" s="1"/>
  <c r="I287" i="4" a="1"/>
  <c r="I287" i="4" s="1"/>
  <c r="L287" i="4" a="1"/>
  <c r="L287" i="4" s="1"/>
  <c r="V287" i="4" s="1" a="1"/>
  <c r="V287" i="4" s="1"/>
  <c r="W287" i="4" s="1"/>
  <c r="X287" i="4" s="1"/>
  <c r="J287" i="4" a="1"/>
  <c r="J287" i="4" s="1"/>
  <c r="K50" i="4" a="1"/>
  <c r="K50" i="4" s="1"/>
  <c r="S50" i="4" s="1"/>
  <c r="N50" i="4" a="1"/>
  <c r="N50" i="4" s="1"/>
  <c r="I50" i="4" a="1"/>
  <c r="I50" i="4" s="1"/>
  <c r="L50" i="4" a="1"/>
  <c r="L50" i="4" s="1"/>
  <c r="V50" i="4" s="1" a="1"/>
  <c r="V50" i="4" s="1"/>
  <c r="W50" i="4" s="1"/>
  <c r="X50" i="4" s="1"/>
  <c r="J50" i="4" a="1"/>
  <c r="J50" i="4" s="1"/>
  <c r="M50" i="4" a="1"/>
  <c r="M50" i="4" s="1"/>
  <c r="L324" i="4" a="1"/>
  <c r="L324" i="4" s="1"/>
  <c r="V324" i="4" s="1" a="1"/>
  <c r="V324" i="4" s="1"/>
  <c r="I324" i="4" a="1"/>
  <c r="I324" i="4" s="1"/>
  <c r="J324" i="4" a="1"/>
  <c r="J324" i="4" s="1"/>
  <c r="M324" i="4" a="1"/>
  <c r="M324" i="4" s="1"/>
  <c r="K324" i="4" a="1"/>
  <c r="K324" i="4" s="1"/>
  <c r="S324" i="4" s="1"/>
  <c r="N324" i="4" a="1"/>
  <c r="N324" i="4" s="1"/>
  <c r="J339" i="4" a="1"/>
  <c r="J339" i="4" s="1"/>
  <c r="M339" i="4" a="1"/>
  <c r="M339" i="4" s="1"/>
  <c r="I339" i="4" a="1"/>
  <c r="I339" i="4" s="1"/>
  <c r="L339" i="4" a="1"/>
  <c r="L339" i="4" s="1"/>
  <c r="V339" i="4" s="1" a="1"/>
  <c r="V339" i="4" s="1"/>
  <c r="K339" i="4" a="1"/>
  <c r="K339" i="4" s="1"/>
  <c r="S339" i="4" s="1"/>
  <c r="N339" i="4" a="1"/>
  <c r="N339" i="4" s="1"/>
  <c r="J312" i="4" a="1"/>
  <c r="J312" i="4" s="1"/>
  <c r="M312" i="4" a="1"/>
  <c r="M312" i="4" s="1"/>
  <c r="K312" i="4" a="1"/>
  <c r="K312" i="4" s="1"/>
  <c r="S312" i="4" s="1"/>
  <c r="I312" i="4" a="1"/>
  <c r="I312" i="4" s="1"/>
  <c r="L312" i="4" a="1"/>
  <c r="L312" i="4" s="1"/>
  <c r="V312" i="4" s="1" a="1"/>
  <c r="V312" i="4" s="1"/>
  <c r="N312" i="4" a="1"/>
  <c r="N312" i="4" s="1"/>
  <c r="K488" i="4" a="1"/>
  <c r="K488" i="4" s="1"/>
  <c r="S488" i="4" s="1"/>
  <c r="N463" i="4" a="1"/>
  <c r="N463" i="4" s="1"/>
  <c r="L480" i="4" a="1"/>
  <c r="L480" i="4" s="1"/>
  <c r="V480" i="4" s="1" a="1"/>
  <c r="V480" i="4" s="1"/>
  <c r="W480" i="4" s="1"/>
  <c r="X480" i="4" s="1"/>
  <c r="M469" i="4" a="1"/>
  <c r="M469" i="4" s="1"/>
  <c r="I464" i="4" a="1"/>
  <c r="I464" i="4" s="1"/>
  <c r="J422" i="4" a="1"/>
  <c r="J422" i="4" s="1"/>
  <c r="K418" i="4" a="1"/>
  <c r="K418" i="4" s="1"/>
  <c r="S418" i="4" s="1"/>
  <c r="N439" i="4" a="1"/>
  <c r="N439" i="4" s="1"/>
  <c r="W439" i="4" s="1"/>
  <c r="X439" i="4" s="1"/>
  <c r="L461" i="4" a="1"/>
  <c r="L461" i="4" s="1"/>
  <c r="V461" i="4" s="1" a="1"/>
  <c r="V461" i="4" s="1"/>
  <c r="W461" i="4" s="1"/>
  <c r="X461" i="4" s="1"/>
  <c r="M509" i="4" a="1"/>
  <c r="M509" i="4" s="1"/>
  <c r="M415" i="4" a="1"/>
  <c r="M415" i="4" s="1"/>
  <c r="M527" i="4" a="1"/>
  <c r="M527" i="4" s="1"/>
  <c r="I521" i="4" a="1"/>
  <c r="I521" i="4" s="1"/>
  <c r="I420" i="4" a="1"/>
  <c r="I420" i="4" s="1"/>
  <c r="I442" i="4" a="1"/>
  <c r="I442" i="4" s="1"/>
  <c r="K125" i="4" a="1"/>
  <c r="K125" i="4" s="1"/>
  <c r="S125" i="4" s="1"/>
  <c r="L459" i="4" a="1"/>
  <c r="L459" i="4" s="1"/>
  <c r="V459" i="4" s="1" a="1"/>
  <c r="V459" i="4" s="1"/>
  <c r="J540" i="4" a="1"/>
  <c r="J540" i="4" s="1"/>
  <c r="K357" i="4" a="1"/>
  <c r="K357" i="4" s="1"/>
  <c r="S357" i="4" s="1"/>
  <c r="J500" i="4" a="1"/>
  <c r="J500" i="4" s="1"/>
  <c r="K412" i="4" a="1"/>
  <c r="K412" i="4" s="1"/>
  <c r="S412" i="4" s="1"/>
  <c r="L396" i="4" a="1"/>
  <c r="L396" i="4" s="1"/>
  <c r="V396" i="4" s="1" a="1"/>
  <c r="V396" i="4" s="1"/>
  <c r="J468" i="4" a="1"/>
  <c r="J468" i="4" s="1"/>
  <c r="K425" i="4" a="1"/>
  <c r="K425" i="4" s="1"/>
  <c r="S425" i="4" s="1"/>
  <c r="L384" i="4" a="1"/>
  <c r="L384" i="4" s="1"/>
  <c r="V384" i="4" s="1" a="1"/>
  <c r="V384" i="4" s="1"/>
  <c r="J518" i="4" a="1"/>
  <c r="J518" i="4" s="1"/>
  <c r="K217" i="4" a="1"/>
  <c r="K217" i="4" s="1"/>
  <c r="S217" i="4" s="1"/>
  <c r="J354" i="4" a="1"/>
  <c r="J354" i="4" s="1"/>
  <c r="K185" i="4" a="1"/>
  <c r="K185" i="4" s="1"/>
  <c r="S185" i="4" s="1"/>
  <c r="I102" i="4" a="1"/>
  <c r="I102" i="4" s="1"/>
  <c r="N88" i="4" a="1"/>
  <c r="N88" i="4" s="1"/>
  <c r="L514" i="4" a="1"/>
  <c r="L514" i="4" s="1"/>
  <c r="V514" i="4" s="1" a="1"/>
  <c r="V514" i="4" s="1"/>
  <c r="N495" i="4" a="1"/>
  <c r="N495" i="4" s="1"/>
  <c r="N86" i="4" a="1"/>
  <c r="N86" i="4" s="1"/>
  <c r="M271" i="4" a="1"/>
  <c r="M271" i="4" s="1"/>
  <c r="I170" i="4" a="1"/>
  <c r="I170" i="4" s="1"/>
  <c r="L170" i="4" a="1"/>
  <c r="L170" i="4" s="1"/>
  <c r="V170" i="4" s="1" a="1"/>
  <c r="V170" i="4" s="1"/>
  <c r="W170" i="4" s="1"/>
  <c r="X170" i="4" s="1"/>
  <c r="J170" i="4" a="1"/>
  <c r="J170" i="4" s="1"/>
  <c r="M170" i="4" a="1"/>
  <c r="M170" i="4" s="1"/>
  <c r="N170" i="4" a="1"/>
  <c r="N170" i="4" s="1"/>
  <c r="K170" i="4" a="1"/>
  <c r="K170" i="4" s="1"/>
  <c r="S170" i="4" s="1"/>
  <c r="J126" i="4" a="1"/>
  <c r="J126" i="4" s="1"/>
  <c r="N126" i="4" a="1"/>
  <c r="N126" i="4" s="1"/>
  <c r="M126" i="4" a="1"/>
  <c r="M126" i="4" s="1"/>
  <c r="K126" i="4" a="1"/>
  <c r="K126" i="4" s="1"/>
  <c r="S126" i="4" s="1"/>
  <c r="L126" i="4" a="1"/>
  <c r="L126" i="4" s="1"/>
  <c r="V126" i="4" s="1" a="1"/>
  <c r="V126" i="4" s="1"/>
  <c r="N437" i="4" a="1"/>
  <c r="N437" i="4" s="1"/>
  <c r="I455" i="4" a="1"/>
  <c r="I455" i="4" s="1"/>
  <c r="N455" i="4" a="1"/>
  <c r="N455" i="4" s="1"/>
  <c r="J375" i="4" a="1"/>
  <c r="J375" i="4" s="1"/>
  <c r="M375" i="4" a="1"/>
  <c r="M375" i="4" s="1"/>
  <c r="K375" i="4" a="1"/>
  <c r="K375" i="4" s="1"/>
  <c r="S375" i="4" s="1"/>
  <c r="N375" i="4" a="1"/>
  <c r="N375" i="4" s="1"/>
  <c r="L375" i="4" a="1"/>
  <c r="L375" i="4" s="1"/>
  <c r="V375" i="4" s="1" a="1"/>
  <c r="V375" i="4" s="1"/>
  <c r="I118" i="4" a="1"/>
  <c r="I118" i="4" s="1"/>
  <c r="L118" i="4" a="1"/>
  <c r="L118" i="4" s="1"/>
  <c r="V118" i="4" s="1" a="1"/>
  <c r="V118" i="4" s="1"/>
  <c r="J118" i="4" a="1"/>
  <c r="J118" i="4" s="1"/>
  <c r="M118" i="4" a="1"/>
  <c r="M118" i="4" s="1"/>
  <c r="N118" i="4" a="1"/>
  <c r="N118" i="4" s="1"/>
  <c r="K118" i="4" a="1"/>
  <c r="K118" i="4" s="1"/>
  <c r="S118" i="4" s="1"/>
  <c r="K48" i="4" a="1"/>
  <c r="K48" i="4" s="1"/>
  <c r="S48" i="4" s="1"/>
  <c r="N48" i="4" a="1"/>
  <c r="N48" i="4" s="1"/>
  <c r="I48" i="4" a="1"/>
  <c r="I48" i="4" s="1"/>
  <c r="L48" i="4" a="1"/>
  <c r="L48" i="4" s="1"/>
  <c r="V48" i="4" s="1" a="1"/>
  <c r="V48" i="4" s="1"/>
  <c r="M48" i="4" a="1"/>
  <c r="M48" i="4" s="1"/>
  <c r="J48" i="4" a="1"/>
  <c r="J48" i="4" s="1"/>
  <c r="L179" i="4" a="1"/>
  <c r="L179" i="4" s="1"/>
  <c r="V179" i="4" s="1" a="1"/>
  <c r="V179" i="4" s="1"/>
  <c r="M179" i="4" a="1"/>
  <c r="M179" i="4" s="1"/>
  <c r="K179" i="4" a="1"/>
  <c r="K179" i="4" s="1"/>
  <c r="S179" i="4" s="1"/>
  <c r="N179" i="4" a="1"/>
  <c r="N179" i="4" s="1"/>
  <c r="I179" i="4" a="1"/>
  <c r="I179" i="4" s="1"/>
  <c r="J179" i="4" a="1"/>
  <c r="J179" i="4" s="1"/>
  <c r="I214" i="4" a="1"/>
  <c r="I214" i="4" s="1"/>
  <c r="L214" i="4" a="1"/>
  <c r="L214" i="4" s="1"/>
  <c r="V214" i="4" s="1" a="1"/>
  <c r="V214" i="4" s="1"/>
  <c r="J214" i="4" a="1"/>
  <c r="J214" i="4" s="1"/>
  <c r="N214" i="4" a="1"/>
  <c r="N214" i="4" s="1"/>
  <c r="M214" i="4" a="1"/>
  <c r="M214" i="4" s="1"/>
  <c r="K214" i="4" a="1"/>
  <c r="K214" i="4" s="1"/>
  <c r="S214" i="4" s="1"/>
  <c r="N49" i="4" a="1"/>
  <c r="N49" i="4" s="1"/>
  <c r="K49" i="4" a="1"/>
  <c r="K49" i="4" s="1"/>
  <c r="S49" i="4" s="1"/>
  <c r="I49" i="4" a="1"/>
  <c r="I49" i="4" s="1"/>
  <c r="J49" i="4" a="1"/>
  <c r="J49" i="4" s="1"/>
  <c r="L49" i="4" a="1"/>
  <c r="L49" i="4" s="1"/>
  <c r="V49" i="4" s="1" a="1"/>
  <c r="V49" i="4" s="1"/>
  <c r="M49" i="4" a="1"/>
  <c r="M49" i="4" s="1"/>
  <c r="L59" i="4" a="1"/>
  <c r="L59" i="4" s="1"/>
  <c r="V59" i="4" s="1" a="1"/>
  <c r="V59" i="4" s="1"/>
  <c r="J59" i="4" a="1"/>
  <c r="J59" i="4" s="1"/>
  <c r="M59" i="4" a="1"/>
  <c r="M59" i="4" s="1"/>
  <c r="K59" i="4" a="1"/>
  <c r="K59" i="4" s="1"/>
  <c r="S59" i="4" s="1"/>
  <c r="N59" i="4" a="1"/>
  <c r="N59" i="4" s="1"/>
  <c r="I59" i="4" a="1"/>
  <c r="I59" i="4" s="1"/>
  <c r="M78" i="4" a="1"/>
  <c r="M78" i="4" s="1"/>
  <c r="K78" i="4" a="1"/>
  <c r="K78" i="4" s="1"/>
  <c r="S78" i="4" s="1"/>
  <c r="I78" i="4" a="1"/>
  <c r="I78" i="4" s="1"/>
  <c r="L78" i="4" a="1"/>
  <c r="L78" i="4" s="1"/>
  <c r="V78" i="4" s="1" a="1"/>
  <c r="V78" i="4" s="1"/>
  <c r="N78" i="4" a="1"/>
  <c r="N78" i="4" s="1"/>
  <c r="J78" i="4" a="1"/>
  <c r="J78" i="4" s="1"/>
  <c r="N541" i="4" a="1"/>
  <c r="N541" i="4" s="1"/>
  <c r="W541" i="4" s="1"/>
  <c r="X541" i="4" s="1"/>
  <c r="I541" i="4" a="1"/>
  <c r="I541" i="4" s="1"/>
  <c r="L541" i="4" a="1"/>
  <c r="L541" i="4" s="1"/>
  <c r="V541" i="4" s="1" a="1"/>
  <c r="V541" i="4" s="1"/>
  <c r="J541" i="4" a="1"/>
  <c r="J541" i="4" s="1"/>
  <c r="M541" i="4" a="1"/>
  <c r="M541" i="4" s="1"/>
  <c r="K541" i="4" a="1"/>
  <c r="K541" i="4" s="1"/>
  <c r="S541" i="4" s="1"/>
  <c r="L62" i="4" a="1"/>
  <c r="L62" i="4" s="1"/>
  <c r="V62" i="4" s="1" a="1"/>
  <c r="V62" i="4" s="1"/>
  <c r="I62" i="4" a="1"/>
  <c r="I62" i="4" s="1"/>
  <c r="J62" i="4" a="1"/>
  <c r="J62" i="4" s="1"/>
  <c r="M62" i="4" a="1"/>
  <c r="M62" i="4" s="1"/>
  <c r="K62" i="4" a="1"/>
  <c r="K62" i="4" s="1"/>
  <c r="S62" i="4" s="1"/>
  <c r="J99" i="4" a="1"/>
  <c r="J99" i="4" s="1"/>
  <c r="M99" i="4" a="1"/>
  <c r="M99" i="4" s="1"/>
  <c r="N99" i="4" a="1"/>
  <c r="N99" i="4" s="1"/>
  <c r="I99" i="4" a="1"/>
  <c r="I99" i="4" s="1"/>
  <c r="L99" i="4" a="1"/>
  <c r="L99" i="4" s="1"/>
  <c r="V99" i="4" s="1" a="1"/>
  <c r="V99" i="4" s="1"/>
  <c r="K99" i="4" a="1"/>
  <c r="K99" i="4" s="1"/>
  <c r="S99" i="4" s="1"/>
  <c r="I427" i="4" a="1"/>
  <c r="I427" i="4" s="1"/>
  <c r="J427" i="4" a="1"/>
  <c r="J427" i="4" s="1"/>
  <c r="M427" i="4" a="1"/>
  <c r="M427" i="4" s="1"/>
  <c r="K427" i="4" a="1"/>
  <c r="K427" i="4" s="1"/>
  <c r="S427" i="4" s="1"/>
  <c r="L525" i="4" a="1"/>
  <c r="L525" i="4" s="1"/>
  <c r="V525" i="4" s="1" a="1"/>
  <c r="V525" i="4" s="1"/>
  <c r="M525" i="4" a="1"/>
  <c r="M525" i="4" s="1"/>
  <c r="K525" i="4" a="1"/>
  <c r="K525" i="4" s="1"/>
  <c r="S525" i="4" s="1"/>
  <c r="N525" i="4" a="1"/>
  <c r="N525" i="4" s="1"/>
  <c r="J525" i="4" a="1"/>
  <c r="J525" i="4" s="1"/>
  <c r="I525" i="4" a="1"/>
  <c r="I525" i="4" s="1"/>
  <c r="J457" i="4" a="1"/>
  <c r="J457" i="4" s="1"/>
  <c r="K33" i="4" a="1"/>
  <c r="K33" i="4" s="1"/>
  <c r="S33" i="4" s="1"/>
  <c r="N33" i="4" a="1"/>
  <c r="N33" i="4" s="1"/>
  <c r="J33" i="4" a="1"/>
  <c r="J33" i="4" s="1"/>
  <c r="L33" i="4" a="1"/>
  <c r="L33" i="4" s="1"/>
  <c r="V33" i="4" s="1" a="1"/>
  <c r="V33" i="4" s="1"/>
  <c r="I33" i="4" a="1"/>
  <c r="I33" i="4" s="1"/>
  <c r="M33" i="4" a="1"/>
  <c r="M33" i="4" s="1"/>
  <c r="N381" i="4" a="1"/>
  <c r="N381" i="4" s="1"/>
  <c r="I381" i="4" a="1"/>
  <c r="I381" i="4" s="1"/>
  <c r="L381" i="4" a="1"/>
  <c r="L381" i="4" s="1"/>
  <c r="V381" i="4" s="1" a="1"/>
  <c r="V381" i="4" s="1"/>
  <c r="M381" i="4" a="1"/>
  <c r="M381" i="4" s="1"/>
  <c r="K381" i="4" a="1"/>
  <c r="K381" i="4" s="1"/>
  <c r="S381" i="4" s="1"/>
  <c r="J381" i="4" a="1"/>
  <c r="J381" i="4" s="1"/>
  <c r="I131" i="4" a="1"/>
  <c r="I131" i="4" s="1"/>
  <c r="L131" i="4" a="1"/>
  <c r="L131" i="4" s="1"/>
  <c r="V131" i="4" s="1" a="1"/>
  <c r="V131" i="4" s="1"/>
  <c r="W131" i="4" s="1"/>
  <c r="X131" i="4" s="1"/>
  <c r="J131" i="4" a="1"/>
  <c r="J131" i="4" s="1"/>
  <c r="M131" i="4" a="1"/>
  <c r="M131" i="4" s="1"/>
  <c r="K131" i="4" a="1"/>
  <c r="K131" i="4" s="1"/>
  <c r="S131" i="4" s="1"/>
  <c r="N131" i="4" a="1"/>
  <c r="N131" i="4" s="1"/>
  <c r="I456" i="4" a="1"/>
  <c r="I456" i="4" s="1"/>
  <c r="N456" i="4" a="1"/>
  <c r="N456" i="4" s="1"/>
  <c r="W456" i="4" s="1"/>
  <c r="X456" i="4" s="1"/>
  <c r="I265" i="4" a="1"/>
  <c r="I265" i="4" s="1"/>
  <c r="L265" i="4" a="1"/>
  <c r="L265" i="4" s="1"/>
  <c r="V265" i="4" s="1" a="1"/>
  <c r="V265" i="4" s="1"/>
  <c r="J265" i="4" a="1"/>
  <c r="J265" i="4" s="1"/>
  <c r="K265" i="4" a="1"/>
  <c r="K265" i="4" s="1"/>
  <c r="S265" i="4" s="1"/>
  <c r="M265" i="4" a="1"/>
  <c r="M265" i="4" s="1"/>
  <c r="N265" i="4" a="1"/>
  <c r="N265" i="4" s="1"/>
  <c r="J393" i="4" a="1"/>
  <c r="J393" i="4" s="1"/>
  <c r="M393" i="4" a="1"/>
  <c r="M393" i="4" s="1"/>
  <c r="K393" i="4" a="1"/>
  <c r="K393" i="4" s="1"/>
  <c r="S393" i="4" s="1"/>
  <c r="I393" i="4" a="1"/>
  <c r="I393" i="4" s="1"/>
  <c r="L393" i="4" a="1"/>
  <c r="L393" i="4" s="1"/>
  <c r="V393" i="4" s="1" a="1"/>
  <c r="V393" i="4" s="1"/>
  <c r="N393" i="4" a="1"/>
  <c r="N393" i="4" s="1"/>
  <c r="K52" i="4" a="1"/>
  <c r="K52" i="4" s="1"/>
  <c r="S52" i="4" s="1"/>
  <c r="N52" i="4" a="1"/>
  <c r="N52" i="4" s="1"/>
  <c r="I52" i="4" a="1"/>
  <c r="I52" i="4" s="1"/>
  <c r="L52" i="4" a="1"/>
  <c r="L52" i="4" s="1"/>
  <c r="V52" i="4" s="1" a="1"/>
  <c r="V52" i="4" s="1"/>
  <c r="M52" i="4" a="1"/>
  <c r="M52" i="4" s="1"/>
  <c r="I526" i="4" a="1"/>
  <c r="I526" i="4" s="1"/>
  <c r="L526" i="4" a="1"/>
  <c r="L526" i="4" s="1"/>
  <c r="V526" i="4" s="1" a="1"/>
  <c r="V526" i="4" s="1"/>
  <c r="K526" i="4" a="1"/>
  <c r="K526" i="4" s="1"/>
  <c r="S526" i="4" s="1"/>
  <c r="M526" i="4" a="1"/>
  <c r="M526" i="4" s="1"/>
  <c r="N526" i="4" a="1"/>
  <c r="N526" i="4" s="1"/>
  <c r="J526" i="4" a="1"/>
  <c r="J526" i="4" s="1"/>
  <c r="L282" i="4" a="1"/>
  <c r="L282" i="4" s="1"/>
  <c r="V282" i="4" s="1" a="1"/>
  <c r="V282" i="4" s="1"/>
  <c r="W282" i="4" s="1"/>
  <c r="X282" i="4" s="1"/>
  <c r="K282" i="4" a="1"/>
  <c r="K282" i="4" s="1"/>
  <c r="S282" i="4" s="1"/>
  <c r="J282" i="4" a="1"/>
  <c r="J282" i="4" s="1"/>
  <c r="I282" i="4" a="1"/>
  <c r="I282" i="4" s="1"/>
  <c r="N282" i="4" a="1"/>
  <c r="N282" i="4" s="1"/>
  <c r="M282" i="4" a="1"/>
  <c r="M282" i="4" s="1"/>
  <c r="I86" i="4" a="1"/>
  <c r="I86" i="4" s="1"/>
  <c r="L86" i="4" a="1"/>
  <c r="L86" i="4" s="1"/>
  <c r="V86" i="4" s="1" a="1"/>
  <c r="V86" i="4" s="1"/>
  <c r="J86" i="4" a="1"/>
  <c r="J86" i="4" s="1"/>
  <c r="M86" i="4" a="1"/>
  <c r="M86" i="4" s="1"/>
  <c r="M279" i="4" a="1"/>
  <c r="M279" i="4" s="1"/>
  <c r="K279" i="4" a="1"/>
  <c r="K279" i="4" s="1"/>
  <c r="S279" i="4" s="1"/>
  <c r="I279" i="4" a="1"/>
  <c r="I279" i="4" s="1"/>
  <c r="L279" i="4" a="1"/>
  <c r="L279" i="4" s="1"/>
  <c r="V279" i="4" s="1" a="1"/>
  <c r="V279" i="4" s="1"/>
  <c r="J279" i="4" a="1"/>
  <c r="J279" i="4" s="1"/>
  <c r="N279" i="4" a="1"/>
  <c r="N279" i="4" s="1"/>
  <c r="M133" i="4" a="1"/>
  <c r="M133" i="4" s="1"/>
  <c r="N133" i="4" a="1"/>
  <c r="N133" i="4" s="1"/>
  <c r="I133" i="4" a="1"/>
  <c r="I133" i="4" s="1"/>
  <c r="L133" i="4" a="1"/>
  <c r="L133" i="4" s="1"/>
  <c r="V133" i="4" s="1" a="1"/>
  <c r="V133" i="4" s="1"/>
  <c r="W133" i="4" s="1"/>
  <c r="X133" i="4" s="1"/>
  <c r="J133" i="4" a="1"/>
  <c r="J133" i="4" s="1"/>
  <c r="K133" i="4" a="1"/>
  <c r="K133" i="4" s="1"/>
  <c r="S133" i="4" s="1"/>
  <c r="K207" i="4" a="1"/>
  <c r="K207" i="4" s="1"/>
  <c r="S207" i="4" s="1"/>
  <c r="I207" i="4" a="1"/>
  <c r="I207" i="4" s="1"/>
  <c r="L207" i="4" a="1"/>
  <c r="L207" i="4" s="1"/>
  <c r="V207" i="4" s="1" a="1"/>
  <c r="V207" i="4" s="1"/>
  <c r="W207" i="4" s="1"/>
  <c r="X207" i="4" s="1"/>
  <c r="J207" i="4" a="1"/>
  <c r="J207" i="4" s="1"/>
  <c r="M207" i="4" a="1"/>
  <c r="M207" i="4" s="1"/>
  <c r="N207" i="4" a="1"/>
  <c r="N207" i="4" s="1"/>
  <c r="I183" i="4" a="1"/>
  <c r="I183" i="4" s="1"/>
  <c r="L183" i="4" a="1"/>
  <c r="L183" i="4" s="1"/>
  <c r="V183" i="4" s="1" a="1"/>
  <c r="V183" i="4" s="1"/>
  <c r="M183" i="4" a="1"/>
  <c r="M183" i="4" s="1"/>
  <c r="K183" i="4" a="1"/>
  <c r="K183" i="4" s="1"/>
  <c r="S183" i="4" s="1"/>
  <c r="N183" i="4" a="1"/>
  <c r="N183" i="4" s="1"/>
  <c r="J183" i="4" a="1"/>
  <c r="J183" i="4" s="1"/>
  <c r="I262" i="4" a="1"/>
  <c r="I262" i="4" s="1"/>
  <c r="L262" i="4" a="1"/>
  <c r="L262" i="4" s="1"/>
  <c r="V262" i="4" s="1" a="1"/>
  <c r="V262" i="4" s="1"/>
  <c r="J262" i="4" a="1"/>
  <c r="J262" i="4" s="1"/>
  <c r="M262" i="4" a="1"/>
  <c r="M262" i="4" s="1"/>
  <c r="K262" i="4" a="1"/>
  <c r="K262" i="4" s="1"/>
  <c r="S262" i="4" s="1"/>
  <c r="N262" i="4" a="1"/>
  <c r="N262" i="4" s="1"/>
  <c r="I321" i="4" a="1"/>
  <c r="I321" i="4" s="1"/>
  <c r="M321" i="4" a="1"/>
  <c r="M321" i="4" s="1"/>
  <c r="K321" i="4" a="1"/>
  <c r="K321" i="4" s="1"/>
  <c r="S321" i="4" s="1"/>
  <c r="N321" i="4" a="1"/>
  <c r="N321" i="4" s="1"/>
  <c r="L321" i="4" a="1"/>
  <c r="L321" i="4" s="1"/>
  <c r="V321" i="4" s="1" a="1"/>
  <c r="V321" i="4" s="1"/>
  <c r="J321" i="4" a="1"/>
  <c r="J321" i="4" s="1"/>
  <c r="I43" i="4" a="1"/>
  <c r="I43" i="4" s="1"/>
  <c r="J43" i="4" a="1"/>
  <c r="J43" i="4" s="1"/>
  <c r="M43" i="4" a="1"/>
  <c r="M43" i="4" s="1"/>
  <c r="K43" i="4" a="1"/>
  <c r="K43" i="4" s="1"/>
  <c r="S43" i="4" s="1"/>
  <c r="N43" i="4" a="1"/>
  <c r="N43" i="4" s="1"/>
  <c r="L43" i="4" a="1"/>
  <c r="L43" i="4" s="1"/>
  <c r="V43" i="4" s="1" a="1"/>
  <c r="V43" i="4" s="1"/>
  <c r="N284" i="4" a="1"/>
  <c r="N284" i="4" s="1"/>
  <c r="I284" i="4" a="1"/>
  <c r="I284" i="4" s="1"/>
  <c r="J284" i="4" a="1"/>
  <c r="J284" i="4" s="1"/>
  <c r="L284" i="4" a="1"/>
  <c r="L284" i="4" s="1"/>
  <c r="V284" i="4" s="1" a="1"/>
  <c r="V284" i="4" s="1"/>
  <c r="K284" i="4" a="1"/>
  <c r="K284" i="4" s="1"/>
  <c r="S284" i="4" s="1"/>
  <c r="M284" i="4" a="1"/>
  <c r="M284" i="4" s="1"/>
  <c r="M185" i="4" a="1"/>
  <c r="M185" i="4" s="1"/>
  <c r="I197" i="4" a="1"/>
  <c r="I197" i="4" s="1"/>
  <c r="L197" i="4" a="1"/>
  <c r="L197" i="4" s="1"/>
  <c r="V197" i="4" s="1" a="1"/>
  <c r="V197" i="4" s="1"/>
  <c r="J197" i="4" a="1"/>
  <c r="J197" i="4" s="1"/>
  <c r="K197" i="4" a="1"/>
  <c r="K197" i="4" s="1"/>
  <c r="S197" i="4" s="1"/>
  <c r="N197" i="4" a="1"/>
  <c r="N197" i="4" s="1"/>
  <c r="M197" i="4" a="1"/>
  <c r="M197" i="4" s="1"/>
  <c r="I146" i="4" a="1"/>
  <c r="I146" i="4" s="1"/>
  <c r="L146" i="4" a="1"/>
  <c r="L146" i="4" s="1"/>
  <c r="V146" i="4" s="1" a="1"/>
  <c r="V146" i="4" s="1"/>
  <c r="J146" i="4" a="1"/>
  <c r="J146" i="4" s="1"/>
  <c r="M146" i="4" a="1"/>
  <c r="M146" i="4" s="1"/>
  <c r="N146" i="4" a="1"/>
  <c r="N146" i="4" s="1"/>
  <c r="K146" i="4" a="1"/>
  <c r="K146" i="4" s="1"/>
  <c r="S146" i="4" s="1"/>
  <c r="I116" i="4" a="1"/>
  <c r="I116" i="4" s="1"/>
  <c r="L116" i="4" a="1"/>
  <c r="L116" i="4" s="1"/>
  <c r="V116" i="4" s="1" a="1"/>
  <c r="V116" i="4" s="1"/>
  <c r="W116" i="4" s="1"/>
  <c r="X116" i="4" s="1"/>
  <c r="J116" i="4" a="1"/>
  <c r="J116" i="4" s="1"/>
  <c r="M116" i="4" a="1"/>
  <c r="M116" i="4" s="1"/>
  <c r="N116" i="4" a="1"/>
  <c r="N116" i="4" s="1"/>
  <c r="K116" i="4" a="1"/>
  <c r="K116" i="4" s="1"/>
  <c r="S116" i="4" s="1"/>
  <c r="I545" i="4" a="1"/>
  <c r="I545" i="4" s="1"/>
  <c r="L545" i="4" a="1"/>
  <c r="L545" i="4" s="1"/>
  <c r="V545" i="4" s="1" a="1"/>
  <c r="V545" i="4" s="1"/>
  <c r="J545" i="4" a="1"/>
  <c r="J545" i="4" s="1"/>
  <c r="M545" i="4" a="1"/>
  <c r="M545" i="4" s="1"/>
  <c r="K545" i="4" a="1"/>
  <c r="K545" i="4" s="1"/>
  <c r="S545" i="4" s="1"/>
  <c r="N545" i="4" a="1"/>
  <c r="N545" i="4" s="1"/>
  <c r="I156" i="4" a="1"/>
  <c r="I156" i="4" s="1"/>
  <c r="M156" i="4" a="1"/>
  <c r="M156" i="4" s="1"/>
  <c r="L156" i="4" a="1"/>
  <c r="L156" i="4" s="1"/>
  <c r="V156" i="4" s="1" a="1"/>
  <c r="V156" i="4" s="1"/>
  <c r="W156" i="4" s="1"/>
  <c r="X156" i="4" s="1"/>
  <c r="J156" i="4" a="1"/>
  <c r="J156" i="4" s="1"/>
  <c r="K156" i="4" a="1"/>
  <c r="K156" i="4" s="1"/>
  <c r="S156" i="4" s="1"/>
  <c r="N156" i="4" a="1"/>
  <c r="N156" i="4" s="1"/>
  <c r="J294" i="4" a="1"/>
  <c r="J294" i="4" s="1"/>
  <c r="I294" i="4" a="1"/>
  <c r="I294" i="4" s="1"/>
  <c r="L294" i="4" a="1"/>
  <c r="L294" i="4" s="1"/>
  <c r="V294" i="4" s="1" a="1"/>
  <c r="V294" i="4" s="1"/>
  <c r="M294" i="4" a="1"/>
  <c r="M294" i="4" s="1"/>
  <c r="K294" i="4" a="1"/>
  <c r="K294" i="4" s="1"/>
  <c r="S294" i="4" s="1"/>
  <c r="N294" i="4" a="1"/>
  <c r="N294" i="4" s="1"/>
  <c r="I438" i="4" a="1"/>
  <c r="I438" i="4" s="1"/>
  <c r="M438" i="4" a="1"/>
  <c r="M438" i="4" s="1"/>
  <c r="I109" i="4" a="1"/>
  <c r="I109" i="4" s="1"/>
  <c r="L109" i="4" a="1"/>
  <c r="L109" i="4" s="1"/>
  <c r="V109" i="4" s="1" a="1"/>
  <c r="V109" i="4" s="1"/>
  <c r="J109" i="4" a="1"/>
  <c r="J109" i="4" s="1"/>
  <c r="M109" i="4" a="1"/>
  <c r="M109" i="4" s="1"/>
  <c r="K109" i="4" a="1"/>
  <c r="K109" i="4" s="1"/>
  <c r="S109" i="4" s="1"/>
  <c r="N109" i="4" a="1"/>
  <c r="N109" i="4" s="1"/>
  <c r="K245" i="4" a="1"/>
  <c r="K245" i="4" s="1"/>
  <c r="S245" i="4" s="1"/>
  <c r="N245" i="4" a="1"/>
  <c r="N245" i="4" s="1"/>
  <c r="I245" i="4" a="1"/>
  <c r="I245" i="4" s="1"/>
  <c r="L245" i="4" a="1"/>
  <c r="L245" i="4" s="1"/>
  <c r="V245" i="4" s="1" a="1"/>
  <c r="V245" i="4" s="1"/>
  <c r="J245" i="4" a="1"/>
  <c r="J245" i="4" s="1"/>
  <c r="I416" i="4" a="1"/>
  <c r="I416" i="4" s="1"/>
  <c r="L416" i="4" a="1"/>
  <c r="L416" i="4" s="1"/>
  <c r="V416" i="4" s="1" a="1"/>
  <c r="V416" i="4" s="1"/>
  <c r="J416" i="4" a="1"/>
  <c r="J416" i="4" s="1"/>
  <c r="K416" i="4" a="1"/>
  <c r="K416" i="4" s="1"/>
  <c r="S416" i="4" s="1"/>
  <c r="N416" i="4" a="1"/>
  <c r="N416" i="4" s="1"/>
  <c r="M416" i="4" a="1"/>
  <c r="M416" i="4" s="1"/>
  <c r="L361" i="4" a="1"/>
  <c r="L361" i="4" s="1"/>
  <c r="V361" i="4" s="1" a="1"/>
  <c r="V361" i="4" s="1"/>
  <c r="M361" i="4" a="1"/>
  <c r="M361" i="4" s="1"/>
  <c r="K361" i="4" a="1"/>
  <c r="K361" i="4" s="1"/>
  <c r="S361" i="4" s="1"/>
  <c r="N361" i="4" a="1"/>
  <c r="N361" i="4" s="1"/>
  <c r="I361" i="4" a="1"/>
  <c r="I361" i="4" s="1"/>
  <c r="J361" i="4" a="1"/>
  <c r="J361" i="4" s="1"/>
  <c r="I331" i="4" a="1"/>
  <c r="I331" i="4" s="1"/>
  <c r="N331" i="4" a="1"/>
  <c r="N331" i="4" s="1"/>
  <c r="W331" i="4" s="1"/>
  <c r="X331" i="4" s="1"/>
  <c r="N28" i="4" a="1"/>
  <c r="N28" i="4" s="1"/>
  <c r="I28" i="4" a="1"/>
  <c r="I28" i="4" s="1"/>
  <c r="L28" i="4" a="1"/>
  <c r="L28" i="4" s="1"/>
  <c r="V28" i="4" s="1" a="1"/>
  <c r="V28" i="4" s="1"/>
  <c r="W28" i="4" s="1"/>
  <c r="X28" i="4" s="1"/>
  <c r="J28" i="4" a="1"/>
  <c r="J28" i="4" s="1"/>
  <c r="M28" i="4" a="1"/>
  <c r="M28" i="4" s="1"/>
  <c r="K28" i="4" a="1"/>
  <c r="K28" i="4" s="1"/>
  <c r="S28" i="4" s="1"/>
  <c r="M296" i="4" a="1"/>
  <c r="M296" i="4" s="1"/>
  <c r="K296" i="4" a="1"/>
  <c r="K296" i="4" s="1"/>
  <c r="S296" i="4" s="1"/>
  <c r="I296" i="4" a="1"/>
  <c r="I296" i="4" s="1"/>
  <c r="L296" i="4" a="1"/>
  <c r="L296" i="4" s="1"/>
  <c r="V296" i="4" s="1" a="1"/>
  <c r="V296" i="4" s="1"/>
  <c r="J296" i="4" a="1"/>
  <c r="J296" i="4" s="1"/>
  <c r="N296" i="4" a="1"/>
  <c r="N296" i="4" s="1"/>
  <c r="K440" i="4" a="1"/>
  <c r="K440" i="4" s="1"/>
  <c r="S440" i="4" s="1"/>
  <c r="N440" i="4" a="1"/>
  <c r="N440" i="4" s="1"/>
  <c r="I440" i="4" a="1"/>
  <c r="I440" i="4" s="1"/>
  <c r="L129" i="4" a="1"/>
  <c r="L129" i="4" s="1"/>
  <c r="V129" i="4" s="1" a="1"/>
  <c r="V129" i="4" s="1"/>
  <c r="J129" i="4" a="1"/>
  <c r="J129" i="4" s="1"/>
  <c r="M129" i="4" a="1"/>
  <c r="M129" i="4" s="1"/>
  <c r="K129" i="4" a="1"/>
  <c r="K129" i="4" s="1"/>
  <c r="S129" i="4" s="1"/>
  <c r="N129" i="4" a="1"/>
  <c r="N129" i="4" s="1"/>
  <c r="I129" i="4" a="1"/>
  <c r="I129" i="4" s="1"/>
  <c r="L335" i="4" a="1"/>
  <c r="L335" i="4" s="1"/>
  <c r="V335" i="4" s="1" a="1"/>
  <c r="V335" i="4" s="1"/>
  <c r="N335" i="4" a="1"/>
  <c r="N335" i="4" s="1"/>
  <c r="I335" i="4" a="1"/>
  <c r="I335" i="4" s="1"/>
  <c r="M335" i="4" a="1"/>
  <c r="M335" i="4" s="1"/>
  <c r="K335" i="4" a="1"/>
  <c r="K335" i="4" s="1"/>
  <c r="S335" i="4" s="1"/>
  <c r="J335" i="4" a="1"/>
  <c r="J335" i="4" s="1"/>
  <c r="I388" i="4" a="1"/>
  <c r="I388" i="4" s="1"/>
  <c r="N388" i="4" a="1"/>
  <c r="N388" i="4" s="1"/>
  <c r="K485" i="4" a="1"/>
  <c r="K485" i="4" s="1"/>
  <c r="S485" i="4" s="1"/>
  <c r="N485" i="4" a="1"/>
  <c r="N485" i="4" s="1"/>
  <c r="I485" i="4" a="1"/>
  <c r="I485" i="4" s="1"/>
  <c r="L485" i="4" a="1"/>
  <c r="L485" i="4" s="1"/>
  <c r="V485" i="4" s="1" a="1"/>
  <c r="V485" i="4" s="1"/>
  <c r="J485" i="4" a="1"/>
  <c r="J485" i="4" s="1"/>
  <c r="K160" i="4" a="1"/>
  <c r="K160" i="4" s="1"/>
  <c r="S160" i="4" s="1"/>
  <c r="N160" i="4" a="1"/>
  <c r="N160" i="4" s="1"/>
  <c r="I160" i="4" a="1"/>
  <c r="I160" i="4" s="1"/>
  <c r="L160" i="4" a="1"/>
  <c r="L160" i="4" s="1"/>
  <c r="V160" i="4" s="1" a="1"/>
  <c r="V160" i="4" s="1"/>
  <c r="M160" i="4" a="1"/>
  <c r="M160" i="4" s="1"/>
  <c r="J160" i="4" a="1"/>
  <c r="J160" i="4" s="1"/>
  <c r="I423" i="4" a="1"/>
  <c r="I423" i="4" s="1"/>
  <c r="N423" i="4" a="1"/>
  <c r="N423" i="4" s="1"/>
  <c r="J70" i="4" a="1"/>
  <c r="J70" i="4" s="1"/>
  <c r="M70" i="4" a="1"/>
  <c r="M70" i="4" s="1"/>
  <c r="K70" i="4" a="1"/>
  <c r="K70" i="4" s="1"/>
  <c r="S70" i="4" s="1"/>
  <c r="I70" i="4" a="1"/>
  <c r="I70" i="4" s="1"/>
  <c r="L70" i="4" a="1"/>
  <c r="L70" i="4" s="1"/>
  <c r="V70" i="4" s="1" a="1"/>
  <c r="V70" i="4" s="1"/>
  <c r="N70" i="4" a="1"/>
  <c r="N70" i="4" s="1"/>
  <c r="N235" i="4" a="1"/>
  <c r="N235" i="4" s="1"/>
  <c r="L235" i="4" a="1"/>
  <c r="L235" i="4" s="1"/>
  <c r="V235" i="4" s="1" a="1"/>
  <c r="V235" i="4" s="1"/>
  <c r="K235" i="4" a="1"/>
  <c r="K235" i="4" s="1"/>
  <c r="S235" i="4" s="1"/>
  <c r="J235" i="4" a="1"/>
  <c r="J235" i="4" s="1"/>
  <c r="I235" i="4" a="1"/>
  <c r="I235" i="4" s="1"/>
  <c r="M235" i="4" a="1"/>
  <c r="M235" i="4" s="1"/>
  <c r="N84" i="4" a="1"/>
  <c r="N84" i="4" s="1"/>
  <c r="I84" i="4" a="1"/>
  <c r="I84" i="4" s="1"/>
  <c r="L84" i="4" a="1"/>
  <c r="L84" i="4" s="1"/>
  <c r="V84" i="4" s="1" a="1"/>
  <c r="V84" i="4" s="1"/>
  <c r="J84" i="4" a="1"/>
  <c r="J84" i="4" s="1"/>
  <c r="M84" i="4" a="1"/>
  <c r="M84" i="4" s="1"/>
  <c r="K84" i="4" a="1"/>
  <c r="K84" i="4" s="1"/>
  <c r="S84" i="4" s="1"/>
  <c r="I155" i="4" a="1"/>
  <c r="I155" i="4" s="1"/>
  <c r="L155" i="4" a="1"/>
  <c r="L155" i="4" s="1"/>
  <c r="V155" i="4" s="1" a="1"/>
  <c r="V155" i="4" s="1"/>
  <c r="W155" i="4" s="1"/>
  <c r="X155" i="4" s="1"/>
  <c r="J155" i="4" a="1"/>
  <c r="J155" i="4" s="1"/>
  <c r="N155" i="4" a="1"/>
  <c r="N155" i="4" s="1"/>
  <c r="L493" i="4" a="1"/>
  <c r="L493" i="4" s="1"/>
  <c r="V493" i="4" s="1" a="1"/>
  <c r="V493" i="4" s="1"/>
  <c r="J493" i="4" a="1"/>
  <c r="J493" i="4" s="1"/>
  <c r="M493" i="4" a="1"/>
  <c r="M493" i="4" s="1"/>
  <c r="K493" i="4" a="1"/>
  <c r="K493" i="4" s="1"/>
  <c r="S493" i="4" s="1"/>
  <c r="N493" i="4" a="1"/>
  <c r="N493" i="4" s="1"/>
  <c r="I493" i="4" a="1"/>
  <c r="I493" i="4" s="1"/>
  <c r="K226" i="4" a="1"/>
  <c r="K226" i="4" s="1"/>
  <c r="S226" i="4" s="1"/>
  <c r="I226" i="4" a="1"/>
  <c r="I226" i="4" s="1"/>
  <c r="M226" i="4" a="1"/>
  <c r="M226" i="4" s="1"/>
  <c r="J226" i="4" a="1"/>
  <c r="J226" i="4" s="1"/>
  <c r="L226" i="4" a="1"/>
  <c r="L226" i="4" s="1"/>
  <c r="V226" i="4" s="1" a="1"/>
  <c r="V226" i="4" s="1"/>
  <c r="W226" i="4" s="1"/>
  <c r="X226" i="4" s="1"/>
  <c r="N226" i="4" a="1"/>
  <c r="N226" i="4" s="1"/>
  <c r="I374" i="4" a="1"/>
  <c r="I374" i="4" s="1"/>
  <c r="K374" i="4" a="1"/>
  <c r="K374" i="4" s="1"/>
  <c r="S374" i="4" s="1"/>
  <c r="J374" i="4" a="1"/>
  <c r="J374" i="4" s="1"/>
  <c r="N374" i="4" a="1"/>
  <c r="N374" i="4" s="1"/>
  <c r="L374" i="4" a="1"/>
  <c r="L374" i="4" s="1"/>
  <c r="V374" i="4" s="1" a="1"/>
  <c r="V374" i="4" s="1"/>
  <c r="M374" i="4" a="1"/>
  <c r="M374" i="4" s="1"/>
  <c r="M35" i="4" a="1"/>
  <c r="M35" i="4" s="1"/>
  <c r="K35" i="4" a="1"/>
  <c r="K35" i="4" s="1"/>
  <c r="S35" i="4" s="1"/>
  <c r="N35" i="4" a="1"/>
  <c r="N35" i="4" s="1"/>
  <c r="I35" i="4" a="1"/>
  <c r="I35" i="4" s="1"/>
  <c r="L35" i="4" a="1"/>
  <c r="L35" i="4" s="1"/>
  <c r="V35" i="4" s="1" a="1"/>
  <c r="V35" i="4" s="1"/>
  <c r="J35" i="4" a="1"/>
  <c r="J35" i="4" s="1"/>
  <c r="M18" i="4" a="1"/>
  <c r="M18" i="4" s="1"/>
  <c r="I18" i="4" a="1"/>
  <c r="I18" i="4" s="1"/>
  <c r="L18" i="4" a="1"/>
  <c r="L18" i="4" s="1"/>
  <c r="V18" i="4" s="1" a="1"/>
  <c r="V18" i="4" s="1"/>
  <c r="W18" i="4" s="1"/>
  <c r="X18" i="4" s="1"/>
  <c r="J18" i="4" a="1"/>
  <c r="J18" i="4" s="1"/>
  <c r="K18" i="4" a="1"/>
  <c r="K18" i="4" s="1"/>
  <c r="S18" i="4" s="1"/>
  <c r="N18" i="4" a="1"/>
  <c r="N18" i="4" s="1"/>
  <c r="M93" i="4" a="1"/>
  <c r="M93" i="4" s="1"/>
  <c r="J93" i="4" a="1"/>
  <c r="J93" i="4" s="1"/>
  <c r="I93" i="4" a="1"/>
  <c r="I93" i="4" s="1"/>
  <c r="L93" i="4" a="1"/>
  <c r="L93" i="4" s="1"/>
  <c r="V93" i="4" s="1" a="1"/>
  <c r="V93" i="4" s="1"/>
  <c r="W93" i="4" s="1"/>
  <c r="X93" i="4" s="1"/>
  <c r="K93" i="4" a="1"/>
  <c r="K93" i="4" s="1"/>
  <c r="S93" i="4" s="1"/>
  <c r="N93" i="4" a="1"/>
  <c r="N93" i="4" s="1"/>
  <c r="L497" i="4" a="1"/>
  <c r="L497" i="4" s="1"/>
  <c r="V497" i="4" s="1" a="1"/>
  <c r="V497" i="4" s="1"/>
  <c r="J497" i="4" a="1"/>
  <c r="J497" i="4" s="1"/>
  <c r="M497" i="4" a="1"/>
  <c r="M497" i="4" s="1"/>
  <c r="K497" i="4" a="1"/>
  <c r="K497" i="4" s="1"/>
  <c r="S497" i="4" s="1"/>
  <c r="L372" i="4" a="1"/>
  <c r="L372" i="4" s="1"/>
  <c r="V372" i="4" s="1" a="1"/>
  <c r="V372" i="4" s="1"/>
  <c r="W372" i="4" s="1"/>
  <c r="X372" i="4" s="1"/>
  <c r="J372" i="4" a="1"/>
  <c r="J372" i="4" s="1"/>
  <c r="M372" i="4" a="1"/>
  <c r="M372" i="4" s="1"/>
  <c r="I372" i="4" a="1"/>
  <c r="I372" i="4" s="1"/>
  <c r="N372" i="4" a="1"/>
  <c r="N372" i="4" s="1"/>
  <c r="N277" i="4" a="1"/>
  <c r="N277" i="4" s="1"/>
  <c r="I277" i="4" a="1"/>
  <c r="I277" i="4" s="1"/>
  <c r="L277" i="4" a="1"/>
  <c r="L277" i="4" s="1"/>
  <c r="V277" i="4" s="1" a="1"/>
  <c r="V277" i="4" s="1"/>
  <c r="J277" i="4" a="1"/>
  <c r="J277" i="4" s="1"/>
  <c r="M277" i="4" a="1"/>
  <c r="M277" i="4" s="1"/>
  <c r="K277" i="4" a="1"/>
  <c r="K277" i="4" s="1"/>
  <c r="S277" i="4" s="1"/>
  <c r="I452" i="4" a="1"/>
  <c r="I452" i="4" s="1"/>
  <c r="L452" i="4" a="1"/>
  <c r="L452" i="4" s="1"/>
  <c r="V452" i="4" s="1" a="1"/>
  <c r="V452" i="4" s="1"/>
  <c r="M452" i="4" a="1"/>
  <c r="M452" i="4" s="1"/>
  <c r="L491" i="4" a="1"/>
  <c r="L491" i="4" s="1"/>
  <c r="V491" i="4" s="1" a="1"/>
  <c r="V491" i="4" s="1"/>
  <c r="J491" i="4" a="1"/>
  <c r="J491" i="4" s="1"/>
  <c r="M491" i="4" a="1"/>
  <c r="M491" i="4" s="1"/>
  <c r="N491" i="4" a="1"/>
  <c r="N491" i="4" s="1"/>
  <c r="K241" i="4" a="1"/>
  <c r="K241" i="4" s="1"/>
  <c r="S241" i="4" s="1"/>
  <c r="N241" i="4" a="1"/>
  <c r="N241" i="4" s="1"/>
  <c r="I241" i="4" a="1"/>
  <c r="I241" i="4" s="1"/>
  <c r="M241" i="4" a="1"/>
  <c r="M241" i="4" s="1"/>
  <c r="L241" i="4" a="1"/>
  <c r="L241" i="4" s="1"/>
  <c r="V241" i="4" s="1" a="1"/>
  <c r="V241" i="4" s="1"/>
  <c r="W241" i="4" s="1"/>
  <c r="X241" i="4" s="1"/>
  <c r="J241" i="4" a="1"/>
  <c r="J241" i="4" s="1"/>
  <c r="K227" i="4" a="1"/>
  <c r="K227" i="4" s="1"/>
  <c r="S227" i="4" s="1"/>
  <c r="I227" i="4" a="1"/>
  <c r="I227" i="4" s="1"/>
  <c r="J227" i="4" a="1"/>
  <c r="J227" i="4" s="1"/>
  <c r="N227" i="4" a="1"/>
  <c r="N227" i="4" s="1"/>
  <c r="W227" i="4" s="1"/>
  <c r="X227" i="4" s="1"/>
  <c r="L227" i="4" a="1"/>
  <c r="L227" i="4" s="1"/>
  <c r="V227" i="4" s="1" a="1"/>
  <c r="V227" i="4" s="1"/>
  <c r="L233" i="4" a="1"/>
  <c r="L233" i="4" s="1"/>
  <c r="V233" i="4" s="1" a="1"/>
  <c r="V233" i="4" s="1"/>
  <c r="W233" i="4" s="1"/>
  <c r="X233" i="4" s="1"/>
  <c r="J488" i="4" a="1"/>
  <c r="J488" i="4" s="1"/>
  <c r="K463" i="4" a="1"/>
  <c r="K463" i="4" s="1"/>
  <c r="S463" i="4" s="1"/>
  <c r="N453" i="4" a="1"/>
  <c r="N453" i="4" s="1"/>
  <c r="L469" i="4" a="1"/>
  <c r="L469" i="4" s="1"/>
  <c r="V469" i="4" s="1" a="1"/>
  <c r="V469" i="4" s="1"/>
  <c r="W469" i="4" s="1"/>
  <c r="X469" i="4" s="1"/>
  <c r="M446" i="4" a="1"/>
  <c r="M446" i="4" s="1"/>
  <c r="I422" i="4" a="1"/>
  <c r="I422" i="4" s="1"/>
  <c r="J418" i="4" a="1"/>
  <c r="J418" i="4" s="1"/>
  <c r="K439" i="4" a="1"/>
  <c r="K439" i="4" s="1"/>
  <c r="S439" i="4" s="1"/>
  <c r="N436" i="4" a="1"/>
  <c r="N436" i="4" s="1"/>
  <c r="J509" i="4" a="1"/>
  <c r="J509" i="4" s="1"/>
  <c r="J415" i="4" a="1"/>
  <c r="J415" i="4" s="1"/>
  <c r="J527" i="4" a="1"/>
  <c r="J527" i="4" s="1"/>
  <c r="K432" i="4" a="1"/>
  <c r="K432" i="4" s="1"/>
  <c r="S432" i="4" s="1"/>
  <c r="K437" i="4" a="1"/>
  <c r="K437" i="4" s="1"/>
  <c r="S437" i="4" s="1"/>
  <c r="K471" i="4" a="1"/>
  <c r="K471" i="4" s="1"/>
  <c r="S471" i="4" s="1"/>
  <c r="J125" i="4" a="1"/>
  <c r="J125" i="4" s="1"/>
  <c r="M458" i="4" a="1"/>
  <c r="M458" i="4" s="1"/>
  <c r="I540" i="4" a="1"/>
  <c r="I540" i="4" s="1"/>
  <c r="J357" i="4" a="1"/>
  <c r="J357" i="4" s="1"/>
  <c r="M343" i="4" a="1"/>
  <c r="M343" i="4" s="1"/>
  <c r="I500" i="4" a="1"/>
  <c r="I500" i="4" s="1"/>
  <c r="J412" i="4" a="1"/>
  <c r="J412" i="4" s="1"/>
  <c r="M390" i="4" a="1"/>
  <c r="M390" i="4" s="1"/>
  <c r="I468" i="4" a="1"/>
  <c r="I468" i="4" s="1"/>
  <c r="J425" i="4" a="1"/>
  <c r="J425" i="4" s="1"/>
  <c r="M192" i="4" a="1"/>
  <c r="M192" i="4" s="1"/>
  <c r="I518" i="4" a="1"/>
  <c r="I518" i="4" s="1"/>
  <c r="J217" i="4" a="1"/>
  <c r="J217" i="4" s="1"/>
  <c r="M501" i="4" a="1"/>
  <c r="M501" i="4" s="1"/>
  <c r="I354" i="4" a="1"/>
  <c r="I354" i="4" s="1"/>
  <c r="J185" i="4" a="1"/>
  <c r="J185" i="4" s="1"/>
  <c r="N441" i="4" a="1"/>
  <c r="N441" i="4" s="1"/>
  <c r="K379" i="4" a="1"/>
  <c r="K379" i="4" s="1"/>
  <c r="S379" i="4" s="1"/>
  <c r="I491" i="4" a="1"/>
  <c r="I491" i="4" s="1"/>
  <c r="N355" i="4" a="1"/>
  <c r="N355" i="4" s="1"/>
  <c r="L475" i="4" a="1"/>
  <c r="L475" i="4" s="1"/>
  <c r="V475" i="4" s="1" a="1"/>
  <c r="V475" i="4" s="1"/>
  <c r="I401" i="4" a="1"/>
  <c r="I401" i="4" s="1"/>
  <c r="K161" i="4" a="1"/>
  <c r="K161" i="4" s="1"/>
  <c r="S161" i="4" s="1"/>
  <c r="M447" i="4" a="1"/>
  <c r="M447" i="4" s="1"/>
  <c r="I353" i="4" a="1"/>
  <c r="I353" i="4" s="1"/>
  <c r="L266" i="4" a="1"/>
  <c r="L266" i="4" s="1"/>
  <c r="V266" i="4" s="1" a="1"/>
  <c r="V266" i="4" s="1"/>
  <c r="M266" i="4" a="1"/>
  <c r="M266" i="4" s="1"/>
  <c r="K266" i="4" a="1"/>
  <c r="K266" i="4" s="1"/>
  <c r="S266" i="4" s="1"/>
  <c r="N266" i="4" a="1"/>
  <c r="N266" i="4" s="1"/>
  <c r="I266" i="4" a="1"/>
  <c r="I266" i="4" s="1"/>
  <c r="J266" i="4" a="1"/>
  <c r="J266" i="4" s="1"/>
  <c r="M385" i="4" a="1"/>
  <c r="M385" i="4" s="1"/>
  <c r="K385" i="4" a="1"/>
  <c r="K385" i="4" s="1"/>
  <c r="S385" i="4" s="1"/>
  <c r="I385" i="4" a="1"/>
  <c r="I385" i="4" s="1"/>
  <c r="L385" i="4" a="1"/>
  <c r="L385" i="4" s="1"/>
  <c r="V385" i="4" s="1" a="1"/>
  <c r="V385" i="4" s="1"/>
  <c r="W385" i="4" s="1"/>
  <c r="X385" i="4" s="1"/>
  <c r="N385" i="4" a="1"/>
  <c r="N385" i="4" s="1"/>
  <c r="J385" i="4" a="1"/>
  <c r="J385" i="4" s="1"/>
  <c r="L392" i="4" a="1"/>
  <c r="L392" i="4" s="1"/>
  <c r="V392" i="4" s="1" a="1"/>
  <c r="V392" i="4" s="1"/>
  <c r="J392" i="4" a="1"/>
  <c r="J392" i="4" s="1"/>
  <c r="M392" i="4" a="1"/>
  <c r="M392" i="4" s="1"/>
  <c r="K392" i="4" a="1"/>
  <c r="K392" i="4" s="1"/>
  <c r="S392" i="4" s="1"/>
  <c r="I392" i="4" a="1"/>
  <c r="I392" i="4" s="1"/>
  <c r="N392" i="4" a="1"/>
  <c r="N392" i="4" s="1"/>
  <c r="J283" i="4" a="1"/>
  <c r="J283" i="4" s="1"/>
  <c r="M283" i="4" a="1"/>
  <c r="M283" i="4" s="1"/>
  <c r="N283" i="4" a="1"/>
  <c r="N283" i="4" s="1"/>
  <c r="I283" i="4" a="1"/>
  <c r="I283" i="4" s="1"/>
  <c r="L283" i="4" a="1"/>
  <c r="L283" i="4" s="1"/>
  <c r="V283" i="4" s="1" a="1"/>
  <c r="V283" i="4" s="1"/>
  <c r="K283" i="4" a="1"/>
  <c r="K283" i="4" s="1"/>
  <c r="S283" i="4" s="1"/>
  <c r="J380" i="4" a="1"/>
  <c r="J380" i="4" s="1"/>
  <c r="K380" i="4" a="1"/>
  <c r="K380" i="4" s="1"/>
  <c r="S380" i="4" s="1"/>
  <c r="N380" i="4" a="1"/>
  <c r="N380" i="4" s="1"/>
  <c r="I380" i="4" a="1"/>
  <c r="I380" i="4" s="1"/>
  <c r="M380" i="4" a="1"/>
  <c r="M380" i="4" s="1"/>
  <c r="L380" i="4" a="1"/>
  <c r="L380" i="4" s="1"/>
  <c r="V380" i="4" s="1" a="1"/>
  <c r="V380" i="4" s="1"/>
  <c r="K165" i="4" a="1"/>
  <c r="K165" i="4" s="1"/>
  <c r="S165" i="4" s="1"/>
  <c r="N165" i="4" a="1"/>
  <c r="N165" i="4" s="1"/>
  <c r="I165" i="4" a="1"/>
  <c r="I165" i="4" s="1"/>
  <c r="L165" i="4" a="1"/>
  <c r="L165" i="4" s="1"/>
  <c r="V165" i="4" s="1" a="1"/>
  <c r="V165" i="4" s="1"/>
  <c r="J165" i="4" a="1"/>
  <c r="J165" i="4" s="1"/>
  <c r="M165" i="4" a="1"/>
  <c r="M165" i="4" s="1"/>
  <c r="N356" i="4" a="1"/>
  <c r="N356" i="4" s="1"/>
  <c r="L356" i="4" a="1"/>
  <c r="L356" i="4" s="1"/>
  <c r="V356" i="4" s="1" a="1"/>
  <c r="V356" i="4" s="1"/>
  <c r="J356" i="4" a="1"/>
  <c r="J356" i="4" s="1"/>
  <c r="M356" i="4" a="1"/>
  <c r="M356" i="4" s="1"/>
  <c r="K356" i="4" a="1"/>
  <c r="K356" i="4" s="1"/>
  <c r="S356" i="4" s="1"/>
  <c r="L395" i="4" a="1"/>
  <c r="L395" i="4" s="1"/>
  <c r="V395" i="4" s="1" a="1"/>
  <c r="V395" i="4" s="1"/>
  <c r="W395" i="4" s="1"/>
  <c r="X395" i="4" s="1"/>
  <c r="J395" i="4" a="1"/>
  <c r="J395" i="4" s="1"/>
  <c r="M395" i="4" a="1"/>
  <c r="M395" i="4" s="1"/>
  <c r="N395" i="4" a="1"/>
  <c r="N395" i="4" s="1"/>
  <c r="I395" i="4" a="1"/>
  <c r="I395" i="4" s="1"/>
  <c r="K395" i="4" a="1"/>
  <c r="K395" i="4" s="1"/>
  <c r="S395" i="4" s="1"/>
  <c r="L487" i="4" a="1"/>
  <c r="L487" i="4" s="1"/>
  <c r="V487" i="4" s="1" a="1"/>
  <c r="V487" i="4" s="1"/>
  <c r="K487" i="4" a="1"/>
  <c r="K487" i="4" s="1"/>
  <c r="S487" i="4" s="1"/>
  <c r="N487" i="4" a="1"/>
  <c r="N487" i="4" s="1"/>
  <c r="I487" i="4" a="1"/>
  <c r="I487" i="4" s="1"/>
  <c r="J487" i="4" a="1"/>
  <c r="J487" i="4" s="1"/>
  <c r="M487" i="4" a="1"/>
  <c r="M487" i="4" s="1"/>
  <c r="J72" i="4" a="1"/>
  <c r="J72" i="4" s="1"/>
  <c r="M72" i="4" a="1"/>
  <c r="M72" i="4" s="1"/>
  <c r="N72" i="4" a="1"/>
  <c r="N72" i="4" s="1"/>
  <c r="I72" i="4" a="1"/>
  <c r="I72" i="4" s="1"/>
  <c r="L72" i="4" a="1"/>
  <c r="L72" i="4" s="1"/>
  <c r="V72" i="4" s="1" a="1"/>
  <c r="V72" i="4" s="1"/>
  <c r="K72" i="4" a="1"/>
  <c r="K72" i="4" s="1"/>
  <c r="S72" i="4" s="1"/>
  <c r="J206" i="4" a="1"/>
  <c r="J206" i="4" s="1"/>
  <c r="M206" i="4" a="1"/>
  <c r="M206" i="4" s="1"/>
  <c r="K206" i="4" a="1"/>
  <c r="K206" i="4" s="1"/>
  <c r="S206" i="4" s="1"/>
  <c r="N206" i="4" a="1"/>
  <c r="N206" i="4" s="1"/>
  <c r="L206" i="4" a="1"/>
  <c r="L206" i="4" s="1"/>
  <c r="V206" i="4" s="1" a="1"/>
  <c r="V206" i="4" s="1"/>
  <c r="W206" i="4" s="1"/>
  <c r="X206" i="4" s="1"/>
  <c r="N141" i="4" a="1"/>
  <c r="N141" i="4" s="1"/>
  <c r="I141" i="4" a="1"/>
  <c r="I141" i="4" s="1"/>
  <c r="L141" i="4" a="1"/>
  <c r="L141" i="4" s="1"/>
  <c r="V141" i="4" s="1" a="1"/>
  <c r="V141" i="4" s="1"/>
  <c r="J141" i="4" a="1"/>
  <c r="J141" i="4" s="1"/>
  <c r="M141" i="4" a="1"/>
  <c r="M141" i="4" s="1"/>
  <c r="K141" i="4" a="1"/>
  <c r="K141" i="4" s="1"/>
  <c r="S141" i="4" s="1"/>
  <c r="I289" i="4" a="1"/>
  <c r="I289" i="4" s="1"/>
  <c r="L289" i="4" a="1"/>
  <c r="L289" i="4" s="1"/>
  <c r="V289" i="4" s="1" a="1"/>
  <c r="V289" i="4" s="1"/>
  <c r="M289" i="4" a="1"/>
  <c r="M289" i="4" s="1"/>
  <c r="K289" i="4" a="1"/>
  <c r="K289" i="4" s="1"/>
  <c r="S289" i="4" s="1"/>
  <c r="N289" i="4" a="1"/>
  <c r="N289" i="4" s="1"/>
  <c r="J289" i="4" a="1"/>
  <c r="J289" i="4" s="1"/>
  <c r="L85" i="4" a="1"/>
  <c r="L85" i="4" s="1"/>
  <c r="V85" i="4" s="1" a="1"/>
  <c r="V85" i="4" s="1"/>
  <c r="J85" i="4" a="1"/>
  <c r="J85" i="4" s="1"/>
  <c r="N85" i="4" a="1"/>
  <c r="N85" i="4" s="1"/>
  <c r="I85" i="4" a="1"/>
  <c r="I85" i="4" s="1"/>
  <c r="M85" i="4" a="1"/>
  <c r="M85" i="4" s="1"/>
  <c r="K85" i="4" a="1"/>
  <c r="K85" i="4" s="1"/>
  <c r="S85" i="4" s="1"/>
  <c r="I138" i="4" a="1"/>
  <c r="I138" i="4" s="1"/>
  <c r="L138" i="4" a="1"/>
  <c r="L138" i="4" s="1"/>
  <c r="V138" i="4" s="1" a="1"/>
  <c r="V138" i="4" s="1"/>
  <c r="J138" i="4" a="1"/>
  <c r="J138" i="4" s="1"/>
  <c r="M138" i="4" a="1"/>
  <c r="M138" i="4" s="1"/>
  <c r="K138" i="4" a="1"/>
  <c r="K138" i="4" s="1"/>
  <c r="S138" i="4" s="1"/>
  <c r="N138" i="4" a="1"/>
  <c r="N138" i="4" s="1"/>
  <c r="J503" i="4" a="1"/>
  <c r="J503" i="4" s="1"/>
  <c r="M503" i="4" a="1"/>
  <c r="M503" i="4" s="1"/>
  <c r="K503" i="4" a="1"/>
  <c r="K503" i="4" s="1"/>
  <c r="S503" i="4" s="1"/>
  <c r="N503" i="4" a="1"/>
  <c r="N503" i="4" s="1"/>
  <c r="L503" i="4" a="1"/>
  <c r="L503" i="4" s="1"/>
  <c r="V503" i="4" s="1" a="1"/>
  <c r="V503" i="4" s="1"/>
  <c r="M407" i="4" a="1"/>
  <c r="M407" i="4" s="1"/>
  <c r="K407" i="4" a="1"/>
  <c r="K407" i="4" s="1"/>
  <c r="S407" i="4" s="1"/>
  <c r="N407" i="4" a="1"/>
  <c r="N407" i="4" s="1"/>
  <c r="J407" i="4" a="1"/>
  <c r="J407" i="4" s="1"/>
  <c r="K409" i="4" a="1"/>
  <c r="K409" i="4" s="1"/>
  <c r="S409" i="4" s="1"/>
  <c r="N409" i="4" a="1"/>
  <c r="N409" i="4" s="1"/>
  <c r="J409" i="4" a="1"/>
  <c r="J409" i="4" s="1"/>
  <c r="L409" i="4" a="1"/>
  <c r="L409" i="4" s="1"/>
  <c r="V409" i="4" s="1" a="1"/>
  <c r="V409" i="4" s="1"/>
  <c r="I409" i="4" a="1"/>
  <c r="I409" i="4" s="1"/>
  <c r="M409" i="4" a="1"/>
  <c r="M409" i="4" s="1"/>
  <c r="L30" i="4" a="1"/>
  <c r="L30" i="4" s="1"/>
  <c r="V30" i="4" s="1" a="1"/>
  <c r="V30" i="4" s="1"/>
  <c r="J30" i="4" a="1"/>
  <c r="J30" i="4" s="1"/>
  <c r="M30" i="4" a="1"/>
  <c r="M30" i="4" s="1"/>
  <c r="K30" i="4" a="1"/>
  <c r="K30" i="4" s="1"/>
  <c r="S30" i="4" s="1"/>
  <c r="N30" i="4" a="1"/>
  <c r="N30" i="4" s="1"/>
  <c r="I30" i="4" a="1"/>
  <c r="I30" i="4" s="1"/>
  <c r="J26" i="4" a="1"/>
  <c r="J26" i="4" s="1"/>
  <c r="M26" i="4" a="1"/>
  <c r="M26" i="4" s="1"/>
  <c r="K26" i="4" a="1"/>
  <c r="K26" i="4" s="1"/>
  <c r="S26" i="4" s="1"/>
  <c r="I26" i="4" a="1"/>
  <c r="I26" i="4" s="1"/>
  <c r="N112" i="4" a="1"/>
  <c r="N112" i="4" s="1"/>
  <c r="I112" i="4" a="1"/>
  <c r="I112" i="4" s="1"/>
  <c r="L112" i="4" a="1"/>
  <c r="L112" i="4" s="1"/>
  <c r="V112" i="4" s="1" a="1"/>
  <c r="V112" i="4" s="1"/>
  <c r="J112" i="4" a="1"/>
  <c r="J112" i="4" s="1"/>
  <c r="M112" i="4" a="1"/>
  <c r="M112" i="4" s="1"/>
  <c r="K112" i="4" a="1"/>
  <c r="K112" i="4" s="1"/>
  <c r="S112" i="4" s="1"/>
  <c r="N507" i="4" a="1"/>
  <c r="N507" i="4" s="1"/>
  <c r="I507" i="4" a="1"/>
  <c r="I507" i="4" s="1"/>
  <c r="J507" i="4" a="1"/>
  <c r="J507" i="4" s="1"/>
  <c r="K405" i="4" a="1"/>
  <c r="K405" i="4" s="1"/>
  <c r="S405" i="4" s="1"/>
  <c r="I405" i="4" a="1"/>
  <c r="I405" i="4" s="1"/>
  <c r="L405" i="4" a="1"/>
  <c r="L405" i="4" s="1"/>
  <c r="V405" i="4" s="1" a="1"/>
  <c r="V405" i="4" s="1"/>
  <c r="J405" i="4" a="1"/>
  <c r="J405" i="4" s="1"/>
  <c r="M405" i="4" a="1"/>
  <c r="M405" i="4" s="1"/>
  <c r="N405" i="4" a="1"/>
  <c r="N405" i="4" s="1"/>
  <c r="L301" i="4" a="1"/>
  <c r="L301" i="4" s="1"/>
  <c r="V301" i="4" s="1" a="1"/>
  <c r="V301" i="4" s="1"/>
  <c r="W301" i="4" s="1"/>
  <c r="X301" i="4" s="1"/>
  <c r="N301" i="4" a="1"/>
  <c r="N301" i="4" s="1"/>
  <c r="I301" i="4" a="1"/>
  <c r="I301" i="4" s="1"/>
  <c r="J301" i="4" a="1"/>
  <c r="J301" i="4" s="1"/>
  <c r="K301" i="4" a="1"/>
  <c r="K301" i="4" s="1"/>
  <c r="S301" i="4" s="1"/>
  <c r="I413" i="4" a="1"/>
  <c r="I413" i="4" s="1"/>
  <c r="L413" i="4" a="1"/>
  <c r="L413" i="4" s="1"/>
  <c r="V413" i="4" s="1" a="1"/>
  <c r="V413" i="4" s="1"/>
  <c r="J413" i="4" a="1"/>
  <c r="J413" i="4" s="1"/>
  <c r="M413" i="4" a="1"/>
  <c r="M413" i="4" s="1"/>
  <c r="K413" i="4" a="1"/>
  <c r="K413" i="4" s="1"/>
  <c r="S413" i="4" s="1"/>
  <c r="N413" i="4" a="1"/>
  <c r="N413" i="4" s="1"/>
  <c r="I496" i="4" a="1"/>
  <c r="I496" i="4" s="1"/>
  <c r="J496" i="4" a="1"/>
  <c r="J496" i="4" s="1"/>
  <c r="M496" i="4" a="1"/>
  <c r="M496" i="4" s="1"/>
  <c r="K496" i="4" a="1"/>
  <c r="K496" i="4" s="1"/>
  <c r="S496" i="4" s="1"/>
  <c r="N496" i="4" a="1"/>
  <c r="N496" i="4" s="1"/>
  <c r="L496" i="4" a="1"/>
  <c r="L496" i="4" s="1"/>
  <c r="V496" i="4" s="1" a="1"/>
  <c r="V496" i="4" s="1"/>
  <c r="I259" i="4" a="1"/>
  <c r="I259" i="4" s="1"/>
  <c r="L259" i="4" a="1"/>
  <c r="L259" i="4" s="1"/>
  <c r="V259" i="4" s="1" a="1"/>
  <c r="V259" i="4" s="1"/>
  <c r="N259" i="4" a="1"/>
  <c r="N259" i="4" s="1"/>
  <c r="K259" i="4" a="1"/>
  <c r="K259" i="4" s="1"/>
  <c r="S259" i="4" s="1"/>
  <c r="J259" i="4" a="1"/>
  <c r="J259" i="4" s="1"/>
  <c r="M259" i="4" a="1"/>
  <c r="M259" i="4" s="1"/>
  <c r="M210" i="4" a="1"/>
  <c r="M210" i="4" s="1"/>
  <c r="N210" i="4" a="1"/>
  <c r="N210" i="4" s="1"/>
  <c r="I210" i="4" a="1"/>
  <c r="I210" i="4" s="1"/>
  <c r="L210" i="4" a="1"/>
  <c r="L210" i="4" s="1"/>
  <c r="V210" i="4" s="1" a="1"/>
  <c r="V210" i="4" s="1"/>
  <c r="W210" i="4" s="1"/>
  <c r="X210" i="4" s="1"/>
  <c r="J210" i="4" a="1"/>
  <c r="J210" i="4" s="1"/>
  <c r="K210" i="4" a="1"/>
  <c r="K210" i="4" s="1"/>
  <c r="S210" i="4" s="1"/>
  <c r="L488" i="4" a="1"/>
  <c r="L488" i="4" s="1"/>
  <c r="V488" i="4" s="1" a="1"/>
  <c r="V488" i="4" s="1"/>
  <c r="W488" i="4" s="1"/>
  <c r="X488" i="4" s="1"/>
  <c r="M463" i="4" a="1"/>
  <c r="M463" i="4" s="1"/>
  <c r="J446" i="4" a="1"/>
  <c r="J446" i="4" s="1"/>
  <c r="K435" i="4" a="1"/>
  <c r="K435" i="4" s="1"/>
  <c r="S435" i="4" s="1"/>
  <c r="N391" i="4" a="1"/>
  <c r="N391" i="4" s="1"/>
  <c r="W391" i="4" s="1"/>
  <c r="X391" i="4" s="1"/>
  <c r="L418" i="4" a="1"/>
  <c r="L418" i="4" s="1"/>
  <c r="V418" i="4" s="1" a="1"/>
  <c r="V418" i="4" s="1"/>
  <c r="M439" i="4" a="1"/>
  <c r="M439" i="4" s="1"/>
  <c r="J504" i="4" a="1"/>
  <c r="J504" i="4" s="1"/>
  <c r="M432" i="4" a="1"/>
  <c r="M432" i="4" s="1"/>
  <c r="M437" i="4" a="1"/>
  <c r="M437" i="4" s="1"/>
  <c r="M471" i="4" a="1"/>
  <c r="M471" i="4" s="1"/>
  <c r="L125" i="4" a="1"/>
  <c r="L125" i="4" s="1"/>
  <c r="V125" i="4" s="1" a="1"/>
  <c r="V125" i="4" s="1"/>
  <c r="J458" i="4" a="1"/>
  <c r="J458" i="4" s="1"/>
  <c r="K414" i="4" a="1"/>
  <c r="K414" i="4" s="1"/>
  <c r="S414" i="4" s="1"/>
  <c r="J343" i="4" a="1"/>
  <c r="J343" i="4" s="1"/>
  <c r="K426" i="4" a="1"/>
  <c r="K426" i="4" s="1"/>
  <c r="S426" i="4" s="1"/>
  <c r="J390" i="4" a="1"/>
  <c r="J390" i="4" s="1"/>
  <c r="K444" i="4" a="1"/>
  <c r="K444" i="4" s="1"/>
  <c r="S444" i="4" s="1"/>
  <c r="J192" i="4" a="1"/>
  <c r="J192" i="4" s="1"/>
  <c r="K477" i="4" a="1"/>
  <c r="K477" i="4" s="1"/>
  <c r="S477" i="4" s="1"/>
  <c r="J501" i="4" a="1"/>
  <c r="J501" i="4" s="1"/>
  <c r="K388" i="4" a="1"/>
  <c r="K388" i="4" s="1"/>
  <c r="S388" i="4" s="1"/>
  <c r="L185" i="4" a="1"/>
  <c r="L185" i="4" s="1"/>
  <c r="V185" i="4" s="1" a="1"/>
  <c r="V185" i="4" s="1"/>
  <c r="W185" i="4" s="1"/>
  <c r="X185" i="4" s="1"/>
  <c r="K441" i="4" a="1"/>
  <c r="K441" i="4" s="1"/>
  <c r="S441" i="4" s="1"/>
  <c r="L88" i="4" a="1"/>
  <c r="L88" i="4" s="1"/>
  <c r="V88" i="4" s="1" a="1"/>
  <c r="V88" i="4" s="1"/>
  <c r="N438" i="4" a="1"/>
  <c r="N438" i="4" s="1"/>
  <c r="N313" i="4" a="1"/>
  <c r="N313" i="4" s="1"/>
  <c r="W313" i="4" s="1"/>
  <c r="X313" i="4" s="1"/>
  <c r="I503" i="4" a="1"/>
  <c r="I503" i="4" s="1"/>
  <c r="M263" i="4" a="1"/>
  <c r="M263" i="4" s="1"/>
  <c r="L225" i="4" a="1"/>
  <c r="L225" i="4" s="1"/>
  <c r="V225" i="4" s="1" a="1"/>
  <c r="V225" i="4" s="1"/>
  <c r="K225" i="4" a="1"/>
  <c r="K225" i="4" s="1"/>
  <c r="S225" i="4" s="1"/>
  <c r="M225" i="4" a="1"/>
  <c r="M225" i="4" s="1"/>
  <c r="N225" i="4" a="1"/>
  <c r="N225" i="4" s="1"/>
  <c r="J225" i="4" a="1"/>
  <c r="J225" i="4" s="1"/>
  <c r="I225" i="4" a="1"/>
  <c r="I225" i="4" s="1"/>
  <c r="I17" i="4" a="1"/>
  <c r="I17" i="4" s="1"/>
  <c r="L17" i="4" a="1"/>
  <c r="L17" i="4" s="1"/>
  <c r="V17" i="4" s="1" a="1"/>
  <c r="V17" i="4" s="1"/>
  <c r="W17" i="4" s="1"/>
  <c r="X17" i="4" s="1"/>
  <c r="J17" i="4" a="1"/>
  <c r="J17" i="4" s="1"/>
  <c r="M17" i="4" a="1"/>
  <c r="M17" i="4" s="1"/>
  <c r="K17" i="4" a="1"/>
  <c r="K17" i="4" s="1"/>
  <c r="S17" i="4" s="1"/>
  <c r="N17" i="4" a="1"/>
  <c r="N17" i="4" s="1"/>
  <c r="K76" i="4" a="1"/>
  <c r="K76" i="4" s="1"/>
  <c r="S76" i="4" s="1"/>
  <c r="N76" i="4" a="1"/>
  <c r="N76" i="4" s="1"/>
  <c r="I76" i="4" a="1"/>
  <c r="I76" i="4" s="1"/>
  <c r="L76" i="4" a="1"/>
  <c r="L76" i="4" s="1"/>
  <c r="V76" i="4" s="1" a="1"/>
  <c r="V76" i="4" s="1"/>
  <c r="J76" i="4" a="1"/>
  <c r="J76" i="4" s="1"/>
  <c r="M76" i="4" a="1"/>
  <c r="M76" i="4" s="1"/>
  <c r="I182" i="4" a="1"/>
  <c r="I182" i="4" s="1"/>
  <c r="L182" i="4" a="1"/>
  <c r="L182" i="4" s="1"/>
  <c r="V182" i="4" s="1" a="1"/>
  <c r="V182" i="4" s="1"/>
  <c r="M182" i="4" a="1"/>
  <c r="M182" i="4" s="1"/>
  <c r="K182" i="4" a="1"/>
  <c r="K182" i="4" s="1"/>
  <c r="S182" i="4" s="1"/>
  <c r="N182" i="4" a="1"/>
  <c r="N182" i="4" s="1"/>
  <c r="I305" i="4" a="1"/>
  <c r="I305" i="4" s="1"/>
  <c r="L305" i="4" a="1"/>
  <c r="L305" i="4" s="1"/>
  <c r="V305" i="4" s="1" a="1"/>
  <c r="V305" i="4" s="1"/>
  <c r="J305" i="4" a="1"/>
  <c r="J305" i="4" s="1"/>
  <c r="M305" i="4" a="1"/>
  <c r="M305" i="4" s="1"/>
  <c r="K305" i="4" a="1"/>
  <c r="K305" i="4" s="1"/>
  <c r="S305" i="4" s="1"/>
  <c r="N305" i="4" a="1"/>
  <c r="N305" i="4" s="1"/>
  <c r="L276" i="4" a="1"/>
  <c r="L276" i="4" s="1"/>
  <c r="V276" i="4" s="1" a="1"/>
  <c r="V276" i="4" s="1"/>
  <c r="K276" i="4" a="1"/>
  <c r="K276" i="4" s="1"/>
  <c r="S276" i="4" s="1"/>
  <c r="I276" i="4" a="1"/>
  <c r="I276" i="4" s="1"/>
  <c r="J276" i="4" a="1"/>
  <c r="J276" i="4" s="1"/>
  <c r="M276" i="4" a="1"/>
  <c r="M276" i="4" s="1"/>
  <c r="N276" i="4" a="1"/>
  <c r="N276" i="4" s="1"/>
  <c r="L251" i="4" a="1"/>
  <c r="L251" i="4" s="1"/>
  <c r="V251" i="4" s="1" a="1"/>
  <c r="V251" i="4" s="1"/>
  <c r="W251" i="4" s="1"/>
  <c r="X251" i="4" s="1"/>
  <c r="I251" i="4" a="1"/>
  <c r="I251" i="4" s="1"/>
  <c r="J251" i="4" a="1"/>
  <c r="J251" i="4" s="1"/>
  <c r="M251" i="4" a="1"/>
  <c r="M251" i="4" s="1"/>
  <c r="K251" i="4" a="1"/>
  <c r="K251" i="4" s="1"/>
  <c r="S251" i="4" s="1"/>
  <c r="N251" i="4" a="1"/>
  <c r="N251" i="4" s="1"/>
  <c r="L540" i="4" a="1"/>
  <c r="L540" i="4" s="1"/>
  <c r="V540" i="4" s="1" a="1"/>
  <c r="V540" i="4" s="1"/>
  <c r="J389" i="4" a="1"/>
  <c r="J389" i="4" s="1"/>
  <c r="N389" i="4" a="1"/>
  <c r="N389" i="4" s="1"/>
  <c r="I389" i="4" a="1"/>
  <c r="I389" i="4" s="1"/>
  <c r="L389" i="4" a="1"/>
  <c r="L389" i="4" s="1"/>
  <c r="V389" i="4" s="1" a="1"/>
  <c r="V389" i="4" s="1"/>
  <c r="K389" i="4" a="1"/>
  <c r="K389" i="4" s="1"/>
  <c r="S389" i="4" s="1"/>
  <c r="M389" i="4" a="1"/>
  <c r="M389" i="4" s="1"/>
  <c r="M275" i="4" a="1"/>
  <c r="M275" i="4" s="1"/>
  <c r="K275" i="4" a="1"/>
  <c r="K275" i="4" s="1"/>
  <c r="S275" i="4" s="1"/>
  <c r="N275" i="4" a="1"/>
  <c r="N275" i="4" s="1"/>
  <c r="I275" i="4" a="1"/>
  <c r="I275" i="4" s="1"/>
  <c r="L275" i="4" a="1"/>
  <c r="L275" i="4" s="1"/>
  <c r="V275" i="4" s="1" a="1"/>
  <c r="V275" i="4" s="1"/>
  <c r="W275" i="4" s="1"/>
  <c r="X275" i="4" s="1"/>
  <c r="J275" i="4" a="1"/>
  <c r="J275" i="4" s="1"/>
  <c r="I466" i="4" a="1"/>
  <c r="I466" i="4" s="1"/>
  <c r="N466" i="4" a="1"/>
  <c r="N466" i="4" s="1"/>
  <c r="W466" i="4" s="1"/>
  <c r="X466" i="4" s="1"/>
  <c r="I186" i="4" a="1"/>
  <c r="I186" i="4" s="1"/>
  <c r="J186" i="4" a="1"/>
  <c r="J186" i="4" s="1"/>
  <c r="M186" i="4" a="1"/>
  <c r="M186" i="4" s="1"/>
  <c r="K186" i="4" a="1"/>
  <c r="K186" i="4" s="1"/>
  <c r="S186" i="4" s="1"/>
  <c r="N186" i="4" a="1"/>
  <c r="N186" i="4" s="1"/>
  <c r="L186" i="4" a="1"/>
  <c r="L186" i="4" s="1"/>
  <c r="V186" i="4" s="1" a="1"/>
  <c r="V186" i="4" s="1"/>
  <c r="I128" i="4" a="1"/>
  <c r="I128" i="4" s="1"/>
  <c r="L128" i="4" a="1"/>
  <c r="L128" i="4" s="1"/>
  <c r="V128" i="4" s="1" a="1"/>
  <c r="V128" i="4" s="1"/>
  <c r="J128" i="4" a="1"/>
  <c r="J128" i="4" s="1"/>
  <c r="M128" i="4" a="1"/>
  <c r="M128" i="4" s="1"/>
  <c r="N128" i="4" a="1"/>
  <c r="N128" i="4" s="1"/>
  <c r="K128" i="4" a="1"/>
  <c r="K128" i="4" s="1"/>
  <c r="S128" i="4" s="1"/>
  <c r="I122" i="4" a="1"/>
  <c r="I122" i="4" s="1"/>
  <c r="L122" i="4" a="1"/>
  <c r="L122" i="4" s="1"/>
  <c r="V122" i="4" s="1" a="1"/>
  <c r="V122" i="4" s="1"/>
  <c r="J122" i="4" a="1"/>
  <c r="J122" i="4" s="1"/>
  <c r="M122" i="4" a="1"/>
  <c r="M122" i="4" s="1"/>
  <c r="K122" i="4" a="1"/>
  <c r="K122" i="4" s="1"/>
  <c r="S122" i="4" s="1"/>
  <c r="N122" i="4" a="1"/>
  <c r="N122" i="4" s="1"/>
  <c r="M548" i="4" a="1"/>
  <c r="M548" i="4" s="1"/>
  <c r="N548" i="4" a="1"/>
  <c r="N548" i="4" s="1"/>
  <c r="K548" i="4" a="1"/>
  <c r="K548" i="4" s="1"/>
  <c r="S548" i="4" s="1"/>
  <c r="I548" i="4" a="1"/>
  <c r="I548" i="4" s="1"/>
  <c r="L548" i="4" a="1"/>
  <c r="L548" i="4" s="1"/>
  <c r="V548" i="4" s="1" a="1"/>
  <c r="V548" i="4" s="1"/>
  <c r="W548" i="4" s="1"/>
  <c r="X548" i="4" s="1"/>
  <c r="J548" i="4" a="1"/>
  <c r="J548" i="4" s="1"/>
  <c r="K117" i="4" a="1"/>
  <c r="K117" i="4" s="1"/>
  <c r="S117" i="4" s="1"/>
  <c r="N117" i="4" a="1"/>
  <c r="N117" i="4" s="1"/>
  <c r="L117" i="4" a="1"/>
  <c r="L117" i="4" s="1"/>
  <c r="V117" i="4" s="1" a="1"/>
  <c r="V117" i="4" s="1"/>
  <c r="J117" i="4" a="1"/>
  <c r="J117" i="4" s="1"/>
  <c r="M117" i="4" a="1"/>
  <c r="M117" i="4" s="1"/>
  <c r="I117" i="4" a="1"/>
  <c r="I117" i="4" s="1"/>
  <c r="K366" i="4" a="1"/>
  <c r="K366" i="4" s="1"/>
  <c r="S366" i="4" s="1"/>
  <c r="I366" i="4" a="1"/>
  <c r="I366" i="4" s="1"/>
  <c r="L366" i="4" a="1"/>
  <c r="L366" i="4" s="1"/>
  <c r="V366" i="4" s="1" a="1"/>
  <c r="V366" i="4" s="1"/>
  <c r="J366" i="4" a="1"/>
  <c r="J366" i="4" s="1"/>
  <c r="M366" i="4" a="1"/>
  <c r="M366" i="4" s="1"/>
  <c r="N366" i="4" a="1"/>
  <c r="N366" i="4" s="1"/>
  <c r="M417" i="4" a="1"/>
  <c r="M417" i="4" s="1"/>
  <c r="K417" i="4" a="1"/>
  <c r="K417" i="4" s="1"/>
  <c r="S417" i="4" s="1"/>
  <c r="N417" i="4" a="1"/>
  <c r="N417" i="4" s="1"/>
  <c r="J417" i="4" a="1"/>
  <c r="J417" i="4" s="1"/>
  <c r="I98" i="4" a="1"/>
  <c r="I98" i="4" s="1"/>
  <c r="L98" i="4" a="1"/>
  <c r="L98" i="4" s="1"/>
  <c r="V98" i="4" s="1" a="1"/>
  <c r="V98" i="4" s="1"/>
  <c r="J98" i="4" a="1"/>
  <c r="J98" i="4" s="1"/>
  <c r="M98" i="4" a="1"/>
  <c r="M98" i="4" s="1"/>
  <c r="K98" i="4" a="1"/>
  <c r="K98" i="4" s="1"/>
  <c r="S98" i="4" s="1"/>
  <c r="N98" i="4" a="1"/>
  <c r="N98" i="4" s="1"/>
  <c r="M430" i="4" a="1"/>
  <c r="M430" i="4" s="1"/>
  <c r="N430" i="4" a="1"/>
  <c r="N430" i="4" s="1"/>
  <c r="I430" i="4" a="1"/>
  <c r="I430" i="4" s="1"/>
  <c r="J430" i="4" a="1"/>
  <c r="J430" i="4" s="1"/>
  <c r="K201" i="4" a="1"/>
  <c r="K201" i="4" s="1"/>
  <c r="S201" i="4" s="1"/>
  <c r="N201" i="4" a="1"/>
  <c r="N201" i="4" s="1"/>
  <c r="I201" i="4" a="1"/>
  <c r="I201" i="4" s="1"/>
  <c r="L201" i="4" a="1"/>
  <c r="L201" i="4" s="1"/>
  <c r="V201" i="4" s="1" a="1"/>
  <c r="V201" i="4" s="1"/>
  <c r="M201" i="4" a="1"/>
  <c r="M201" i="4" s="1"/>
  <c r="I445" i="4" a="1"/>
  <c r="I445" i="4" s="1"/>
  <c r="L445" i="4" a="1"/>
  <c r="L445" i="4" s="1"/>
  <c r="V445" i="4" s="1" a="1"/>
  <c r="V445" i="4" s="1"/>
  <c r="M445" i="4" a="1"/>
  <c r="M445" i="4" s="1"/>
  <c r="K445" i="4" a="1"/>
  <c r="K445" i="4" s="1"/>
  <c r="S445" i="4" s="1"/>
  <c r="K363" i="4" a="1"/>
  <c r="K363" i="4" s="1"/>
  <c r="S363" i="4" s="1"/>
  <c r="N363" i="4" a="1"/>
  <c r="N363" i="4" s="1"/>
  <c r="I363" i="4" a="1"/>
  <c r="I363" i="4" s="1"/>
  <c r="L363" i="4" a="1"/>
  <c r="L363" i="4" s="1"/>
  <c r="V363" i="4" s="1" a="1"/>
  <c r="V363" i="4" s="1"/>
  <c r="J363" i="4" a="1"/>
  <c r="J363" i="4" s="1"/>
  <c r="I217" i="4" a="1"/>
  <c r="I217" i="4" s="1"/>
  <c r="N217" i="4" a="1"/>
  <c r="N217" i="4" s="1"/>
  <c r="W217" i="4" s="1"/>
  <c r="X217" i="4" s="1"/>
  <c r="N45" i="4" a="1"/>
  <c r="N45" i="4" s="1"/>
  <c r="I45" i="4" a="1"/>
  <c r="I45" i="4" s="1"/>
  <c r="L45" i="4" a="1"/>
  <c r="L45" i="4" s="1"/>
  <c r="V45" i="4" s="1" a="1"/>
  <c r="V45" i="4" s="1"/>
  <c r="W45" i="4" s="1"/>
  <c r="X45" i="4" s="1"/>
  <c r="J45" i="4" a="1"/>
  <c r="J45" i="4" s="1"/>
  <c r="M45" i="4" a="1"/>
  <c r="M45" i="4" s="1"/>
  <c r="K45" i="4" a="1"/>
  <c r="K45" i="4" s="1"/>
  <c r="S45" i="4" s="1"/>
  <c r="M368" i="4" a="1"/>
  <c r="M368" i="4" s="1"/>
  <c r="K368" i="4" a="1"/>
  <c r="K368" i="4" s="1"/>
  <c r="S368" i="4" s="1"/>
  <c r="N368" i="4" a="1"/>
  <c r="N368" i="4" s="1"/>
  <c r="I368" i="4" a="1"/>
  <c r="I368" i="4" s="1"/>
  <c r="L368" i="4" a="1"/>
  <c r="L368" i="4" s="1"/>
  <c r="V368" i="4" s="1" a="1"/>
  <c r="V368" i="4" s="1"/>
  <c r="J368" i="4" a="1"/>
  <c r="J368" i="4" s="1"/>
  <c r="I21" i="4" a="1"/>
  <c r="I21" i="4" s="1"/>
  <c r="L21" i="4" a="1"/>
  <c r="L21" i="4" s="1"/>
  <c r="V21" i="4" s="1" a="1"/>
  <c r="V21" i="4" s="1"/>
  <c r="J21" i="4" a="1"/>
  <c r="J21" i="4" s="1"/>
  <c r="M21" i="4" a="1"/>
  <c r="M21" i="4" s="1"/>
  <c r="K21" i="4" a="1"/>
  <c r="K21" i="4" s="1"/>
  <c r="S21" i="4" s="1"/>
  <c r="N21" i="4" a="1"/>
  <c r="N21" i="4" s="1"/>
  <c r="L280" i="4" a="1"/>
  <c r="L280" i="4" s="1"/>
  <c r="V280" i="4" s="1" a="1"/>
  <c r="V280" i="4" s="1"/>
  <c r="J280" i="4" a="1"/>
  <c r="J280" i="4" s="1"/>
  <c r="M280" i="4" a="1"/>
  <c r="M280" i="4" s="1"/>
  <c r="N280" i="4" a="1"/>
  <c r="N280" i="4" s="1"/>
  <c r="I280" i="4" a="1"/>
  <c r="I280" i="4" s="1"/>
  <c r="K280" i="4" a="1"/>
  <c r="K280" i="4" s="1"/>
  <c r="S280" i="4" s="1"/>
  <c r="I211" i="4" a="1"/>
  <c r="I211" i="4" s="1"/>
  <c r="L211" i="4" a="1"/>
  <c r="L211" i="4" s="1"/>
  <c r="V211" i="4" s="1" a="1"/>
  <c r="V211" i="4" s="1"/>
  <c r="M211" i="4" a="1"/>
  <c r="M211" i="4" s="1"/>
  <c r="K211" i="4" a="1"/>
  <c r="K211" i="4" s="1"/>
  <c r="S211" i="4" s="1"/>
  <c r="N211" i="4" a="1"/>
  <c r="N211" i="4" s="1"/>
  <c r="J211" i="4" a="1"/>
  <c r="J211" i="4" s="1"/>
  <c r="J533" i="4" a="1"/>
  <c r="J533" i="4" s="1"/>
  <c r="N533" i="4" a="1"/>
  <c r="N533" i="4" s="1"/>
  <c r="I533" i="4" a="1"/>
  <c r="I533" i="4" s="1"/>
  <c r="L533" i="4" a="1"/>
  <c r="L533" i="4" s="1"/>
  <c r="V533" i="4" s="1" a="1"/>
  <c r="V533" i="4" s="1"/>
  <c r="M533" i="4" a="1"/>
  <c r="M533" i="4" s="1"/>
  <c r="K533" i="4" a="1"/>
  <c r="K533" i="4" s="1"/>
  <c r="S533" i="4" s="1"/>
  <c r="I198" i="4" a="1"/>
  <c r="I198" i="4" s="1"/>
  <c r="M198" i="4" a="1"/>
  <c r="M198" i="4" s="1"/>
  <c r="K198" i="4" a="1"/>
  <c r="K198" i="4" s="1"/>
  <c r="S198" i="4" s="1"/>
  <c r="N198" i="4" a="1"/>
  <c r="N198" i="4" s="1"/>
  <c r="L198" i="4" a="1"/>
  <c r="L198" i="4" s="1"/>
  <c r="V198" i="4" s="1" a="1"/>
  <c r="V198" i="4" s="1"/>
  <c r="J198" i="4" a="1"/>
  <c r="J198" i="4" s="1"/>
  <c r="N537" i="4" a="1"/>
  <c r="N537" i="4" s="1"/>
  <c r="L537" i="4" a="1"/>
  <c r="L537" i="4" s="1"/>
  <c r="V537" i="4" s="1" a="1"/>
  <c r="V537" i="4" s="1"/>
  <c r="J537" i="4" a="1"/>
  <c r="J537" i="4" s="1"/>
  <c r="M537" i="4" a="1"/>
  <c r="M537" i="4" s="1"/>
  <c r="K537" i="4" a="1"/>
  <c r="K537" i="4" s="1"/>
  <c r="S537" i="4" s="1"/>
  <c r="I537" i="4" a="1"/>
  <c r="I537" i="4" s="1"/>
  <c r="I104" i="4" a="1"/>
  <c r="I104" i="4" s="1"/>
  <c r="L104" i="4" a="1"/>
  <c r="L104" i="4" s="1"/>
  <c r="V104" i="4" s="1" a="1"/>
  <c r="V104" i="4" s="1"/>
  <c r="J104" i="4" a="1"/>
  <c r="J104" i="4" s="1"/>
  <c r="M104" i="4" a="1"/>
  <c r="M104" i="4" s="1"/>
  <c r="K104" i="4" a="1"/>
  <c r="K104" i="4" s="1"/>
  <c r="S104" i="4" s="1"/>
  <c r="N104" i="4" a="1"/>
  <c r="N104" i="4" s="1"/>
  <c r="I15" i="4" a="1"/>
  <c r="I15" i="4" s="1"/>
  <c r="L15" i="4" a="1"/>
  <c r="L15" i="4" s="1"/>
  <c r="V15" i="4" s="1" a="1"/>
  <c r="V15" i="4" s="1"/>
  <c r="K15" i="4" a="1"/>
  <c r="K15" i="4" s="1"/>
  <c r="S15" i="4" s="1"/>
  <c r="N15" i="4" a="1"/>
  <c r="N15" i="4" s="1"/>
  <c r="M15" i="4" a="1"/>
  <c r="M15" i="4" s="1"/>
  <c r="I307" i="4" a="1"/>
  <c r="I307" i="4" s="1"/>
  <c r="J307" i="4" a="1"/>
  <c r="J307" i="4" s="1"/>
  <c r="M307" i="4" a="1"/>
  <c r="M307" i="4" s="1"/>
  <c r="K307" i="4" a="1"/>
  <c r="K307" i="4" s="1"/>
  <c r="S307" i="4" s="1"/>
  <c r="N307" i="4" a="1"/>
  <c r="N307" i="4" s="1"/>
  <c r="L307" i="4" a="1"/>
  <c r="L307" i="4" s="1"/>
  <c r="V307" i="4" s="1" a="1"/>
  <c r="V307" i="4" s="1"/>
  <c r="L333" i="4" a="1"/>
  <c r="L333" i="4" s="1"/>
  <c r="V333" i="4" s="1" a="1"/>
  <c r="V333" i="4" s="1"/>
  <c r="K333" i="4" a="1"/>
  <c r="K333" i="4" s="1"/>
  <c r="S333" i="4" s="1"/>
  <c r="I333" i="4" a="1"/>
  <c r="I333" i="4" s="1"/>
  <c r="J333" i="4" a="1"/>
  <c r="J333" i="4" s="1"/>
  <c r="M333" i="4" a="1"/>
  <c r="M333" i="4" s="1"/>
  <c r="N333" i="4" a="1"/>
  <c r="N333" i="4" s="1"/>
  <c r="L40" i="4" a="1"/>
  <c r="L40" i="4" s="1"/>
  <c r="V40" i="4" s="1" a="1"/>
  <c r="V40" i="4" s="1"/>
  <c r="J40" i="4" a="1"/>
  <c r="J40" i="4" s="1"/>
  <c r="M40" i="4" a="1"/>
  <c r="M40" i="4" s="1"/>
  <c r="K40" i="4" a="1"/>
  <c r="K40" i="4" s="1"/>
  <c r="S40" i="4" s="1"/>
  <c r="I40" i="4" a="1"/>
  <c r="I40" i="4" s="1"/>
  <c r="N40" i="4" a="1"/>
  <c r="N40" i="4" s="1"/>
  <c r="K397" i="4" a="1"/>
  <c r="K397" i="4" s="1"/>
  <c r="S397" i="4" s="1"/>
  <c r="N397" i="4" a="1"/>
  <c r="N397" i="4" s="1"/>
  <c r="I397" i="4" a="1"/>
  <c r="I397" i="4" s="1"/>
  <c r="L397" i="4" a="1"/>
  <c r="L397" i="4" s="1"/>
  <c r="V397" i="4" s="1" a="1"/>
  <c r="V397" i="4" s="1"/>
  <c r="M397" i="4" a="1"/>
  <c r="M397" i="4" s="1"/>
  <c r="I58" i="4" a="1"/>
  <c r="I58" i="4" s="1"/>
  <c r="L58" i="4" a="1"/>
  <c r="L58" i="4" s="1"/>
  <c r="V58" i="4" s="1" a="1"/>
  <c r="V58" i="4" s="1"/>
  <c r="J58" i="4" a="1"/>
  <c r="J58" i="4" s="1"/>
  <c r="M58" i="4" a="1"/>
  <c r="M58" i="4" s="1"/>
  <c r="K58" i="4" a="1"/>
  <c r="K58" i="4" s="1"/>
  <c r="S58" i="4" s="1"/>
  <c r="N58" i="4" a="1"/>
  <c r="N58" i="4" s="1"/>
  <c r="I189" i="4" a="1"/>
  <c r="I189" i="4" s="1"/>
  <c r="L189" i="4" a="1"/>
  <c r="L189" i="4" s="1"/>
  <c r="V189" i="4" s="1" a="1"/>
  <c r="V189" i="4" s="1"/>
  <c r="J189" i="4" a="1"/>
  <c r="J189" i="4" s="1"/>
  <c r="M189" i="4" a="1"/>
  <c r="M189" i="4" s="1"/>
  <c r="N189" i="4" a="1"/>
  <c r="N189" i="4" s="1"/>
  <c r="K189" i="4" a="1"/>
  <c r="K189" i="4" s="1"/>
  <c r="S189" i="4" s="1"/>
  <c r="I340" i="4" a="1"/>
  <c r="I340" i="4" s="1"/>
  <c r="L340" i="4" a="1"/>
  <c r="L340" i="4" s="1"/>
  <c r="V340" i="4" s="1" a="1"/>
  <c r="V340" i="4" s="1"/>
  <c r="W340" i="4" s="1"/>
  <c r="X340" i="4" s="1"/>
  <c r="J340" i="4" a="1"/>
  <c r="J340" i="4" s="1"/>
  <c r="M340" i="4" a="1"/>
  <c r="M340" i="4" s="1"/>
  <c r="K340" i="4" a="1"/>
  <c r="K340" i="4" s="1"/>
  <c r="S340" i="4" s="1"/>
  <c r="I490" i="4" a="1"/>
  <c r="I490" i="4" s="1"/>
  <c r="J490" i="4" a="1"/>
  <c r="J490" i="4" s="1"/>
  <c r="L490" i="4" a="1"/>
  <c r="L490" i="4" s="1"/>
  <c r="V490" i="4" s="1" a="1"/>
  <c r="V490" i="4" s="1"/>
  <c r="N490" i="4" a="1"/>
  <c r="N490" i="4" s="1"/>
  <c r="M490" i="4" a="1"/>
  <c r="M490" i="4" s="1"/>
  <c r="K490" i="4" a="1"/>
  <c r="K490" i="4" s="1"/>
  <c r="S490" i="4" s="1"/>
  <c r="J229" i="4" a="1"/>
  <c r="J229" i="4" s="1"/>
  <c r="I229" i="4" a="1"/>
  <c r="I229" i="4" s="1"/>
  <c r="M229" i="4" a="1"/>
  <c r="M229" i="4" s="1"/>
  <c r="L229" i="4" a="1"/>
  <c r="L229" i="4" s="1"/>
  <c r="V229" i="4" s="1" a="1"/>
  <c r="V229" i="4" s="1"/>
  <c r="W229" i="4" s="1"/>
  <c r="X229" i="4" s="1"/>
  <c r="N229" i="4" a="1"/>
  <c r="N229" i="4" s="1"/>
  <c r="K229" i="4" a="1"/>
  <c r="K229" i="4" s="1"/>
  <c r="S229" i="4" s="1"/>
  <c r="I92" i="4" a="1"/>
  <c r="I92" i="4" s="1"/>
  <c r="M92" i="4" a="1"/>
  <c r="M92" i="4" s="1"/>
  <c r="K92" i="4" a="1"/>
  <c r="K92" i="4" s="1"/>
  <c r="S92" i="4" s="1"/>
  <c r="N92" i="4" a="1"/>
  <c r="N92" i="4" s="1"/>
  <c r="L92" i="4" a="1"/>
  <c r="L92" i="4" s="1"/>
  <c r="V92" i="4" s="1" a="1"/>
  <c r="V92" i="4" s="1"/>
  <c r="W92" i="4" s="1"/>
  <c r="X92" i="4" s="1"/>
  <c r="J92" i="4" a="1"/>
  <c r="J92" i="4" s="1"/>
  <c r="J223" i="4" a="1"/>
  <c r="J223" i="4" s="1"/>
  <c r="I223" i="4" a="1"/>
  <c r="I223" i="4" s="1"/>
  <c r="K223" i="4" a="1"/>
  <c r="K223" i="4" s="1"/>
  <c r="S223" i="4" s="1"/>
  <c r="N223" i="4" a="1"/>
  <c r="N223" i="4" s="1"/>
  <c r="L223" i="4" a="1"/>
  <c r="L223" i="4" s="1"/>
  <c r="V223" i="4" s="1" a="1"/>
  <c r="V223" i="4" s="1"/>
  <c r="W223" i="4" s="1"/>
  <c r="X223" i="4" s="1"/>
  <c r="N406" i="4" a="1"/>
  <c r="N406" i="4" s="1"/>
  <c r="L406" i="4" a="1"/>
  <c r="L406" i="4" s="1"/>
  <c r="V406" i="4" s="1" a="1"/>
  <c r="V406" i="4" s="1"/>
  <c r="J290" i="4" a="1"/>
  <c r="J290" i="4" s="1"/>
  <c r="N290" i="4" a="1"/>
  <c r="N290" i="4" s="1"/>
  <c r="L290" i="4" a="1"/>
  <c r="L290" i="4" s="1"/>
  <c r="V290" i="4" s="1" a="1"/>
  <c r="V290" i="4" s="1"/>
  <c r="I290" i="4" a="1"/>
  <c r="I290" i="4" s="1"/>
  <c r="M290" i="4" a="1"/>
  <c r="M290" i="4" s="1"/>
  <c r="K290" i="4" a="1"/>
  <c r="K290" i="4" s="1"/>
  <c r="S290" i="4" s="1"/>
  <c r="N247" i="4" a="1"/>
  <c r="N247" i="4" s="1"/>
  <c r="I247" i="4" a="1"/>
  <c r="I247" i="4" s="1"/>
  <c r="L247" i="4" a="1"/>
  <c r="L247" i="4" s="1"/>
  <c r="V247" i="4" s="1" a="1"/>
  <c r="V247" i="4" s="1"/>
  <c r="J247" i="4" a="1"/>
  <c r="J247" i="4" s="1"/>
  <c r="M247" i="4" a="1"/>
  <c r="M247" i="4" s="1"/>
  <c r="K247" i="4" a="1"/>
  <c r="K247" i="4" s="1"/>
  <c r="S247" i="4" s="1"/>
  <c r="L367" i="4" a="1"/>
  <c r="L367" i="4" s="1"/>
  <c r="V367" i="4" s="1" a="1"/>
  <c r="V367" i="4" s="1"/>
  <c r="J367" i="4" a="1"/>
  <c r="J367" i="4" s="1"/>
  <c r="K367" i="4" a="1"/>
  <c r="K367" i="4" s="1"/>
  <c r="S367" i="4" s="1"/>
  <c r="N367" i="4" a="1"/>
  <c r="N367" i="4" s="1"/>
  <c r="I330" i="4" a="1"/>
  <c r="I330" i="4" s="1"/>
  <c r="L330" i="4" a="1"/>
  <c r="L330" i="4" s="1"/>
  <c r="V330" i="4" s="1" a="1"/>
  <c r="V330" i="4" s="1"/>
  <c r="W330" i="4" s="1"/>
  <c r="X330" i="4" s="1"/>
  <c r="J330" i="4" a="1"/>
  <c r="J330" i="4" s="1"/>
  <c r="M330" i="4" a="1"/>
  <c r="M330" i="4" s="1"/>
  <c r="K330" i="4" a="1"/>
  <c r="K330" i="4" s="1"/>
  <c r="S330" i="4" s="1"/>
  <c r="N330" i="4" a="1"/>
  <c r="N330" i="4" s="1"/>
  <c r="L212" i="4" a="1"/>
  <c r="L212" i="4" s="1"/>
  <c r="V212" i="4" s="1" a="1"/>
  <c r="V212" i="4" s="1"/>
  <c r="N212" i="4" a="1"/>
  <c r="N212" i="4" s="1"/>
  <c r="K212" i="4" a="1"/>
  <c r="K212" i="4" s="1"/>
  <c r="S212" i="4" s="1"/>
  <c r="J212" i="4" a="1"/>
  <c r="J212" i="4" s="1"/>
  <c r="M212" i="4" a="1"/>
  <c r="M212" i="4" s="1"/>
  <c r="I212" i="4" a="1"/>
  <c r="I212" i="4" s="1"/>
  <c r="L253" i="4" a="1"/>
  <c r="L253" i="4" s="1"/>
  <c r="V253" i="4" s="1" a="1"/>
  <c r="V253" i="4" s="1"/>
  <c r="I253" i="4" a="1"/>
  <c r="I253" i="4" s="1"/>
  <c r="J253" i="4" a="1"/>
  <c r="J253" i="4" s="1"/>
  <c r="M253" i="4" a="1"/>
  <c r="M253" i="4" s="1"/>
  <c r="K253" i="4" a="1"/>
  <c r="K253" i="4" s="1"/>
  <c r="S253" i="4" s="1"/>
  <c r="N253" i="4" a="1"/>
  <c r="N253" i="4" s="1"/>
  <c r="J106" i="4" a="1"/>
  <c r="J106" i="4" s="1"/>
  <c r="I106" i="4" a="1"/>
  <c r="I106" i="4" s="1"/>
  <c r="L106" i="4" a="1"/>
  <c r="L106" i="4" s="1"/>
  <c r="V106" i="4" s="1" a="1"/>
  <c r="V106" i="4" s="1"/>
  <c r="M106" i="4" a="1"/>
  <c r="M106" i="4" s="1"/>
  <c r="K106" i="4" a="1"/>
  <c r="K106" i="4" s="1"/>
  <c r="S106" i="4" s="1"/>
  <c r="N106" i="4" a="1"/>
  <c r="N106" i="4" s="1"/>
  <c r="L318" i="4" a="1"/>
  <c r="L318" i="4" s="1"/>
  <c r="V318" i="4" s="1" a="1"/>
  <c r="V318" i="4" s="1"/>
  <c r="W318" i="4" s="1"/>
  <c r="X318" i="4" s="1"/>
  <c r="J318" i="4" a="1"/>
  <c r="J318" i="4" s="1"/>
  <c r="N318" i="4" a="1"/>
  <c r="N318" i="4" s="1"/>
  <c r="I318" i="4" a="1"/>
  <c r="I318" i="4" s="1"/>
  <c r="M318" i="4" a="1"/>
  <c r="M318" i="4" s="1"/>
  <c r="K318" i="4" a="1"/>
  <c r="K318" i="4" s="1"/>
  <c r="S318" i="4" s="1"/>
  <c r="L274" i="4" a="1"/>
  <c r="L274" i="4" s="1"/>
  <c r="V274" i="4" s="1" a="1"/>
  <c r="V274" i="4" s="1"/>
  <c r="N274" i="4" a="1"/>
  <c r="N274" i="4" s="1"/>
  <c r="I274" i="4" a="1"/>
  <c r="I274" i="4" s="1"/>
  <c r="J274" i="4" a="1"/>
  <c r="J274" i="4" s="1"/>
  <c r="M274" i="4" a="1"/>
  <c r="M274" i="4" s="1"/>
  <c r="K274" i="4" a="1"/>
  <c r="K274" i="4" s="1"/>
  <c r="S274" i="4" s="1"/>
  <c r="I298" i="4" a="1"/>
  <c r="I298" i="4" s="1"/>
  <c r="M298" i="4" a="1"/>
  <c r="M298" i="4" s="1"/>
  <c r="J298" i="4" a="1"/>
  <c r="J298" i="4" s="1"/>
  <c r="K298" i="4" a="1"/>
  <c r="K298" i="4" s="1"/>
  <c r="S298" i="4" s="1"/>
  <c r="N298" i="4" a="1"/>
  <c r="N298" i="4" s="1"/>
  <c r="L298" i="4" a="1"/>
  <c r="L298" i="4" s="1"/>
  <c r="V298" i="4" s="1" a="1"/>
  <c r="V298" i="4" s="1"/>
  <c r="K195" i="4" a="1"/>
  <c r="K195" i="4" s="1"/>
  <c r="S195" i="4" s="1"/>
  <c r="I195" i="4" a="1"/>
  <c r="I195" i="4" s="1"/>
  <c r="M195" i="4" a="1"/>
  <c r="M195" i="4" s="1"/>
  <c r="J195" i="4" a="1"/>
  <c r="J195" i="4" s="1"/>
  <c r="N195" i="4" a="1"/>
  <c r="N195" i="4" s="1"/>
  <c r="L195" i="4" a="1"/>
  <c r="L195" i="4" s="1"/>
  <c r="V195" i="4" s="1" a="1"/>
  <c r="V195" i="4" s="1"/>
  <c r="M505" i="4" a="1"/>
  <c r="M505" i="4" s="1"/>
  <c r="I505" i="4" a="1"/>
  <c r="I505" i="4" s="1"/>
  <c r="J505" i="4" a="1"/>
  <c r="J505" i="4" s="1"/>
  <c r="K505" i="4" a="1"/>
  <c r="K505" i="4" s="1"/>
  <c r="S505" i="4" s="1"/>
  <c r="N505" i="4" a="1"/>
  <c r="N505" i="4" s="1"/>
  <c r="L505" i="4" a="1"/>
  <c r="L505" i="4" s="1"/>
  <c r="V505" i="4" s="1" a="1"/>
  <c r="V505" i="4" s="1"/>
  <c r="W505" i="4" s="1"/>
  <c r="X505" i="4" s="1"/>
  <c r="K306" i="4" a="1"/>
  <c r="K306" i="4" s="1"/>
  <c r="S306" i="4" s="1"/>
  <c r="I306" i="4" a="1"/>
  <c r="I306" i="4" s="1"/>
  <c r="L306" i="4" a="1"/>
  <c r="L306" i="4" s="1"/>
  <c r="V306" i="4" s="1" a="1"/>
  <c r="V306" i="4" s="1"/>
  <c r="J306" i="4" a="1"/>
  <c r="J306" i="4" s="1"/>
  <c r="M306" i="4" a="1"/>
  <c r="M306" i="4" s="1"/>
  <c r="N306" i="4" a="1"/>
  <c r="N306" i="4" s="1"/>
  <c r="J221" i="4" a="1"/>
  <c r="J221" i="4" s="1"/>
  <c r="L221" i="4" a="1"/>
  <c r="L221" i="4" s="1"/>
  <c r="V221" i="4" s="1" a="1"/>
  <c r="V221" i="4" s="1"/>
  <c r="M221" i="4" a="1"/>
  <c r="M221" i="4" s="1"/>
  <c r="K221" i="4" a="1"/>
  <c r="K221" i="4" s="1"/>
  <c r="S221" i="4" s="1"/>
  <c r="N221" i="4" a="1"/>
  <c r="N221" i="4" s="1"/>
  <c r="I221" i="4" a="1"/>
  <c r="I221" i="4" s="1"/>
  <c r="M53" i="4" a="1"/>
  <c r="M53" i="4" s="1"/>
  <c r="K53" i="4" a="1"/>
  <c r="K53" i="4" s="1"/>
  <c r="S53" i="4" s="1"/>
  <c r="N53" i="4" a="1"/>
  <c r="N53" i="4" s="1"/>
  <c r="I53" i="4" a="1"/>
  <c r="I53" i="4" s="1"/>
  <c r="L53" i="4" a="1"/>
  <c r="L53" i="4" s="1"/>
  <c r="V53" i="4" s="1" a="1"/>
  <c r="V53" i="4" s="1"/>
  <c r="J53" i="4" a="1"/>
  <c r="J53" i="4" s="1"/>
  <c r="K54" i="4" a="1"/>
  <c r="K54" i="4" s="1"/>
  <c r="S54" i="4" s="1"/>
  <c r="N54" i="4" a="1"/>
  <c r="N54" i="4" s="1"/>
  <c r="I54" i="4" a="1"/>
  <c r="I54" i="4" s="1"/>
  <c r="L54" i="4" a="1"/>
  <c r="L54" i="4" s="1"/>
  <c r="V54" i="4" s="1" a="1"/>
  <c r="V54" i="4" s="1"/>
  <c r="J54" i="4" a="1"/>
  <c r="J54" i="4" s="1"/>
  <c r="M54" i="4" a="1"/>
  <c r="M54" i="4" s="1"/>
  <c r="I530" i="4" a="1"/>
  <c r="I530" i="4" s="1"/>
  <c r="J530" i="4" a="1"/>
  <c r="J530" i="4" s="1"/>
  <c r="M530" i="4" a="1"/>
  <c r="M530" i="4" s="1"/>
  <c r="N530" i="4" a="1"/>
  <c r="N530" i="4" s="1"/>
  <c r="W530" i="4" s="1"/>
  <c r="X530" i="4" s="1"/>
  <c r="K530" i="4" a="1"/>
  <c r="K530" i="4" s="1"/>
  <c r="S530" i="4" s="1"/>
  <c r="M317" i="4" a="1"/>
  <c r="M317" i="4" s="1"/>
  <c r="K317" i="4" a="1"/>
  <c r="K317" i="4" s="1"/>
  <c r="S317" i="4" s="1"/>
  <c r="I317" i="4" a="1"/>
  <c r="I317" i="4" s="1"/>
  <c r="L317" i="4" a="1"/>
  <c r="L317" i="4" s="1"/>
  <c r="V317" i="4" s="1" a="1"/>
  <c r="V317" i="4" s="1"/>
  <c r="J317" i="4" a="1"/>
  <c r="J317" i="4" s="1"/>
  <c r="N317" i="4" a="1"/>
  <c r="N317" i="4" s="1"/>
  <c r="N173" i="4" a="1"/>
  <c r="N173" i="4" s="1"/>
  <c r="I173" i="4" a="1"/>
  <c r="I173" i="4" s="1"/>
  <c r="L173" i="4" a="1"/>
  <c r="L173" i="4" s="1"/>
  <c r="V173" i="4" s="1" a="1"/>
  <c r="V173" i="4" s="1"/>
  <c r="W173" i="4" s="1"/>
  <c r="X173" i="4" s="1"/>
  <c r="K173" i="4" a="1"/>
  <c r="K173" i="4" s="1"/>
  <c r="S173" i="4" s="1"/>
  <c r="M173" i="4" a="1"/>
  <c r="M173" i="4" s="1"/>
  <c r="J38" i="4" a="1"/>
  <c r="J38" i="4" s="1"/>
  <c r="M38" i="4" a="1"/>
  <c r="M38" i="4" s="1"/>
  <c r="K38" i="4" a="1"/>
  <c r="K38" i="4" s="1"/>
  <c r="S38" i="4" s="1"/>
  <c r="N38" i="4" a="1"/>
  <c r="N38" i="4" s="1"/>
  <c r="I38" i="4" a="1"/>
  <c r="I38" i="4" s="1"/>
  <c r="L38" i="4" a="1"/>
  <c r="L38" i="4" s="1"/>
  <c r="V38" i="4" s="1" a="1"/>
  <c r="V38" i="4" s="1"/>
  <c r="M337" i="4" a="1"/>
  <c r="M337" i="4" s="1"/>
  <c r="K337" i="4" a="1"/>
  <c r="K337" i="4" s="1"/>
  <c r="S337" i="4" s="1"/>
  <c r="J337" i="4" a="1"/>
  <c r="J337" i="4" s="1"/>
  <c r="N337" i="4" a="1"/>
  <c r="N337" i="4" s="1"/>
  <c r="I337" i="4" a="1"/>
  <c r="I337" i="4" s="1"/>
  <c r="L337" i="4" a="1"/>
  <c r="L337" i="4" s="1"/>
  <c r="V337" i="4" s="1" a="1"/>
  <c r="V337" i="4" s="1"/>
  <c r="W337" i="4" s="1"/>
  <c r="X337" i="4" s="1"/>
  <c r="I178" i="4" a="1"/>
  <c r="I178" i="4" s="1"/>
  <c r="M178" i="4" a="1"/>
  <c r="M178" i="4" s="1"/>
  <c r="K178" i="4" a="1"/>
  <c r="K178" i="4" s="1"/>
  <c r="S178" i="4" s="1"/>
  <c r="L178" i="4" a="1"/>
  <c r="L178" i="4" s="1"/>
  <c r="V178" i="4" s="1" a="1"/>
  <c r="V178" i="4" s="1"/>
  <c r="W178" i="4" s="1"/>
  <c r="X178" i="4" s="1"/>
  <c r="J178" i="4" a="1"/>
  <c r="J178" i="4" s="1"/>
  <c r="I233" i="4" a="1"/>
  <c r="I233" i="4" s="1"/>
  <c r="J463" i="4" a="1"/>
  <c r="J463" i="4" s="1"/>
  <c r="K453" i="4" a="1"/>
  <c r="K453" i="4" s="1"/>
  <c r="S453" i="4" s="1"/>
  <c r="N470" i="4" a="1"/>
  <c r="N470" i="4" s="1"/>
  <c r="L446" i="4" a="1"/>
  <c r="L446" i="4" s="1"/>
  <c r="V446" i="4" s="1" a="1"/>
  <c r="V446" i="4" s="1"/>
  <c r="M435" i="4" a="1"/>
  <c r="M435" i="4" s="1"/>
  <c r="J439" i="4" a="1"/>
  <c r="J439" i="4" s="1"/>
  <c r="K436" i="4" a="1"/>
  <c r="K436" i="4" s="1"/>
  <c r="S436" i="4" s="1"/>
  <c r="L509" i="4" a="1"/>
  <c r="L509" i="4" s="1"/>
  <c r="V509" i="4" s="1" a="1"/>
  <c r="V509" i="4" s="1"/>
  <c r="W509" i="4" s="1"/>
  <c r="X509" i="4" s="1"/>
  <c r="L415" i="4" a="1"/>
  <c r="L415" i="4" s="1"/>
  <c r="V415" i="4" s="1" a="1"/>
  <c r="V415" i="4" s="1"/>
  <c r="L527" i="4" a="1"/>
  <c r="L527" i="4" s="1"/>
  <c r="V527" i="4" s="1" a="1"/>
  <c r="V527" i="4" s="1"/>
  <c r="W527" i="4" s="1"/>
  <c r="X527" i="4" s="1"/>
  <c r="J432" i="4" a="1"/>
  <c r="J432" i="4" s="1"/>
  <c r="J437" i="4" a="1"/>
  <c r="J437" i="4" s="1"/>
  <c r="J471" i="4" a="1"/>
  <c r="J471" i="4" s="1"/>
  <c r="K433" i="4" a="1"/>
  <c r="K433" i="4" s="1"/>
  <c r="S433" i="4" s="1"/>
  <c r="L458" i="4" a="1"/>
  <c r="L458" i="4" s="1"/>
  <c r="V458" i="4" s="1" a="1"/>
  <c r="V458" i="4" s="1"/>
  <c r="M414" i="4" a="1"/>
  <c r="M414" i="4" s="1"/>
  <c r="K476" i="4" a="1"/>
  <c r="K476" i="4" s="1"/>
  <c r="S476" i="4" s="1"/>
  <c r="L343" i="4" a="1"/>
  <c r="L343" i="4" s="1"/>
  <c r="V343" i="4" s="1" a="1"/>
  <c r="V343" i="4" s="1"/>
  <c r="W343" i="4" s="1"/>
  <c r="X343" i="4" s="1"/>
  <c r="K399" i="4" a="1"/>
  <c r="K399" i="4" s="1"/>
  <c r="S399" i="4" s="1"/>
  <c r="L390" i="4" a="1"/>
  <c r="L390" i="4" s="1"/>
  <c r="V390" i="4" s="1" a="1"/>
  <c r="V390" i="4" s="1"/>
  <c r="W390" i="4" s="1"/>
  <c r="X390" i="4" s="1"/>
  <c r="M444" i="4" a="1"/>
  <c r="M444" i="4" s="1"/>
  <c r="K465" i="4" a="1"/>
  <c r="K465" i="4" s="1"/>
  <c r="S465" i="4" s="1"/>
  <c r="L192" i="4" a="1"/>
  <c r="L192" i="4" s="1"/>
  <c r="V192" i="4" s="1" a="1"/>
  <c r="V192" i="4" s="1"/>
  <c r="W192" i="4" s="1"/>
  <c r="X192" i="4" s="1"/>
  <c r="M477" i="4" a="1"/>
  <c r="M477" i="4" s="1"/>
  <c r="K411" i="4" a="1"/>
  <c r="K411" i="4" s="1"/>
  <c r="S411" i="4" s="1"/>
  <c r="L501" i="4" a="1"/>
  <c r="L501" i="4" s="1"/>
  <c r="V501" i="4" s="1" a="1"/>
  <c r="V501" i="4" s="1"/>
  <c r="W501" i="4" s="1"/>
  <c r="X501" i="4" s="1"/>
  <c r="M388" i="4" a="1"/>
  <c r="M388" i="4" s="1"/>
  <c r="K345" i="4" a="1"/>
  <c r="K345" i="4" s="1"/>
  <c r="S345" i="4" s="1"/>
  <c r="M441" i="4" a="1"/>
  <c r="M441" i="4" s="1"/>
  <c r="J379" i="4" a="1"/>
  <c r="J379" i="4" s="1"/>
  <c r="K438" i="4" a="1"/>
  <c r="K438" i="4" s="1"/>
  <c r="S438" i="4" s="1"/>
  <c r="L430" i="4" a="1"/>
  <c r="L430" i="4" s="1"/>
  <c r="V430" i="4" s="1" a="1"/>
  <c r="V430" i="4" s="1"/>
  <c r="N452" i="4" a="1"/>
  <c r="N452" i="4" s="1"/>
  <c r="L328" i="4" a="1"/>
  <c r="L328" i="4" s="1"/>
  <c r="V328" i="4" s="1" a="1"/>
  <c r="V328" i="4" s="1"/>
  <c r="W328" i="4" s="1"/>
  <c r="X328" i="4" s="1"/>
  <c r="I406" i="4" a="1"/>
  <c r="I406" i="4" s="1"/>
  <c r="K313" i="4" a="1"/>
  <c r="K313" i="4" s="1"/>
  <c r="S313" i="4" s="1"/>
  <c r="J486" i="4" a="1"/>
  <c r="J486" i="4" s="1"/>
  <c r="K494" i="4" a="1"/>
  <c r="K494" i="4" s="1"/>
  <c r="S494" i="4" s="1"/>
  <c r="M245" i="4" a="1"/>
  <c r="M245" i="4" s="1"/>
  <c r="N536" i="4" a="1"/>
  <c r="N536" i="4" s="1"/>
  <c r="I126" i="4" a="1"/>
  <c r="I126" i="4" s="1"/>
  <c r="I19" i="4" a="1"/>
  <c r="I19" i="4" s="1"/>
  <c r="L19" i="4" a="1"/>
  <c r="L19" i="4" s="1"/>
  <c r="V19" i="4" s="1" a="1"/>
  <c r="V19" i="4" s="1"/>
  <c r="J19" i="4" a="1"/>
  <c r="J19" i="4" s="1"/>
  <c r="M19" i="4" a="1"/>
  <c r="M19" i="4" s="1"/>
  <c r="N19" i="4" a="1"/>
  <c r="N19" i="4" s="1"/>
  <c r="K19" i="4" a="1"/>
  <c r="K19" i="4" s="1"/>
  <c r="S19" i="4" s="1"/>
  <c r="I256" i="4" a="1"/>
  <c r="I256" i="4" s="1"/>
  <c r="L256" i="4" a="1"/>
  <c r="L256" i="4" s="1"/>
  <c r="V256" i="4" s="1" a="1"/>
  <c r="V256" i="4" s="1"/>
  <c r="J256" i="4" a="1"/>
  <c r="J256" i="4" s="1"/>
  <c r="K256" i="4" a="1"/>
  <c r="K256" i="4" s="1"/>
  <c r="S256" i="4" s="1"/>
  <c r="N256" i="4" a="1"/>
  <c r="N256" i="4" s="1"/>
  <c r="M256" i="4" a="1"/>
  <c r="M256" i="4" s="1"/>
  <c r="M199" i="4" a="1"/>
  <c r="M199" i="4" s="1"/>
  <c r="K199" i="4" a="1"/>
  <c r="K199" i="4" s="1"/>
  <c r="S199" i="4" s="1"/>
  <c r="N199" i="4" a="1"/>
  <c r="N199" i="4" s="1"/>
  <c r="I199" i="4" a="1"/>
  <c r="I199" i="4" s="1"/>
  <c r="L199" i="4" a="1"/>
  <c r="L199" i="4" s="1"/>
  <c r="V199" i="4" s="1" a="1"/>
  <c r="V199" i="4" s="1"/>
  <c r="J199" i="4" a="1"/>
  <c r="J199" i="4" s="1"/>
  <c r="J532" i="4" a="1"/>
  <c r="J532" i="4" s="1"/>
  <c r="L532" i="4" a="1"/>
  <c r="L532" i="4" s="1"/>
  <c r="V532" i="4" s="1" a="1"/>
  <c r="V532" i="4" s="1"/>
  <c r="W532" i="4" s="1"/>
  <c r="X532" i="4" s="1"/>
  <c r="M532" i="4" a="1"/>
  <c r="M532" i="4" s="1"/>
  <c r="K532" i="4" a="1"/>
  <c r="K532" i="4" s="1"/>
  <c r="S532" i="4" s="1"/>
  <c r="N532" i="4" a="1"/>
  <c r="N532" i="4" s="1"/>
  <c r="I532" i="4" a="1"/>
  <c r="I532" i="4" s="1"/>
  <c r="M194" i="4" a="1"/>
  <c r="M194" i="4" s="1"/>
  <c r="K194" i="4" a="1"/>
  <c r="K194" i="4" s="1"/>
  <c r="S194" i="4" s="1"/>
  <c r="N194" i="4" a="1"/>
  <c r="N194" i="4" s="1"/>
  <c r="J194" i="4" a="1"/>
  <c r="J194" i="4" s="1"/>
  <c r="L194" i="4" a="1"/>
  <c r="L194" i="4" s="1"/>
  <c r="V194" i="4" s="1" a="1"/>
  <c r="V194" i="4" s="1"/>
  <c r="I194" i="4" a="1"/>
  <c r="I194" i="4" s="1"/>
  <c r="I538" i="4" a="1"/>
  <c r="I538" i="4" s="1"/>
  <c r="K538" i="4" a="1"/>
  <c r="K538" i="4" s="1"/>
  <c r="S538" i="4" s="1"/>
  <c r="L538" i="4" a="1"/>
  <c r="L538" i="4" s="1"/>
  <c r="V538" i="4" s="1" a="1"/>
  <c r="V538" i="4" s="1"/>
  <c r="J538" i="4" a="1"/>
  <c r="J538" i="4" s="1"/>
  <c r="M538" i="4" a="1"/>
  <c r="M538" i="4" s="1"/>
  <c r="N538" i="4" a="1"/>
  <c r="N538" i="4" s="1"/>
  <c r="I228" i="4" a="1"/>
  <c r="I228" i="4" s="1"/>
  <c r="L228" i="4" a="1"/>
  <c r="L228" i="4" s="1"/>
  <c r="V228" i="4" s="1" a="1"/>
  <c r="V228" i="4" s="1"/>
  <c r="J228" i="4" a="1"/>
  <c r="J228" i="4" s="1"/>
  <c r="M228" i="4" a="1"/>
  <c r="M228" i="4" s="1"/>
  <c r="K228" i="4" a="1"/>
  <c r="K228" i="4" s="1"/>
  <c r="S228" i="4" s="1"/>
  <c r="N228" i="4" a="1"/>
  <c r="N228" i="4" s="1"/>
  <c r="L96" i="4" a="1"/>
  <c r="L96" i="4" s="1"/>
  <c r="V96" i="4" s="1" a="1"/>
  <c r="V96" i="4" s="1"/>
  <c r="J96" i="4" a="1"/>
  <c r="J96" i="4" s="1"/>
  <c r="M96" i="4" a="1"/>
  <c r="M96" i="4" s="1"/>
  <c r="N96" i="4" a="1"/>
  <c r="N96" i="4" s="1"/>
  <c r="I96" i="4" a="1"/>
  <c r="I96" i="4" s="1"/>
  <c r="K96" i="4" a="1"/>
  <c r="K96" i="4" s="1"/>
  <c r="S96" i="4" s="1"/>
  <c r="M20" i="4" a="1"/>
  <c r="M20" i="4" s="1"/>
  <c r="K20" i="4" a="1"/>
  <c r="K20" i="4" s="1"/>
  <c r="S20" i="4" s="1"/>
  <c r="N20" i="4" a="1"/>
  <c r="N20" i="4" s="1"/>
  <c r="W20" i="4" s="1"/>
  <c r="X20" i="4" s="1"/>
  <c r="I20" i="4" a="1"/>
  <c r="I20" i="4" s="1"/>
  <c r="J20" i="4" a="1"/>
  <c r="J20" i="4" s="1"/>
  <c r="K250" i="4" a="1"/>
  <c r="K250" i="4" s="1"/>
  <c r="S250" i="4" s="1"/>
  <c r="N250" i="4" a="1"/>
  <c r="N250" i="4" s="1"/>
  <c r="I250" i="4" a="1"/>
  <c r="I250" i="4" s="1"/>
  <c r="L250" i="4" a="1"/>
  <c r="L250" i="4" s="1"/>
  <c r="V250" i="4" s="1" a="1"/>
  <c r="V250" i="4" s="1"/>
  <c r="W250" i="4" s="1"/>
  <c r="X250" i="4" s="1"/>
  <c r="J250" i="4" a="1"/>
  <c r="J250" i="4" s="1"/>
  <c r="M250" i="4" a="1"/>
  <c r="M250" i="4" s="1"/>
  <c r="M334" i="4" a="1"/>
  <c r="M334" i="4" s="1"/>
  <c r="I334" i="4" a="1"/>
  <c r="I334" i="4" s="1"/>
  <c r="L334" i="4" a="1"/>
  <c r="L334" i="4" s="1"/>
  <c r="V334" i="4" s="1" a="1"/>
  <c r="V334" i="4" s="1"/>
  <c r="J334" i="4" a="1"/>
  <c r="J334" i="4" s="1"/>
  <c r="N334" i="4" a="1"/>
  <c r="N334" i="4" s="1"/>
  <c r="K334" i="4" a="1"/>
  <c r="K334" i="4" s="1"/>
  <c r="S334" i="4" s="1"/>
  <c r="J31" i="4" a="1"/>
  <c r="J31" i="4" s="1"/>
  <c r="M31" i="4" a="1"/>
  <c r="M31" i="4" s="1"/>
  <c r="N31" i="4" a="1"/>
  <c r="N31" i="4" s="1"/>
  <c r="I31" i="4" a="1"/>
  <c r="I31" i="4" s="1"/>
  <c r="L31" i="4" a="1"/>
  <c r="L31" i="4" s="1"/>
  <c r="V31" i="4" s="1" a="1"/>
  <c r="V31" i="4" s="1"/>
  <c r="K31" i="4" a="1"/>
  <c r="K31" i="4" s="1"/>
  <c r="S31" i="4" s="1"/>
  <c r="L365" i="4" a="1"/>
  <c r="L365" i="4" s="1"/>
  <c r="V365" i="4" s="1" a="1"/>
  <c r="V365" i="4" s="1"/>
  <c r="J365" i="4" a="1"/>
  <c r="J365" i="4" s="1"/>
  <c r="M365" i="4" a="1"/>
  <c r="M365" i="4" s="1"/>
  <c r="K365" i="4" a="1"/>
  <c r="K365" i="4" s="1"/>
  <c r="S365" i="4" s="1"/>
  <c r="N365" i="4" a="1"/>
  <c r="N365" i="4" s="1"/>
  <c r="I365" i="4" a="1"/>
  <c r="I365" i="4" s="1"/>
  <c r="I47" i="4" a="1"/>
  <c r="I47" i="4" s="1"/>
  <c r="L47" i="4" a="1"/>
  <c r="L47" i="4" s="1"/>
  <c r="V47" i="4" s="1" a="1"/>
  <c r="V47" i="4" s="1"/>
  <c r="J47" i="4" a="1"/>
  <c r="J47" i="4" s="1"/>
  <c r="K47" i="4" a="1"/>
  <c r="K47" i="4" s="1"/>
  <c r="S47" i="4" s="1"/>
  <c r="N47" i="4" a="1"/>
  <c r="N47" i="4" s="1"/>
  <c r="M47" i="4" a="1"/>
  <c r="M47" i="4" s="1"/>
  <c r="I191" i="4" a="1"/>
  <c r="I191" i="4" s="1"/>
  <c r="L191" i="4" a="1"/>
  <c r="L191" i="4" s="1"/>
  <c r="V191" i="4" s="1" a="1"/>
  <c r="V191" i="4" s="1"/>
  <c r="M191" i="4" a="1"/>
  <c r="M191" i="4" s="1"/>
  <c r="K191" i="4" a="1"/>
  <c r="K191" i="4" s="1"/>
  <c r="S191" i="4" s="1"/>
  <c r="N191" i="4" a="1"/>
  <c r="N191" i="4" s="1"/>
  <c r="J191" i="4" a="1"/>
  <c r="J191" i="4" s="1"/>
  <c r="J299" i="4" a="1"/>
  <c r="J299" i="4" s="1"/>
  <c r="N299" i="4" a="1"/>
  <c r="N299" i="4" s="1"/>
  <c r="M299" i="4" a="1"/>
  <c r="M299" i="4" s="1"/>
  <c r="K299" i="4" a="1"/>
  <c r="K299" i="4" s="1"/>
  <c r="S299" i="4" s="1"/>
  <c r="L299" i="4" a="1"/>
  <c r="L299" i="4" s="1"/>
  <c r="V299" i="4" s="1" a="1"/>
  <c r="V299" i="4" s="1"/>
  <c r="L231" i="4" a="1"/>
  <c r="L231" i="4" s="1"/>
  <c r="V231" i="4" s="1" a="1"/>
  <c r="V231" i="4" s="1"/>
  <c r="J231" i="4" a="1"/>
  <c r="J231" i="4" s="1"/>
  <c r="M231" i="4" a="1"/>
  <c r="M231" i="4" s="1"/>
  <c r="K231" i="4" a="1"/>
  <c r="K231" i="4" s="1"/>
  <c r="S231" i="4" s="1"/>
  <c r="I231" i="4" a="1"/>
  <c r="I231" i="4" s="1"/>
  <c r="N231" i="4" a="1"/>
  <c r="N231" i="4" s="1"/>
  <c r="K110" i="4" a="1"/>
  <c r="K110" i="4" s="1"/>
  <c r="S110" i="4" s="1"/>
  <c r="N110" i="4" a="1"/>
  <c r="N110" i="4" s="1"/>
  <c r="I110" i="4" a="1"/>
  <c r="I110" i="4" s="1"/>
  <c r="L110" i="4" a="1"/>
  <c r="L110" i="4" s="1"/>
  <c r="V110" i="4" s="1" a="1"/>
  <c r="V110" i="4" s="1"/>
  <c r="W110" i="4" s="1"/>
  <c r="X110" i="4" s="1"/>
  <c r="J110" i="4" a="1"/>
  <c r="J110" i="4" s="1"/>
  <c r="M110" i="4" a="1"/>
  <c r="M110" i="4" s="1"/>
  <c r="N230" i="4" a="1"/>
  <c r="N230" i="4" s="1"/>
  <c r="I230" i="4" a="1"/>
  <c r="I230" i="4" s="1"/>
  <c r="L230" i="4" a="1"/>
  <c r="L230" i="4" s="1"/>
  <c r="V230" i="4" s="1" a="1"/>
  <c r="V230" i="4" s="1"/>
  <c r="J230" i="4" a="1"/>
  <c r="J230" i="4" s="1"/>
  <c r="M230" i="4" a="1"/>
  <c r="M230" i="4" s="1"/>
  <c r="N400" i="4" a="1"/>
  <c r="N400" i="4" s="1"/>
  <c r="I400" i="4" a="1"/>
  <c r="I400" i="4" s="1"/>
  <c r="L400" i="4" a="1"/>
  <c r="L400" i="4" s="1"/>
  <c r="V400" i="4" s="1" a="1"/>
  <c r="V400" i="4" s="1"/>
  <c r="M400" i="4" a="1"/>
  <c r="M400" i="4" s="1"/>
  <c r="M314" i="4" a="1"/>
  <c r="M314" i="4" s="1"/>
  <c r="K314" i="4" a="1"/>
  <c r="K314" i="4" s="1"/>
  <c r="S314" i="4" s="1"/>
  <c r="J314" i="4" a="1"/>
  <c r="J314" i="4" s="1"/>
  <c r="I314" i="4" a="1"/>
  <c r="I314" i="4" s="1"/>
  <c r="L314" i="4" a="1"/>
  <c r="L314" i="4" s="1"/>
  <c r="V314" i="4" s="1" a="1"/>
  <c r="V314" i="4" s="1"/>
  <c r="N314" i="4" a="1"/>
  <c r="N314" i="4" s="1"/>
  <c r="W314" i="4" s="1"/>
  <c r="X314" i="4" s="1"/>
  <c r="N300" i="4" a="1"/>
  <c r="N300" i="4" s="1"/>
  <c r="I300" i="4" a="1"/>
  <c r="I300" i="4" s="1"/>
  <c r="L300" i="4" a="1"/>
  <c r="L300" i="4" s="1"/>
  <c r="V300" i="4" s="1" a="1"/>
  <c r="V300" i="4" s="1"/>
  <c r="J300" i="4" a="1"/>
  <c r="J300" i="4" s="1"/>
  <c r="K300" i="4" a="1"/>
  <c r="K300" i="4" s="1"/>
  <c r="S300" i="4" s="1"/>
  <c r="M360" i="4" a="1"/>
  <c r="M360" i="4" s="1"/>
  <c r="L360" i="4" a="1"/>
  <c r="L360" i="4" s="1"/>
  <c r="V360" i="4" s="1" a="1"/>
  <c r="V360" i="4" s="1"/>
  <c r="I360" i="4" a="1"/>
  <c r="I360" i="4" s="1"/>
  <c r="J360" i="4" a="1"/>
  <c r="J360" i="4" s="1"/>
  <c r="K360" i="4" a="1"/>
  <c r="K360" i="4" s="1"/>
  <c r="S360" i="4" s="1"/>
  <c r="N360" i="4" a="1"/>
  <c r="N360" i="4" s="1"/>
  <c r="M341" i="4" a="1"/>
  <c r="M341" i="4" s="1"/>
  <c r="K341" i="4" a="1"/>
  <c r="K341" i="4" s="1"/>
  <c r="S341" i="4" s="1"/>
  <c r="N341" i="4" a="1"/>
  <c r="N341" i="4" s="1"/>
  <c r="W341" i="4" s="1"/>
  <c r="X341" i="4" s="1"/>
  <c r="I341" i="4" a="1"/>
  <c r="I341" i="4" s="1"/>
  <c r="J341" i="4" a="1"/>
  <c r="J341" i="4" s="1"/>
  <c r="M205" i="4" a="1"/>
  <c r="M205" i="4" s="1"/>
  <c r="L205" i="4" a="1"/>
  <c r="L205" i="4" s="1"/>
  <c r="V205" i="4" s="1" a="1"/>
  <c r="V205" i="4" s="1"/>
  <c r="K205" i="4" a="1"/>
  <c r="K205" i="4" s="1"/>
  <c r="S205" i="4" s="1"/>
  <c r="N205" i="4" a="1"/>
  <c r="N205" i="4" s="1"/>
  <c r="J205" i="4" a="1"/>
  <c r="J205" i="4" s="1"/>
  <c r="I205" i="4" a="1"/>
  <c r="I205" i="4" s="1"/>
  <c r="I142" i="4" a="1"/>
  <c r="I142" i="4" s="1"/>
  <c r="L142" i="4" a="1"/>
  <c r="L142" i="4" s="1"/>
  <c r="V142" i="4" s="1" a="1"/>
  <c r="V142" i="4" s="1"/>
  <c r="J142" i="4" a="1"/>
  <c r="J142" i="4" s="1"/>
  <c r="M142" i="4" a="1"/>
  <c r="M142" i="4" s="1"/>
  <c r="N142" i="4" a="1"/>
  <c r="N142" i="4" s="1"/>
  <c r="K142" i="4" a="1"/>
  <c r="K142" i="4" s="1"/>
  <c r="S142" i="4" s="1"/>
  <c r="L46" i="4" a="1"/>
  <c r="L46" i="4" s="1"/>
  <c r="V46" i="4" s="1" a="1"/>
  <c r="V46" i="4" s="1"/>
  <c r="J46" i="4" a="1"/>
  <c r="J46" i="4" s="1"/>
  <c r="M46" i="4" a="1"/>
  <c r="M46" i="4" s="1"/>
  <c r="K46" i="4" a="1"/>
  <c r="K46" i="4" s="1"/>
  <c r="S46" i="4" s="1"/>
  <c r="I46" i="4" a="1"/>
  <c r="I46" i="4" s="1"/>
  <c r="N46" i="4" a="1"/>
  <c r="N46" i="4" s="1"/>
  <c r="M336" i="4" a="1"/>
  <c r="M336" i="4" s="1"/>
  <c r="K336" i="4" a="1"/>
  <c r="K336" i="4" s="1"/>
  <c r="S336" i="4" s="1"/>
  <c r="I336" i="4" a="1"/>
  <c r="I336" i="4" s="1"/>
  <c r="L336" i="4" a="1"/>
  <c r="L336" i="4" s="1"/>
  <c r="V336" i="4" s="1" a="1"/>
  <c r="V336" i="4" s="1"/>
  <c r="J336" i="4" a="1"/>
  <c r="J336" i="4" s="1"/>
  <c r="N336" i="4" a="1"/>
  <c r="N336" i="4" s="1"/>
  <c r="I325" i="4" a="1"/>
  <c r="I325" i="4" s="1"/>
  <c r="M325" i="4" a="1"/>
  <c r="M325" i="4" s="1"/>
  <c r="K325" i="4" a="1"/>
  <c r="K325" i="4" s="1"/>
  <c r="S325" i="4" s="1"/>
  <c r="N325" i="4" a="1"/>
  <c r="N325" i="4" s="1"/>
  <c r="L325" i="4" a="1"/>
  <c r="L325" i="4" s="1"/>
  <c r="V325" i="4" s="1" a="1"/>
  <c r="V325" i="4" s="1"/>
  <c r="W325" i="4" s="1"/>
  <c r="X325" i="4" s="1"/>
  <c r="J325" i="4" a="1"/>
  <c r="J325" i="4" s="1"/>
  <c r="J288" i="4" a="1"/>
  <c r="J288" i="4" s="1"/>
  <c r="M288" i="4" a="1"/>
  <c r="M288" i="4" s="1"/>
  <c r="N288" i="4" a="1"/>
  <c r="N288" i="4" s="1"/>
  <c r="I288" i="4" a="1"/>
  <c r="I288" i="4" s="1"/>
  <c r="L288" i="4" a="1"/>
  <c r="L288" i="4" s="1"/>
  <c r="V288" i="4" s="1" a="1"/>
  <c r="V288" i="4" s="1"/>
  <c r="K288" i="4" a="1"/>
  <c r="K288" i="4" s="1"/>
  <c r="S288" i="4" s="1"/>
  <c r="I426" i="4" a="1"/>
  <c r="I426" i="4" s="1"/>
  <c r="N426" i="4" a="1"/>
  <c r="N426" i="4" s="1"/>
  <c r="J164" i="4" a="1"/>
  <c r="J164" i="4" s="1"/>
  <c r="M164" i="4" a="1"/>
  <c r="M164" i="4" s="1"/>
  <c r="K164" i="4" a="1"/>
  <c r="K164" i="4" s="1"/>
  <c r="S164" i="4" s="1"/>
  <c r="I164" i="4" a="1"/>
  <c r="I164" i="4" s="1"/>
  <c r="L164" i="4" a="1"/>
  <c r="L164" i="4" s="1"/>
  <c r="V164" i="4" s="1" a="1"/>
  <c r="V164" i="4" s="1"/>
  <c r="N164" i="4" a="1"/>
  <c r="N164" i="4" s="1"/>
  <c r="W164" i="4" s="1"/>
  <c r="X164" i="4" s="1"/>
  <c r="I517" i="4" a="1"/>
  <c r="I517" i="4" s="1"/>
  <c r="L517" i="4" a="1"/>
  <c r="L517" i="4" s="1"/>
  <c r="V517" i="4" s="1" a="1"/>
  <c r="V517" i="4" s="1"/>
  <c r="K517" i="4" a="1"/>
  <c r="K517" i="4" s="1"/>
  <c r="S517" i="4" s="1"/>
  <c r="J517" i="4" a="1"/>
  <c r="J517" i="4" s="1"/>
  <c r="M517" i="4" a="1"/>
  <c r="M517" i="4" s="1"/>
  <c r="N517" i="4" a="1"/>
  <c r="N517" i="4" s="1"/>
  <c r="J369" i="4" a="1"/>
  <c r="J369" i="4" s="1"/>
  <c r="N369" i="4" a="1"/>
  <c r="N369" i="4" s="1"/>
  <c r="I369" i="4" a="1"/>
  <c r="I369" i="4" s="1"/>
  <c r="L369" i="4" a="1"/>
  <c r="L369" i="4" s="1"/>
  <c r="V369" i="4" s="1" a="1"/>
  <c r="V369" i="4" s="1"/>
  <c r="M369" i="4" a="1"/>
  <c r="M369" i="4" s="1"/>
  <c r="K369" i="4" a="1"/>
  <c r="K369" i="4" s="1"/>
  <c r="S369" i="4" s="1"/>
  <c r="I219" i="4" a="1"/>
  <c r="I219" i="4" s="1"/>
  <c r="L219" i="4" a="1"/>
  <c r="L219" i="4" s="1"/>
  <c r="V219" i="4" s="1" a="1"/>
  <c r="V219" i="4" s="1"/>
  <c r="J219" i="4" a="1"/>
  <c r="J219" i="4" s="1"/>
  <c r="N219" i="4" a="1"/>
  <c r="N219" i="4" s="1"/>
  <c r="M219" i="4" a="1"/>
  <c r="M219" i="4" s="1"/>
  <c r="K219" i="4" a="1"/>
  <c r="K219" i="4" s="1"/>
  <c r="S219" i="4" s="1"/>
  <c r="M68" i="4" a="1"/>
  <c r="M68" i="4" s="1"/>
  <c r="K68" i="4" a="1"/>
  <c r="K68" i="4" s="1"/>
  <c r="S68" i="4" s="1"/>
  <c r="I68" i="4" a="1"/>
  <c r="I68" i="4" s="1"/>
  <c r="L68" i="4" a="1"/>
  <c r="L68" i="4" s="1"/>
  <c r="V68" i="4" s="1" a="1"/>
  <c r="V68" i="4" s="1"/>
  <c r="J68" i="4" a="1"/>
  <c r="J68" i="4" s="1"/>
  <c r="N68" i="4" a="1"/>
  <c r="N68" i="4" s="1"/>
  <c r="W68" i="4" s="1"/>
  <c r="X68" i="4" s="1"/>
  <c r="M44" i="4" a="1"/>
  <c r="M44" i="4" s="1"/>
  <c r="K44" i="4" a="1"/>
  <c r="K44" i="4" s="1"/>
  <c r="S44" i="4" s="1"/>
  <c r="I44" i="4" a="1"/>
  <c r="I44" i="4" s="1"/>
  <c r="L44" i="4" a="1"/>
  <c r="L44" i="4" s="1"/>
  <c r="V44" i="4" s="1" a="1"/>
  <c r="V44" i="4" s="1"/>
  <c r="J44" i="4" a="1"/>
  <c r="J44" i="4" s="1"/>
  <c r="N44" i="4" a="1"/>
  <c r="N44" i="4" s="1"/>
  <c r="L529" i="4" a="1"/>
  <c r="L529" i="4" s="1"/>
  <c r="V529" i="4" s="1" a="1"/>
  <c r="V529" i="4" s="1"/>
  <c r="J529" i="4" a="1"/>
  <c r="J529" i="4" s="1"/>
  <c r="K529" i="4" a="1"/>
  <c r="K529" i="4" s="1"/>
  <c r="S529" i="4" s="1"/>
  <c r="N529" i="4" a="1"/>
  <c r="N529" i="4" s="1"/>
  <c r="M529" i="4" a="1"/>
  <c r="M529" i="4" s="1"/>
  <c r="I529" i="4" a="1"/>
  <c r="I529" i="4" s="1"/>
  <c r="I371" i="4" a="1"/>
  <c r="I371" i="4" s="1"/>
  <c r="L371" i="4" a="1"/>
  <c r="L371" i="4" s="1"/>
  <c r="V371" i="4" s="1" a="1"/>
  <c r="V371" i="4" s="1"/>
  <c r="J371" i="4" a="1"/>
  <c r="J371" i="4" s="1"/>
  <c r="M371" i="4" a="1"/>
  <c r="M371" i="4" s="1"/>
  <c r="K371" i="4" a="1"/>
  <c r="K371" i="4" s="1"/>
  <c r="S371" i="4" s="1"/>
  <c r="N371" i="4" a="1"/>
  <c r="N371" i="4" s="1"/>
  <c r="M260" i="4" a="1"/>
  <c r="M260" i="4" s="1"/>
  <c r="K260" i="4" a="1"/>
  <c r="K260" i="4" s="1"/>
  <c r="S260" i="4" s="1"/>
  <c r="I260" i="4" a="1"/>
  <c r="I260" i="4" s="1"/>
  <c r="L260" i="4" a="1"/>
  <c r="L260" i="4" s="1"/>
  <c r="V260" i="4" s="1" a="1"/>
  <c r="V260" i="4" s="1"/>
  <c r="N260" i="4" a="1"/>
  <c r="N260" i="4" s="1"/>
  <c r="W260" i="4" s="1"/>
  <c r="X260" i="4" s="1"/>
  <c r="L29" i="4" a="1"/>
  <c r="L29" i="4" s="1"/>
  <c r="V29" i="4" s="1" a="1"/>
  <c r="V29" i="4" s="1"/>
  <c r="J29" i="4" a="1"/>
  <c r="J29" i="4" s="1"/>
  <c r="M29" i="4" a="1"/>
  <c r="M29" i="4" s="1"/>
  <c r="N29" i="4" a="1"/>
  <c r="N29" i="4" s="1"/>
  <c r="I29" i="4" a="1"/>
  <c r="I29" i="4" s="1"/>
  <c r="K29" i="4" a="1"/>
  <c r="K29" i="4" s="1"/>
  <c r="S29" i="4" s="1"/>
  <c r="N350" i="4" a="1"/>
  <c r="N350" i="4" s="1"/>
  <c r="L350" i="4" a="1"/>
  <c r="L350" i="4" s="1"/>
  <c r="V350" i="4" s="1" a="1"/>
  <c r="V350" i="4" s="1"/>
  <c r="I350" i="4" a="1"/>
  <c r="I350" i="4" s="1"/>
  <c r="J350" i="4" a="1"/>
  <c r="J350" i="4" s="1"/>
  <c r="M350" i="4" a="1"/>
  <c r="M350" i="4" s="1"/>
  <c r="K350" i="4" a="1"/>
  <c r="K350" i="4" s="1"/>
  <c r="S350" i="4" s="1"/>
  <c r="J338" i="4" a="1"/>
  <c r="J338" i="4" s="1"/>
  <c r="M338" i="4" a="1"/>
  <c r="M338" i="4" s="1"/>
  <c r="I338" i="4" a="1"/>
  <c r="I338" i="4" s="1"/>
  <c r="L338" i="4" a="1"/>
  <c r="L338" i="4" s="1"/>
  <c r="V338" i="4" s="1" a="1"/>
  <c r="V338" i="4" s="1"/>
  <c r="W338" i="4" s="1"/>
  <c r="X338" i="4" s="1"/>
  <c r="K338" i="4" a="1"/>
  <c r="K338" i="4" s="1"/>
  <c r="S338" i="4" s="1"/>
  <c r="N338" i="4" a="1"/>
  <c r="N338" i="4" s="1"/>
  <c r="J233" i="4" a="1"/>
  <c r="J233" i="4" s="1"/>
  <c r="N457" i="4" a="1"/>
  <c r="N457" i="4" s="1"/>
  <c r="L463" i="4" a="1"/>
  <c r="L463" i="4" s="1"/>
  <c r="V463" i="4" s="1" a="1"/>
  <c r="V463" i="4" s="1"/>
  <c r="W463" i="4" s="1"/>
  <c r="X463" i="4" s="1"/>
  <c r="M453" i="4" a="1"/>
  <c r="M453" i="4" s="1"/>
  <c r="I446" i="4" a="1"/>
  <c r="I446" i="4" s="1"/>
  <c r="J435" i="4" a="1"/>
  <c r="J435" i="4" s="1"/>
  <c r="K391" i="4" a="1"/>
  <c r="K391" i="4" s="1"/>
  <c r="S391" i="4" s="1"/>
  <c r="N323" i="4" a="1"/>
  <c r="N323" i="4" s="1"/>
  <c r="M436" i="4" a="1"/>
  <c r="M436" i="4" s="1"/>
  <c r="L437" i="4" a="1"/>
  <c r="L437" i="4" s="1"/>
  <c r="V437" i="4" s="1" a="1"/>
  <c r="V437" i="4" s="1"/>
  <c r="W437" i="4" s="1"/>
  <c r="X437" i="4" s="1"/>
  <c r="L471" i="4" a="1"/>
  <c r="L471" i="4" s="1"/>
  <c r="V471" i="4" s="1" a="1"/>
  <c r="V471" i="4" s="1"/>
  <c r="W471" i="4" s="1"/>
  <c r="X471" i="4" s="1"/>
  <c r="M433" i="4" a="1"/>
  <c r="M433" i="4" s="1"/>
  <c r="I458" i="4" a="1"/>
  <c r="I458" i="4" s="1"/>
  <c r="J414" i="4" a="1"/>
  <c r="J414" i="4" s="1"/>
  <c r="M476" i="4" a="1"/>
  <c r="M476" i="4" s="1"/>
  <c r="I343" i="4" a="1"/>
  <c r="I343" i="4" s="1"/>
  <c r="J426" i="4" a="1"/>
  <c r="J426" i="4" s="1"/>
  <c r="M399" i="4" a="1"/>
  <c r="M399" i="4" s="1"/>
  <c r="I390" i="4" a="1"/>
  <c r="I390" i="4" s="1"/>
  <c r="J444" i="4" a="1"/>
  <c r="J444" i="4" s="1"/>
  <c r="M465" i="4" a="1"/>
  <c r="M465" i="4" s="1"/>
  <c r="I192" i="4" a="1"/>
  <c r="I192" i="4" s="1"/>
  <c r="J477" i="4" a="1"/>
  <c r="J477" i="4" s="1"/>
  <c r="M411" i="4" a="1"/>
  <c r="M411" i="4" s="1"/>
  <c r="I501" i="4" a="1"/>
  <c r="I501" i="4" s="1"/>
  <c r="J388" i="4" a="1"/>
  <c r="J388" i="4" s="1"/>
  <c r="M345" i="4" a="1"/>
  <c r="M345" i="4" s="1"/>
  <c r="L379" i="4" a="1"/>
  <c r="L379" i="4" s="1"/>
  <c r="V379" i="4" s="1" a="1"/>
  <c r="V379" i="4" s="1"/>
  <c r="W379" i="4" s="1"/>
  <c r="X379" i="4" s="1"/>
  <c r="N398" i="4" a="1"/>
  <c r="N398" i="4" s="1"/>
  <c r="J438" i="4" a="1"/>
  <c r="J438" i="4" s="1"/>
  <c r="K452" i="4" a="1"/>
  <c r="K452" i="4" s="1"/>
  <c r="S452" i="4" s="1"/>
  <c r="N448" i="4" a="1"/>
  <c r="N448" i="4" s="1"/>
  <c r="M313" i="4" a="1"/>
  <c r="M313" i="4" s="1"/>
  <c r="J201" i="4" a="1"/>
  <c r="J201" i="4" s="1"/>
  <c r="I375" i="4" a="1"/>
  <c r="I375" i="4" s="1"/>
  <c r="I356" i="4" a="1"/>
  <c r="I356" i="4" s="1"/>
  <c r="M227" i="4" a="1"/>
  <c r="M227" i="4" s="1"/>
  <c r="N178" i="4" a="1"/>
  <c r="N178" i="4" s="1"/>
  <c r="J204" i="4" a="1"/>
  <c r="J204" i="4" s="1"/>
  <c r="N204" i="4" a="1"/>
  <c r="N204" i="4" s="1"/>
  <c r="I204" i="4" a="1"/>
  <c r="I204" i="4" s="1"/>
  <c r="L204" i="4" a="1"/>
  <c r="L204" i="4" s="1"/>
  <c r="V204" i="4" s="1" a="1"/>
  <c r="V204" i="4" s="1"/>
  <c r="M204" i="4" a="1"/>
  <c r="M204" i="4" s="1"/>
  <c r="K196" i="4" a="1"/>
  <c r="K196" i="4" s="1"/>
  <c r="S196" i="4" s="1"/>
  <c r="N196" i="4" a="1"/>
  <c r="N196" i="4" s="1"/>
  <c r="I196" i="4" a="1"/>
  <c r="I196" i="4" s="1"/>
  <c r="L196" i="4" a="1"/>
  <c r="L196" i="4" s="1"/>
  <c r="V196" i="4" s="1" a="1"/>
  <c r="V196" i="4" s="1"/>
  <c r="M196" i="4" a="1"/>
  <c r="M196" i="4" s="1"/>
  <c r="N153" i="4" a="1"/>
  <c r="N153" i="4" s="1"/>
  <c r="I153" i="4" a="1"/>
  <c r="I153" i="4" s="1"/>
  <c r="L153" i="4" a="1"/>
  <c r="L153" i="4" s="1"/>
  <c r="V153" i="4" s="1" a="1"/>
  <c r="V153" i="4" s="1"/>
  <c r="J153" i="4" a="1"/>
  <c r="J153" i="4" s="1"/>
  <c r="K153" i="4" a="1"/>
  <c r="K153" i="4" s="1"/>
  <c r="S153" i="4" s="1"/>
  <c r="M153" i="4" a="1"/>
  <c r="M153" i="4" s="1"/>
  <c r="J531" i="4" a="1"/>
  <c r="J531" i="4" s="1"/>
  <c r="N531" i="4" a="1"/>
  <c r="N531" i="4" s="1"/>
  <c r="W531" i="4" s="1"/>
  <c r="X531" i="4" s="1"/>
  <c r="I531" i="4" a="1"/>
  <c r="I531" i="4" s="1"/>
  <c r="N258" i="4" a="1"/>
  <c r="N258" i="4" s="1"/>
  <c r="L258" i="4" a="1"/>
  <c r="L258" i="4" s="1"/>
  <c r="V258" i="4" s="1" a="1"/>
  <c r="V258" i="4" s="1"/>
  <c r="J258" i="4" a="1"/>
  <c r="J258" i="4" s="1"/>
  <c r="M258" i="4" a="1"/>
  <c r="M258" i="4" s="1"/>
  <c r="K258" i="4" a="1"/>
  <c r="K258" i="4" s="1"/>
  <c r="S258" i="4" s="1"/>
  <c r="I258" i="4" a="1"/>
  <c r="I258" i="4" s="1"/>
  <c r="I73" i="4" a="1"/>
  <c r="I73" i="4" s="1"/>
  <c r="L73" i="4" a="1"/>
  <c r="L73" i="4" s="1"/>
  <c r="V73" i="4" s="1" a="1"/>
  <c r="V73" i="4" s="1"/>
  <c r="J73" i="4" a="1"/>
  <c r="J73" i="4" s="1"/>
  <c r="M73" i="4" a="1"/>
  <c r="M73" i="4" s="1"/>
  <c r="K73" i="4" a="1"/>
  <c r="K73" i="4" s="1"/>
  <c r="S73" i="4" s="1"/>
  <c r="N73" i="4" a="1"/>
  <c r="N73" i="4" s="1"/>
  <c r="W73" i="4" s="1"/>
  <c r="X73" i="4" s="1"/>
  <c r="M293" i="4" a="1"/>
  <c r="M293" i="4" s="1"/>
  <c r="K293" i="4" a="1"/>
  <c r="K293" i="4" s="1"/>
  <c r="S293" i="4" s="1"/>
  <c r="I293" i="4" a="1"/>
  <c r="I293" i="4" s="1"/>
  <c r="L293" i="4" a="1"/>
  <c r="L293" i="4" s="1"/>
  <c r="V293" i="4" s="1" a="1"/>
  <c r="V293" i="4" s="1"/>
  <c r="J293" i="4" a="1"/>
  <c r="J293" i="4" s="1"/>
  <c r="N293" i="4" a="1"/>
  <c r="N293" i="4" s="1"/>
  <c r="L243" i="4" a="1"/>
  <c r="L243" i="4" s="1"/>
  <c r="V243" i="4" s="1" a="1"/>
  <c r="V243" i="4" s="1"/>
  <c r="J243" i="4" a="1"/>
  <c r="J243" i="4" s="1"/>
  <c r="M243" i="4" a="1"/>
  <c r="M243" i="4" s="1"/>
  <c r="N243" i="4" a="1"/>
  <c r="N243" i="4" s="1"/>
  <c r="I243" i="4" a="1"/>
  <c r="I243" i="4" s="1"/>
  <c r="K243" i="4" a="1"/>
  <c r="K243" i="4" s="1"/>
  <c r="S243" i="4" s="1"/>
  <c r="N523" i="4" a="1"/>
  <c r="N523" i="4" s="1"/>
  <c r="J433" i="4" a="1"/>
  <c r="J433" i="4" s="1"/>
  <c r="J476" i="4" a="1"/>
  <c r="J476" i="4" s="1"/>
  <c r="K455" i="4" a="1"/>
  <c r="K455" i="4" s="1"/>
  <c r="S455" i="4" s="1"/>
  <c r="L426" i="4" a="1"/>
  <c r="L426" i="4" s="1"/>
  <c r="V426" i="4" s="1" a="1"/>
  <c r="V426" i="4" s="1"/>
  <c r="J399" i="4" a="1"/>
  <c r="J399" i="4" s="1"/>
  <c r="K423" i="4" a="1"/>
  <c r="K423" i="4" s="1"/>
  <c r="S423" i="4" s="1"/>
  <c r="L444" i="4" a="1"/>
  <c r="L444" i="4" s="1"/>
  <c r="V444" i="4" s="1" a="1"/>
  <c r="V444" i="4" s="1"/>
  <c r="J465" i="4" a="1"/>
  <c r="J465" i="4" s="1"/>
  <c r="K434" i="4" a="1"/>
  <c r="K434" i="4" s="1"/>
  <c r="S434" i="4" s="1"/>
  <c r="J411" i="4" a="1"/>
  <c r="J411" i="4" s="1"/>
  <c r="K466" i="4" a="1"/>
  <c r="K466" i="4" s="1"/>
  <c r="S466" i="4" s="1"/>
  <c r="L388" i="4" a="1"/>
  <c r="L388" i="4" s="1"/>
  <c r="V388" i="4" s="1" a="1"/>
  <c r="V388" i="4" s="1"/>
  <c r="L441" i="4" a="1"/>
  <c r="L441" i="4" s="1"/>
  <c r="V441" i="4" s="1" a="1"/>
  <c r="V441" i="4" s="1"/>
  <c r="I379" i="4" a="1"/>
  <c r="I379" i="4" s="1"/>
  <c r="L438" i="4" a="1"/>
  <c r="L438" i="4" s="1"/>
  <c r="V438" i="4" s="1" a="1"/>
  <c r="V438" i="4" s="1"/>
  <c r="I328" i="4" a="1"/>
  <c r="I328" i="4" s="1"/>
  <c r="M448" i="4" a="1"/>
  <c r="M448" i="4" s="1"/>
  <c r="N445" i="4" a="1"/>
  <c r="N445" i="4" s="1"/>
  <c r="J516" i="4" a="1"/>
  <c r="J516" i="4" s="1"/>
  <c r="M485" i="4" a="1"/>
  <c r="M485" i="4" s="1"/>
  <c r="K155" i="4" a="1"/>
  <c r="K155" i="4" s="1"/>
  <c r="S155" i="4" s="1"/>
  <c r="N295" i="4" a="1"/>
  <c r="N295" i="4" s="1"/>
  <c r="J15" i="4" a="1"/>
  <c r="J15" i="4" s="1"/>
  <c r="M367" i="4" a="1"/>
  <c r="M367" i="4" s="1"/>
  <c r="I299" i="4" a="1"/>
  <c r="I299" i="4" s="1"/>
  <c r="K244" i="4" a="1"/>
  <c r="K244" i="4" s="1"/>
  <c r="S244" i="4" s="1"/>
  <c r="I12" i="4" a="1"/>
  <c r="I12" i="4" s="1"/>
  <c r="L12" i="4" a="1"/>
  <c r="L12" i="4" s="1"/>
  <c r="V12" i="4" s="1" a="1"/>
  <c r="V12" i="4" s="1"/>
  <c r="J12" i="4" a="1"/>
  <c r="J12" i="4" s="1"/>
  <c r="M12" i="4" a="1"/>
  <c r="M12" i="4" s="1"/>
  <c r="K12" i="4" a="1"/>
  <c r="K12" i="4" s="1"/>
  <c r="S12" i="4" s="1"/>
  <c r="N12" i="4" a="1"/>
  <c r="N12" i="4" s="1"/>
  <c r="L499" i="4" a="1"/>
  <c r="L499" i="4" s="1"/>
  <c r="V499" i="4" s="1" a="1"/>
  <c r="V499" i="4" s="1"/>
  <c r="J499" i="4" a="1"/>
  <c r="J499" i="4" s="1"/>
  <c r="M499" i="4" a="1"/>
  <c r="M499" i="4" s="1"/>
  <c r="K499" i="4" a="1"/>
  <c r="K499" i="4" s="1"/>
  <c r="S499" i="4" s="1"/>
  <c r="N499" i="4" a="1"/>
  <c r="N499" i="4" s="1"/>
  <c r="I499" i="4" a="1"/>
  <c r="I499" i="4" s="1"/>
  <c r="I144" i="4" a="1"/>
  <c r="I144" i="4" s="1"/>
  <c r="L144" i="4" a="1"/>
  <c r="L144" i="4" s="1"/>
  <c r="V144" i="4" s="1" a="1"/>
  <c r="V144" i="4" s="1"/>
  <c r="J144" i="4" a="1"/>
  <c r="J144" i="4" s="1"/>
  <c r="M144" i="4" a="1"/>
  <c r="M144" i="4" s="1"/>
  <c r="K144" i="4" a="1"/>
  <c r="K144" i="4" s="1"/>
  <c r="S144" i="4" s="1"/>
  <c r="N144" i="4" a="1"/>
  <c r="N144" i="4" s="1"/>
  <c r="L547" i="4" a="1"/>
  <c r="L547" i="4" s="1"/>
  <c r="V547" i="4" s="1" a="1"/>
  <c r="V547" i="4" s="1"/>
  <c r="W547" i="4" s="1"/>
  <c r="X547" i="4" s="1"/>
  <c r="N547" i="4" a="1"/>
  <c r="N547" i="4" s="1"/>
  <c r="I547" i="4" a="1"/>
  <c r="I547" i="4" s="1"/>
  <c r="J547" i="4" a="1"/>
  <c r="J547" i="4" s="1"/>
  <c r="M547" i="4" a="1"/>
  <c r="M547" i="4" s="1"/>
  <c r="K547" i="4" a="1"/>
  <c r="K547" i="4" s="1"/>
  <c r="S547" i="4" s="1"/>
  <c r="N373" i="4" a="1"/>
  <c r="N373" i="4" s="1"/>
  <c r="I373" i="4" a="1"/>
  <c r="I373" i="4" s="1"/>
  <c r="L373" i="4" a="1"/>
  <c r="L373" i="4" s="1"/>
  <c r="V373" i="4" s="1" a="1"/>
  <c r="V373" i="4" s="1"/>
  <c r="K373" i="4" a="1"/>
  <c r="K373" i="4" s="1"/>
  <c r="S373" i="4" s="1"/>
  <c r="M373" i="4" a="1"/>
  <c r="M373" i="4" s="1"/>
  <c r="M359" i="4" a="1"/>
  <c r="M359" i="4" s="1"/>
  <c r="K359" i="4" a="1"/>
  <c r="K359" i="4" s="1"/>
  <c r="S359" i="4" s="1"/>
  <c r="N359" i="4" a="1"/>
  <c r="N359" i="4" s="1"/>
  <c r="I359" i="4" a="1"/>
  <c r="I359" i="4" s="1"/>
  <c r="L359" i="4" a="1"/>
  <c r="L359" i="4" s="1"/>
  <c r="V359" i="4" s="1" a="1"/>
  <c r="V359" i="4" s="1"/>
  <c r="J359" i="4" a="1"/>
  <c r="J359" i="4" s="1"/>
  <c r="N273" i="4" a="1"/>
  <c r="N273" i="4" s="1"/>
  <c r="J273" i="4" a="1"/>
  <c r="J273" i="4" s="1"/>
  <c r="M273" i="4" a="1"/>
  <c r="M273" i="4" s="1"/>
  <c r="K273" i="4" a="1"/>
  <c r="K273" i="4" s="1"/>
  <c r="S273" i="4" s="1"/>
  <c r="I273" i="4" a="1"/>
  <c r="I273" i="4" s="1"/>
  <c r="L273" i="4" a="1"/>
  <c r="L273" i="4" s="1"/>
  <c r="V273" i="4" s="1" a="1"/>
  <c r="V273" i="4" s="1"/>
  <c r="M315" i="4" a="1"/>
  <c r="M315" i="4" s="1"/>
  <c r="K315" i="4" a="1"/>
  <c r="K315" i="4" s="1"/>
  <c r="S315" i="4" s="1"/>
  <c r="I315" i="4" a="1"/>
  <c r="I315" i="4" s="1"/>
  <c r="L315" i="4" a="1"/>
  <c r="L315" i="4" s="1"/>
  <c r="V315" i="4" s="1" a="1"/>
  <c r="V315" i="4" s="1"/>
  <c r="J315" i="4" a="1"/>
  <c r="J315" i="4" s="1"/>
  <c r="N315" i="4" a="1"/>
  <c r="N315" i="4" s="1"/>
  <c r="I549" i="4" a="1"/>
  <c r="I549" i="4" s="1"/>
  <c r="K549" i="4" a="1"/>
  <c r="K549" i="4" s="1"/>
  <c r="S549" i="4" s="1"/>
  <c r="L549" i="4" a="1"/>
  <c r="L549" i="4" s="1"/>
  <c r="V549" i="4" s="1" a="1"/>
  <c r="V549" i="4" s="1"/>
  <c r="J549" i="4" a="1"/>
  <c r="J549" i="4" s="1"/>
  <c r="M549" i="4" a="1"/>
  <c r="M549" i="4" s="1"/>
  <c r="N549" i="4" a="1"/>
  <c r="N549" i="4" s="1"/>
  <c r="I16" i="4" a="1"/>
  <c r="I16" i="4" s="1"/>
  <c r="L16" i="4" a="1"/>
  <c r="L16" i="4" s="1"/>
  <c r="V16" i="4" s="1" a="1"/>
  <c r="V16" i="4" s="1"/>
  <c r="J16" i="4" a="1"/>
  <c r="J16" i="4" s="1"/>
  <c r="M16" i="4" a="1"/>
  <c r="M16" i="4" s="1"/>
  <c r="K16" i="4" a="1"/>
  <c r="K16" i="4" s="1"/>
  <c r="S16" i="4" s="1"/>
  <c r="N16" i="4" a="1"/>
  <c r="N16" i="4" s="1"/>
  <c r="K180" i="4" a="1"/>
  <c r="K180" i="4" s="1"/>
  <c r="S180" i="4" s="1"/>
  <c r="I180" i="4" a="1"/>
  <c r="I180" i="4" s="1"/>
  <c r="M180" i="4" a="1"/>
  <c r="M180" i="4" s="1"/>
  <c r="N180" i="4" a="1"/>
  <c r="N180" i="4" s="1"/>
  <c r="L180" i="4" a="1"/>
  <c r="L180" i="4" s="1"/>
  <c r="V180" i="4" s="1" a="1"/>
  <c r="V180" i="4" s="1"/>
  <c r="W180" i="4" s="1"/>
  <c r="X180" i="4" s="1"/>
  <c r="J180" i="4" a="1"/>
  <c r="J180" i="4" s="1"/>
  <c r="J421" i="4" a="1"/>
  <c r="J421" i="4" s="1"/>
  <c r="M421" i="4" a="1"/>
  <c r="M421" i="4" s="1"/>
  <c r="K421" i="4" a="1"/>
  <c r="K421" i="4" s="1"/>
  <c r="S421" i="4" s="1"/>
  <c r="I421" i="4" a="1"/>
  <c r="I421" i="4" s="1"/>
  <c r="L421" i="4" a="1"/>
  <c r="L421" i="4" s="1"/>
  <c r="V421" i="4" s="1" a="1"/>
  <c r="V421" i="4" s="1"/>
  <c r="N421" i="4" a="1"/>
  <c r="N421" i="4" s="1"/>
  <c r="L67" i="4" a="1"/>
  <c r="L67" i="4" s="1"/>
  <c r="V67" i="4" s="1" a="1"/>
  <c r="V67" i="4" s="1"/>
  <c r="J67" i="4" a="1"/>
  <c r="J67" i="4" s="1"/>
  <c r="K67" i="4" a="1"/>
  <c r="K67" i="4" s="1"/>
  <c r="S67" i="4" s="1"/>
  <c r="N67" i="4" a="1"/>
  <c r="N67" i="4" s="1"/>
  <c r="I67" i="4" a="1"/>
  <c r="I67" i="4" s="1"/>
  <c r="M67" i="4" a="1"/>
  <c r="M67" i="4" s="1"/>
  <c r="I414" i="4" a="1"/>
  <c r="I414" i="4" s="1"/>
  <c r="N414" i="4" a="1"/>
  <c r="N414" i="4" s="1"/>
  <c r="W414" i="4" s="1"/>
  <c r="X414" i="4" s="1"/>
  <c r="I327" i="4" a="1"/>
  <c r="I327" i="4" s="1"/>
  <c r="L327" i="4" a="1"/>
  <c r="L327" i="4" s="1"/>
  <c r="V327" i="4" s="1" a="1"/>
  <c r="V327" i="4" s="1"/>
  <c r="J327" i="4" a="1"/>
  <c r="J327" i="4" s="1"/>
  <c r="M327" i="4" a="1"/>
  <c r="M327" i="4" s="1"/>
  <c r="K327" i="4" a="1"/>
  <c r="K327" i="4" s="1"/>
  <c r="S327" i="4" s="1"/>
  <c r="N327" i="4" a="1"/>
  <c r="N327" i="4" s="1"/>
  <c r="L159" i="4" a="1"/>
  <c r="L159" i="4" s="1"/>
  <c r="V159" i="4" s="1" a="1"/>
  <c r="V159" i="4" s="1"/>
  <c r="J159" i="4" a="1"/>
  <c r="J159" i="4" s="1"/>
  <c r="M159" i="4" a="1"/>
  <c r="M159" i="4" s="1"/>
  <c r="K159" i="4" a="1"/>
  <c r="K159" i="4" s="1"/>
  <c r="S159" i="4" s="1"/>
  <c r="I159" i="4" a="1"/>
  <c r="I159" i="4" s="1"/>
  <c r="N159" i="4" a="1"/>
  <c r="N159" i="4" s="1"/>
  <c r="L378" i="4" a="1"/>
  <c r="L378" i="4" s="1"/>
  <c r="V378" i="4" s="1" a="1"/>
  <c r="V378" i="4" s="1"/>
  <c r="W378" i="4" s="1"/>
  <c r="X378" i="4" s="1"/>
  <c r="M378" i="4" a="1"/>
  <c r="M378" i="4" s="1"/>
  <c r="K378" i="4" a="1"/>
  <c r="K378" i="4" s="1"/>
  <c r="S378" i="4" s="1"/>
  <c r="I378" i="4" a="1"/>
  <c r="I378" i="4" s="1"/>
  <c r="J378" i="4" a="1"/>
  <c r="J378" i="4" s="1"/>
  <c r="J419" i="4" a="1"/>
  <c r="J419" i="4" s="1"/>
  <c r="M419" i="4" a="1"/>
  <c r="M419" i="4" s="1"/>
  <c r="K419" i="4" a="1"/>
  <c r="K419" i="4" s="1"/>
  <c r="S419" i="4" s="1"/>
  <c r="N419" i="4" a="1"/>
  <c r="N419" i="4" s="1"/>
  <c r="L419" i="4" a="1"/>
  <c r="L419" i="4" s="1"/>
  <c r="V419" i="4" s="1" a="1"/>
  <c r="V419" i="4" s="1"/>
  <c r="I536" i="4" a="1"/>
  <c r="I536" i="4" s="1"/>
  <c r="L536" i="4" a="1"/>
  <c r="L536" i="4" s="1"/>
  <c r="V536" i="4" s="1" a="1"/>
  <c r="V536" i="4" s="1"/>
  <c r="W536" i="4" s="1"/>
  <c r="X536" i="4" s="1"/>
  <c r="J536" i="4" a="1"/>
  <c r="J536" i="4" s="1"/>
  <c r="M536" i="4" a="1"/>
  <c r="M536" i="4" s="1"/>
  <c r="I143" i="4" a="1"/>
  <c r="I143" i="4" s="1"/>
  <c r="L143" i="4" a="1"/>
  <c r="L143" i="4" s="1"/>
  <c r="V143" i="4" s="1" a="1"/>
  <c r="V143" i="4" s="1"/>
  <c r="W143" i="4" s="1"/>
  <c r="X143" i="4" s="1"/>
  <c r="J143" i="4" a="1"/>
  <c r="J143" i="4" s="1"/>
  <c r="M143" i="4" a="1"/>
  <c r="M143" i="4" s="1"/>
  <c r="N143" i="4" a="1"/>
  <c r="N143" i="4" s="1"/>
  <c r="K143" i="4" a="1"/>
  <c r="K143" i="4" s="1"/>
  <c r="S143" i="4" s="1"/>
  <c r="I286" i="4" a="1"/>
  <c r="I286" i="4" s="1"/>
  <c r="L286" i="4" a="1"/>
  <c r="L286" i="4" s="1"/>
  <c r="V286" i="4" s="1" a="1"/>
  <c r="V286" i="4" s="1"/>
  <c r="M286" i="4" a="1"/>
  <c r="M286" i="4" s="1"/>
  <c r="K286" i="4" a="1"/>
  <c r="K286" i="4" s="1"/>
  <c r="S286" i="4" s="1"/>
  <c r="N286" i="4" a="1"/>
  <c r="N286" i="4" s="1"/>
  <c r="J286" i="4" a="1"/>
  <c r="J286" i="4" s="1"/>
  <c r="I187" i="4" a="1"/>
  <c r="I187" i="4" s="1"/>
  <c r="L187" i="4" a="1"/>
  <c r="L187" i="4" s="1"/>
  <c r="V187" i="4" s="1" a="1"/>
  <c r="V187" i="4" s="1"/>
  <c r="W187" i="4" s="1"/>
  <c r="X187" i="4" s="1"/>
  <c r="J187" i="4" a="1"/>
  <c r="J187" i="4" s="1"/>
  <c r="M187" i="4" a="1"/>
  <c r="M187" i="4" s="1"/>
  <c r="K187" i="4" a="1"/>
  <c r="K187" i="4" s="1"/>
  <c r="S187" i="4" s="1"/>
  <c r="N187" i="4" a="1"/>
  <c r="N187" i="4" s="1"/>
  <c r="N346" i="4" a="1"/>
  <c r="N346" i="4" s="1"/>
  <c r="I346" i="4" a="1"/>
  <c r="I346" i="4" s="1"/>
  <c r="L346" i="4" a="1"/>
  <c r="L346" i="4" s="1"/>
  <c r="V346" i="4" s="1" a="1"/>
  <c r="V346" i="4" s="1"/>
  <c r="J346" i="4" a="1"/>
  <c r="J346" i="4" s="1"/>
  <c r="M346" i="4" a="1"/>
  <c r="M346" i="4" s="1"/>
  <c r="K346" i="4" a="1"/>
  <c r="K346" i="4" s="1"/>
  <c r="S346" i="4" s="1"/>
  <c r="L539" i="4" a="1"/>
  <c r="L539" i="4" s="1"/>
  <c r="V539" i="4" s="1" a="1"/>
  <c r="V539" i="4" s="1"/>
  <c r="J539" i="4" a="1"/>
  <c r="J539" i="4" s="1"/>
  <c r="M539" i="4" a="1"/>
  <c r="M539" i="4" s="1"/>
  <c r="K539" i="4" a="1"/>
  <c r="K539" i="4" s="1"/>
  <c r="S539" i="4" s="1"/>
  <c r="N539" i="4" a="1"/>
  <c r="N539" i="4" s="1"/>
  <c r="I539" i="4" a="1"/>
  <c r="I539" i="4" s="1"/>
  <c r="J436" i="4" a="1"/>
  <c r="J436" i="4" s="1"/>
  <c r="I111" i="4" a="1"/>
  <c r="I111" i="4" s="1"/>
  <c r="L111" i="4" a="1"/>
  <c r="L111" i="4" s="1"/>
  <c r="V111" i="4" s="1" a="1"/>
  <c r="V111" i="4" s="1"/>
  <c r="J111" i="4" a="1"/>
  <c r="J111" i="4" s="1"/>
  <c r="K111" i="4" a="1"/>
  <c r="K111" i="4" s="1"/>
  <c r="S111" i="4" s="1"/>
  <c r="N111" i="4" a="1"/>
  <c r="N111" i="4" s="1"/>
  <c r="M111" i="4" a="1"/>
  <c r="M111" i="4" s="1"/>
  <c r="J329" i="4" a="1"/>
  <c r="J329" i="4" s="1"/>
  <c r="I329" i="4" a="1"/>
  <c r="I329" i="4" s="1"/>
  <c r="L329" i="4" a="1"/>
  <c r="L329" i="4" s="1"/>
  <c r="V329" i="4" s="1" a="1"/>
  <c r="V329" i="4" s="1"/>
  <c r="K329" i="4" a="1"/>
  <c r="K329" i="4" s="1"/>
  <c r="S329" i="4" s="1"/>
  <c r="N329" i="4" a="1"/>
  <c r="N329" i="4" s="1"/>
  <c r="I408" i="4" a="1"/>
  <c r="I408" i="4" s="1"/>
  <c r="L408" i="4" a="1"/>
  <c r="L408" i="4" s="1"/>
  <c r="V408" i="4" s="1" a="1"/>
  <c r="V408" i="4" s="1"/>
  <c r="J408" i="4" a="1"/>
  <c r="J408" i="4" s="1"/>
  <c r="M408" i="4" a="1"/>
  <c r="M408" i="4" s="1"/>
  <c r="N408" i="4" a="1"/>
  <c r="N408" i="4" s="1"/>
  <c r="K524" i="4" a="1"/>
  <c r="K524" i="4" s="1"/>
  <c r="S524" i="4" s="1"/>
  <c r="I524" i="4" a="1"/>
  <c r="I524" i="4" s="1"/>
  <c r="L524" i="4" a="1"/>
  <c r="L524" i="4" s="1"/>
  <c r="V524" i="4" s="1" a="1"/>
  <c r="V524" i="4" s="1"/>
  <c r="J524" i="4" a="1"/>
  <c r="J524" i="4" s="1"/>
  <c r="I120" i="4" a="1"/>
  <c r="I120" i="4" s="1"/>
  <c r="L120" i="4" a="1"/>
  <c r="L120" i="4" s="1"/>
  <c r="V120" i="4" s="1" a="1"/>
  <c r="V120" i="4" s="1"/>
  <c r="J120" i="4" a="1"/>
  <c r="J120" i="4" s="1"/>
  <c r="M120" i="4" a="1"/>
  <c r="M120" i="4" s="1"/>
  <c r="K120" i="4" a="1"/>
  <c r="K120" i="4" s="1"/>
  <c r="S120" i="4" s="1"/>
  <c r="N120" i="4" a="1"/>
  <c r="N120" i="4" s="1"/>
  <c r="I249" i="4" a="1"/>
  <c r="I249" i="4" s="1"/>
  <c r="J249" i="4" a="1"/>
  <c r="J249" i="4" s="1"/>
  <c r="M249" i="4" a="1"/>
  <c r="M249" i="4" s="1"/>
  <c r="K249" i="4" a="1"/>
  <c r="K249" i="4" s="1"/>
  <c r="S249" i="4" s="1"/>
  <c r="N249" i="4" a="1"/>
  <c r="N249" i="4" s="1"/>
  <c r="L249" i="4" a="1"/>
  <c r="L249" i="4" s="1"/>
  <c r="V249" i="4" s="1" a="1"/>
  <c r="V249" i="4" s="1"/>
  <c r="I150" i="4" a="1"/>
  <c r="I150" i="4" s="1"/>
  <c r="L150" i="4" a="1"/>
  <c r="L150" i="4" s="1"/>
  <c r="V150" i="4" s="1" a="1"/>
  <c r="V150" i="4" s="1"/>
  <c r="J150" i="4" a="1"/>
  <c r="J150" i="4" s="1"/>
  <c r="M150" i="4" a="1"/>
  <c r="M150" i="4" s="1"/>
  <c r="K150" i="4" a="1"/>
  <c r="K150" i="4" s="1"/>
  <c r="S150" i="4" s="1"/>
  <c r="N150" i="4" a="1"/>
  <c r="N150" i="4" s="1"/>
  <c r="I140" i="4" a="1"/>
  <c r="I140" i="4" s="1"/>
  <c r="L140" i="4" a="1"/>
  <c r="L140" i="4" s="1"/>
  <c r="V140" i="4" s="1" a="1"/>
  <c r="V140" i="4" s="1"/>
  <c r="J140" i="4" a="1"/>
  <c r="J140" i="4" s="1"/>
  <c r="M140" i="4" a="1"/>
  <c r="M140" i="4" s="1"/>
  <c r="I147" i="4" a="1"/>
  <c r="I147" i="4" s="1"/>
  <c r="L147" i="4" a="1"/>
  <c r="L147" i="4" s="1"/>
  <c r="V147" i="4" s="1" a="1"/>
  <c r="V147" i="4" s="1"/>
  <c r="M147" i="4" a="1"/>
  <c r="M147" i="4" s="1"/>
  <c r="K147" i="4" a="1"/>
  <c r="K147" i="4" s="1"/>
  <c r="S147" i="4" s="1"/>
  <c r="N147" i="4" a="1"/>
  <c r="N147" i="4" s="1"/>
  <c r="J147" i="4" a="1"/>
  <c r="J147" i="4" s="1"/>
  <c r="M222" i="4" a="1"/>
  <c r="M222" i="4" s="1"/>
  <c r="K222" i="4" a="1"/>
  <c r="K222" i="4" s="1"/>
  <c r="S222" i="4" s="1"/>
  <c r="N222" i="4" a="1"/>
  <c r="N222" i="4" s="1"/>
  <c r="J222" i="4" a="1"/>
  <c r="J222" i="4" s="1"/>
  <c r="I222" i="4" a="1"/>
  <c r="I222" i="4" s="1"/>
  <c r="L222" i="4" a="1"/>
  <c r="L222" i="4" s="1"/>
  <c r="V222" i="4" s="1" a="1"/>
  <c r="V222" i="4" s="1"/>
  <c r="L473" i="4" a="1"/>
  <c r="L473" i="4" s="1"/>
  <c r="V473" i="4" s="1" a="1"/>
  <c r="V473" i="4" s="1"/>
  <c r="J473" i="4" a="1"/>
  <c r="J473" i="4" s="1"/>
  <c r="J88" i="4" a="1"/>
  <c r="J88" i="4" s="1"/>
  <c r="M88" i="4" a="1"/>
  <c r="M88" i="4" s="1"/>
  <c r="L134" i="4" a="1"/>
  <c r="L134" i="4" s="1"/>
  <c r="V134" i="4" s="1" a="1"/>
  <c r="V134" i="4" s="1"/>
  <c r="J134" i="4" a="1"/>
  <c r="J134" i="4" s="1"/>
  <c r="M134" i="4" a="1"/>
  <c r="M134" i="4" s="1"/>
  <c r="K134" i="4" a="1"/>
  <c r="K134" i="4" s="1"/>
  <c r="S134" i="4" s="1"/>
  <c r="N134" i="4" a="1"/>
  <c r="N134" i="4" s="1"/>
  <c r="I134" i="4" a="1"/>
  <c r="I134" i="4" s="1"/>
  <c r="I326" i="4" a="1"/>
  <c r="I326" i="4" s="1"/>
  <c r="M326" i="4" a="1"/>
  <c r="M326" i="4" s="1"/>
  <c r="L326" i="4" a="1"/>
  <c r="L326" i="4" s="1"/>
  <c r="V326" i="4" s="1" a="1"/>
  <c r="V326" i="4" s="1"/>
  <c r="W326" i="4" s="1"/>
  <c r="X326" i="4" s="1"/>
  <c r="J326" i="4" a="1"/>
  <c r="J326" i="4" s="1"/>
  <c r="K326" i="4" a="1"/>
  <c r="K326" i="4" s="1"/>
  <c r="S326" i="4" s="1"/>
  <c r="N326" i="4" a="1"/>
  <c r="N326" i="4" s="1"/>
  <c r="K506" i="4" a="1"/>
  <c r="K506" i="4" s="1"/>
  <c r="S506" i="4" s="1"/>
  <c r="J506" i="4" a="1"/>
  <c r="J506" i="4" s="1"/>
  <c r="M506" i="4" a="1"/>
  <c r="M506" i="4" s="1"/>
  <c r="N506" i="4" a="1"/>
  <c r="N506" i="4" s="1"/>
  <c r="L506" i="4" a="1"/>
  <c r="L506" i="4" s="1"/>
  <c r="V506" i="4" s="1" a="1"/>
  <c r="V506" i="4" s="1"/>
  <c r="I506" i="4" a="1"/>
  <c r="I506" i="4" s="1"/>
  <c r="K398" i="4" a="1"/>
  <c r="K398" i="4" s="1"/>
  <c r="S398" i="4" s="1"/>
  <c r="L398" i="4" a="1"/>
  <c r="L398" i="4" s="1"/>
  <c r="V398" i="4" s="1" a="1"/>
  <c r="V398" i="4" s="1"/>
  <c r="I449" i="4" a="1"/>
  <c r="I449" i="4" s="1"/>
  <c r="N449" i="4" a="1"/>
  <c r="N449" i="4" s="1"/>
  <c r="I36" i="4" a="1"/>
  <c r="I36" i="4" s="1"/>
  <c r="J36" i="4" a="1"/>
  <c r="J36" i="4" s="1"/>
  <c r="M36" i="4" a="1"/>
  <c r="M36" i="4" s="1"/>
  <c r="K36" i="4" a="1"/>
  <c r="K36" i="4" s="1"/>
  <c r="S36" i="4" s="1"/>
  <c r="N36" i="4" a="1"/>
  <c r="N36" i="4" s="1"/>
  <c r="L36" i="4" a="1"/>
  <c r="L36" i="4" s="1"/>
  <c r="V36" i="4" s="1" a="1"/>
  <c r="V36" i="4" s="1"/>
  <c r="L304" i="4" a="1"/>
  <c r="L304" i="4" s="1"/>
  <c r="V304" i="4" s="1" a="1"/>
  <c r="V304" i="4" s="1"/>
  <c r="J304" i="4" a="1"/>
  <c r="J304" i="4" s="1"/>
  <c r="N304" i="4" a="1"/>
  <c r="N304" i="4" s="1"/>
  <c r="I304" i="4" a="1"/>
  <c r="I304" i="4" s="1"/>
  <c r="M304" i="4" a="1"/>
  <c r="M304" i="4" s="1"/>
  <c r="K304" i="4" a="1"/>
  <c r="K304" i="4" s="1"/>
  <c r="S304" i="4" s="1"/>
  <c r="L319" i="4" a="1"/>
  <c r="L319" i="4" s="1"/>
  <c r="V319" i="4" s="1" a="1"/>
  <c r="V319" i="4" s="1"/>
  <c r="J319" i="4" a="1"/>
  <c r="J319" i="4" s="1"/>
  <c r="M319" i="4" a="1"/>
  <c r="M319" i="4" s="1"/>
  <c r="I32" i="4" a="1"/>
  <c r="I32" i="4" s="1"/>
  <c r="J32" i="4" a="1"/>
  <c r="J32" i="4" s="1"/>
  <c r="M32" i="4" a="1"/>
  <c r="M32" i="4" s="1"/>
  <c r="K32" i="4" a="1"/>
  <c r="K32" i="4" s="1"/>
  <c r="S32" i="4" s="1"/>
  <c r="N32" i="4" a="1"/>
  <c r="N32" i="4" s="1"/>
  <c r="L32" i="4" a="1"/>
  <c r="L32" i="4" s="1"/>
  <c r="V32" i="4" s="1" a="1"/>
  <c r="V32" i="4" s="1"/>
  <c r="L508" i="4" a="1"/>
  <c r="L508" i="4" s="1"/>
  <c r="V508" i="4" s="1" a="1"/>
  <c r="V508" i="4" s="1"/>
  <c r="W508" i="4" s="1"/>
  <c r="X508" i="4" s="1"/>
  <c r="K508" i="4" a="1"/>
  <c r="K508" i="4" s="1"/>
  <c r="S508" i="4" s="1"/>
  <c r="N508" i="4" a="1"/>
  <c r="N508" i="4" s="1"/>
  <c r="I508" i="4" a="1"/>
  <c r="I508" i="4" s="1"/>
  <c r="J508" i="4" a="1"/>
  <c r="J508" i="4" s="1"/>
  <c r="M508" i="4" a="1"/>
  <c r="M508" i="4" s="1"/>
  <c r="K511" i="4" a="1"/>
  <c r="K511" i="4" s="1"/>
  <c r="S511" i="4" s="1"/>
  <c r="I511" i="4" a="1"/>
  <c r="I511" i="4" s="1"/>
  <c r="M511" i="4" a="1"/>
  <c r="M511" i="4" s="1"/>
  <c r="N511" i="4" a="1"/>
  <c r="N511" i="4" s="1"/>
  <c r="L511" i="4" a="1"/>
  <c r="L511" i="4" s="1"/>
  <c r="V511" i="4" s="1" a="1"/>
  <c r="V511" i="4" s="1"/>
  <c r="N494" i="4" a="1"/>
  <c r="N494" i="4" s="1"/>
  <c r="I494" i="4" a="1"/>
  <c r="I494" i="4" s="1"/>
  <c r="L494" i="4" a="1"/>
  <c r="L494" i="4" s="1"/>
  <c r="V494" i="4" s="1" a="1"/>
  <c r="V494" i="4" s="1"/>
  <c r="J494" i="4" a="1"/>
  <c r="J494" i="4" s="1"/>
  <c r="I267" i="4" a="1"/>
  <c r="I267" i="4" s="1"/>
  <c r="M267" i="4" a="1"/>
  <c r="M267" i="4" s="1"/>
  <c r="J267" i="4" a="1"/>
  <c r="J267" i="4" s="1"/>
  <c r="K267" i="4" a="1"/>
  <c r="K267" i="4" s="1"/>
  <c r="S267" i="4" s="1"/>
  <c r="N267" i="4" a="1"/>
  <c r="N267" i="4" s="1"/>
  <c r="W267" i="4" s="1"/>
  <c r="X267" i="4" s="1"/>
  <c r="K522" i="4" a="1"/>
  <c r="K522" i="4" s="1"/>
  <c r="S522" i="4" s="1"/>
  <c r="N522" i="4" a="1"/>
  <c r="N522" i="4" s="1"/>
  <c r="I522" i="4" a="1"/>
  <c r="I522" i="4" s="1"/>
  <c r="L522" i="4" a="1"/>
  <c r="L522" i="4" s="1"/>
  <c r="V522" i="4" s="1" a="1"/>
  <c r="V522" i="4" s="1"/>
  <c r="J522" i="4" a="1"/>
  <c r="J522" i="4" s="1"/>
  <c r="L297" i="4" a="1"/>
  <c r="L297" i="4" s="1"/>
  <c r="V297" i="4" s="1" a="1"/>
  <c r="V297" i="4" s="1"/>
  <c r="W297" i="4" s="1"/>
  <c r="X297" i="4" s="1"/>
  <c r="J297" i="4" a="1"/>
  <c r="J297" i="4" s="1"/>
  <c r="M297" i="4" a="1"/>
  <c r="M297" i="4" s="1"/>
  <c r="K297" i="4" a="1"/>
  <c r="K297" i="4" s="1"/>
  <c r="S297" i="4" s="1"/>
  <c r="N297" i="4" a="1"/>
  <c r="N297" i="4" s="1"/>
  <c r="I297" i="4" a="1"/>
  <c r="I297" i="4" s="1"/>
  <c r="I61" i="4" a="1"/>
  <c r="I61" i="4" s="1"/>
  <c r="L61" i="4" a="1"/>
  <c r="L61" i="4" s="1"/>
  <c r="V61" i="4" s="1" a="1"/>
  <c r="V61" i="4" s="1"/>
  <c r="K61" i="4" a="1"/>
  <c r="K61" i="4" s="1"/>
  <c r="S61" i="4" s="1"/>
  <c r="N61" i="4" a="1"/>
  <c r="N61" i="4" s="1"/>
  <c r="J61" i="4" a="1"/>
  <c r="J61" i="4" s="1"/>
  <c r="M61" i="4" a="1"/>
  <c r="M61" i="4" s="1"/>
  <c r="I41" i="4" a="1"/>
  <c r="I41" i="4" s="1"/>
  <c r="L41" i="4" a="1"/>
  <c r="L41" i="4" s="1"/>
  <c r="V41" i="4" s="1" a="1"/>
  <c r="V41" i="4" s="1"/>
  <c r="M41" i="4" a="1"/>
  <c r="M41" i="4" s="1"/>
  <c r="K41" i="4" a="1"/>
  <c r="K41" i="4" s="1"/>
  <c r="S41" i="4" s="1"/>
  <c r="N41" i="4" a="1"/>
  <c r="N41" i="4" s="1"/>
  <c r="J41" i="4" a="1"/>
  <c r="J41" i="4" s="1"/>
  <c r="I215" i="4" a="1"/>
  <c r="I215" i="4" s="1"/>
  <c r="J215" i="4" a="1"/>
  <c r="J215" i="4" s="1"/>
  <c r="M215" i="4" a="1"/>
  <c r="M215" i="4" s="1"/>
  <c r="L215" i="4" a="1"/>
  <c r="L215" i="4" s="1"/>
  <c r="V215" i="4" s="1" a="1"/>
  <c r="V215" i="4" s="1"/>
  <c r="K215" i="4" a="1"/>
  <c r="K215" i="4" s="1"/>
  <c r="S215" i="4" s="1"/>
  <c r="N215" i="4" a="1"/>
  <c r="N215" i="4" s="1"/>
  <c r="K377" i="4" a="1"/>
  <c r="K377" i="4" s="1"/>
  <c r="S377" i="4" s="1"/>
  <c r="I377" i="4" a="1"/>
  <c r="I377" i="4" s="1"/>
  <c r="L377" i="4" a="1"/>
  <c r="L377" i="4" s="1"/>
  <c r="V377" i="4" s="1" a="1"/>
  <c r="V377" i="4" s="1"/>
  <c r="J377" i="4" a="1"/>
  <c r="J377" i="4" s="1"/>
  <c r="M377" i="4" a="1"/>
  <c r="M377" i="4" s="1"/>
  <c r="N377" i="4" a="1"/>
  <c r="N377" i="4" s="1"/>
  <c r="L535" i="4" a="1"/>
  <c r="L535" i="4" s="1"/>
  <c r="V535" i="4" s="1" a="1"/>
  <c r="V535" i="4" s="1"/>
  <c r="J535" i="4" a="1"/>
  <c r="J535" i="4" s="1"/>
  <c r="M535" i="4" a="1"/>
  <c r="M535" i="4" s="1"/>
  <c r="K246" i="4" a="1"/>
  <c r="K246" i="4" s="1"/>
  <c r="S246" i="4" s="1"/>
  <c r="J246" i="4" a="1"/>
  <c r="J246" i="4" s="1"/>
  <c r="N246" i="4" a="1"/>
  <c r="N246" i="4" s="1"/>
  <c r="I246" i="4" a="1"/>
  <c r="I246" i="4" s="1"/>
  <c r="M246" i="4" a="1"/>
  <c r="M246" i="4" s="1"/>
  <c r="L246" i="4" a="1"/>
  <c r="L246" i="4" s="1"/>
  <c r="V246" i="4" s="1" a="1"/>
  <c r="V246" i="4" s="1"/>
  <c r="K362" i="4" a="1"/>
  <c r="K362" i="4" s="1"/>
  <c r="S362" i="4" s="1"/>
  <c r="N362" i="4" a="1"/>
  <c r="N362" i="4" s="1"/>
  <c r="I362" i="4" a="1"/>
  <c r="I362" i="4" s="1"/>
  <c r="L362" i="4" a="1"/>
  <c r="L362" i="4" s="1"/>
  <c r="V362" i="4" s="1" a="1"/>
  <c r="V362" i="4" s="1"/>
  <c r="J362" i="4" a="1"/>
  <c r="J362" i="4" s="1"/>
  <c r="I355" i="4" a="1"/>
  <c r="I355" i="4" s="1"/>
  <c r="J355" i="4" a="1"/>
  <c r="J355" i="4" s="1"/>
  <c r="M355" i="4" a="1"/>
  <c r="M355" i="4" s="1"/>
  <c r="K355" i="4" a="1"/>
  <c r="K355" i="4" s="1"/>
  <c r="S355" i="4" s="1"/>
  <c r="L94" i="4" a="1"/>
  <c r="L94" i="4" s="1"/>
  <c r="V94" i="4" s="1" a="1"/>
  <c r="V94" i="4" s="1"/>
  <c r="J94" i="4" a="1"/>
  <c r="J94" i="4" s="1"/>
  <c r="N94" i="4" a="1"/>
  <c r="N94" i="4" s="1"/>
  <c r="I94" i="4" a="1"/>
  <c r="I94" i="4" s="1"/>
  <c r="M94" i="4" a="1"/>
  <c r="M94" i="4" s="1"/>
  <c r="K94" i="4" a="1"/>
  <c r="K94" i="4" s="1"/>
  <c r="S94" i="4" s="1"/>
  <c r="L347" i="4" a="1"/>
  <c r="L347" i="4" s="1"/>
  <c r="V347" i="4" s="1" a="1"/>
  <c r="V347" i="4" s="1"/>
  <c r="J347" i="4" a="1"/>
  <c r="J347" i="4" s="1"/>
  <c r="K347" i="4" a="1"/>
  <c r="K347" i="4" s="1"/>
  <c r="S347" i="4" s="1"/>
  <c r="I347" i="4" a="1"/>
  <c r="I347" i="4" s="1"/>
  <c r="M347" i="4" a="1"/>
  <c r="M347" i="4" s="1"/>
  <c r="N347" i="4" a="1"/>
  <c r="N347" i="4" s="1"/>
  <c r="I344" i="4" a="1"/>
  <c r="I344" i="4" s="1"/>
  <c r="L344" i="4" a="1"/>
  <c r="L344" i="4" s="1"/>
  <c r="V344" i="4" s="1" a="1"/>
  <c r="V344" i="4" s="1"/>
  <c r="J344" i="4" a="1"/>
  <c r="J344" i="4" s="1"/>
  <c r="M344" i="4" a="1"/>
  <c r="M344" i="4" s="1"/>
  <c r="N344" i="4" a="1"/>
  <c r="N344" i="4" s="1"/>
  <c r="K344" i="4" a="1"/>
  <c r="K344" i="4" s="1"/>
  <c r="S344" i="4" s="1"/>
  <c r="I65" i="4" a="1"/>
  <c r="I65" i="4" s="1"/>
  <c r="L65" i="4" a="1"/>
  <c r="L65" i="4" s="1"/>
  <c r="V65" i="4" s="1" a="1"/>
  <c r="V65" i="4" s="1"/>
  <c r="M65" i="4" a="1"/>
  <c r="M65" i="4" s="1"/>
  <c r="K65" i="4" a="1"/>
  <c r="K65" i="4" s="1"/>
  <c r="S65" i="4" s="1"/>
  <c r="N65" i="4" a="1"/>
  <c r="N65" i="4" s="1"/>
  <c r="J65" i="4" a="1"/>
  <c r="J65" i="4" s="1"/>
  <c r="K233" i="4" a="1"/>
  <c r="K233" i="4" s="1"/>
  <c r="S233" i="4" s="1"/>
  <c r="K457" i="4" a="1"/>
  <c r="K457" i="4" s="1"/>
  <c r="S457" i="4" s="1"/>
  <c r="L453" i="4" a="1"/>
  <c r="L453" i="4" s="1"/>
  <c r="V453" i="4" s="1" a="1"/>
  <c r="V453" i="4" s="1"/>
  <c r="M470" i="4" a="1"/>
  <c r="M470" i="4" s="1"/>
  <c r="J391" i="4" a="1"/>
  <c r="J391" i="4" s="1"/>
  <c r="K323" i="4" a="1"/>
  <c r="K323" i="4" s="1"/>
  <c r="S323" i="4" s="1"/>
  <c r="L436" i="4" a="1"/>
  <c r="L436" i="4" s="1"/>
  <c r="V436" i="4" s="1" a="1"/>
  <c r="V436" i="4" s="1"/>
  <c r="N521" i="4" a="1"/>
  <c r="N521" i="4" s="1"/>
  <c r="N420" i="4" a="1"/>
  <c r="N420" i="4" s="1"/>
  <c r="N442" i="4" a="1"/>
  <c r="N442" i="4" s="1"/>
  <c r="K523" i="4" a="1"/>
  <c r="K523" i="4" s="1"/>
  <c r="S523" i="4" s="1"/>
  <c r="L433" i="4" a="1"/>
  <c r="L433" i="4" s="1"/>
  <c r="V433" i="4" s="1" a="1"/>
  <c r="V433" i="4" s="1"/>
  <c r="W433" i="4" s="1"/>
  <c r="X433" i="4" s="1"/>
  <c r="M449" i="4" a="1"/>
  <c r="M449" i="4" s="1"/>
  <c r="K467" i="4" a="1"/>
  <c r="K467" i="4" s="1"/>
  <c r="S467" i="4" s="1"/>
  <c r="L476" i="4" a="1"/>
  <c r="L476" i="4" s="1"/>
  <c r="V476" i="4" s="1" a="1"/>
  <c r="V476" i="4" s="1"/>
  <c r="W476" i="4" s="1"/>
  <c r="X476" i="4" s="1"/>
  <c r="M455" i="4" a="1"/>
  <c r="M455" i="4" s="1"/>
  <c r="K450" i="4" a="1"/>
  <c r="K450" i="4" s="1"/>
  <c r="S450" i="4" s="1"/>
  <c r="L399" i="4" a="1"/>
  <c r="L399" i="4" s="1"/>
  <c r="V399" i="4" s="1" a="1"/>
  <c r="V399" i="4" s="1"/>
  <c r="W399" i="4" s="1"/>
  <c r="X399" i="4" s="1"/>
  <c r="M423" i="4" a="1"/>
  <c r="M423" i="4" s="1"/>
  <c r="K103" i="4" a="1"/>
  <c r="K103" i="4" s="1"/>
  <c r="S103" i="4" s="1"/>
  <c r="L465" i="4" a="1"/>
  <c r="L465" i="4" s="1"/>
  <c r="V465" i="4" s="1" a="1"/>
  <c r="V465" i="4" s="1"/>
  <c r="W465" i="4" s="1"/>
  <c r="X465" i="4" s="1"/>
  <c r="M434" i="4" a="1"/>
  <c r="M434" i="4" s="1"/>
  <c r="K320" i="4" a="1"/>
  <c r="K320" i="4" s="1"/>
  <c r="S320" i="4" s="1"/>
  <c r="L411" i="4" a="1"/>
  <c r="L411" i="4" s="1"/>
  <c r="V411" i="4" s="1" a="1"/>
  <c r="V411" i="4" s="1"/>
  <c r="W411" i="4" s="1"/>
  <c r="X411" i="4" s="1"/>
  <c r="M466" i="4" a="1"/>
  <c r="M466" i="4" s="1"/>
  <c r="K285" i="4" a="1"/>
  <c r="K285" i="4" s="1"/>
  <c r="S285" i="4" s="1"/>
  <c r="I441" i="4" a="1"/>
  <c r="I441" i="4" s="1"/>
  <c r="M440" i="4" a="1"/>
  <c r="M440" i="4" s="1"/>
  <c r="J398" i="4" a="1"/>
  <c r="J398" i="4" s="1"/>
  <c r="J452" i="4" a="1"/>
  <c r="J452" i="4" s="1"/>
  <c r="N216" i="4" a="1"/>
  <c r="N216" i="4" s="1"/>
  <c r="N427" i="4" a="1"/>
  <c r="N427" i="4" s="1"/>
  <c r="W427" i="4" s="1"/>
  <c r="X427" i="4" s="1"/>
  <c r="J445" i="4" a="1"/>
  <c r="J445" i="4" s="1"/>
  <c r="J52" i="4" a="1"/>
  <c r="J52" i="4" s="1"/>
  <c r="M155" i="4" a="1"/>
  <c r="M155" i="4" s="1"/>
  <c r="N62" i="4" a="1"/>
  <c r="N62" i="4" s="1"/>
  <c r="W62" i="4" s="1"/>
  <c r="X62" i="4" s="1"/>
  <c r="I367" i="4" a="1"/>
  <c r="I367" i="4" s="1"/>
  <c r="N378" i="4" a="1"/>
  <c r="N378" i="4" s="1"/>
  <c r="I127" i="4" a="1"/>
  <c r="I127" i="4" s="1"/>
  <c r="L127" i="4" a="1"/>
  <c r="L127" i="4" s="1"/>
  <c r="V127" i="4" s="1" a="1"/>
  <c r="V127" i="4" s="1"/>
  <c r="J127" i="4" a="1"/>
  <c r="J127" i="4" s="1"/>
  <c r="M127" i="4" a="1"/>
  <c r="M127" i="4" s="1"/>
  <c r="K127" i="4" a="1"/>
  <c r="K127" i="4" s="1"/>
  <c r="S127" i="4" s="1"/>
  <c r="N127" i="4" a="1"/>
  <c r="N127" i="4" s="1"/>
  <c r="I313" i="4" a="1"/>
  <c r="I313" i="4" s="1"/>
  <c r="J313" i="4" a="1"/>
  <c r="J313" i="4" s="1"/>
  <c r="I261" i="4" a="1"/>
  <c r="I261" i="4" s="1"/>
  <c r="L261" i="4" a="1"/>
  <c r="L261" i="4" s="1"/>
  <c r="V261" i="4" s="1" a="1"/>
  <c r="V261" i="4" s="1"/>
  <c r="J261" i="4" a="1"/>
  <c r="J261" i="4" s="1"/>
  <c r="M261" i="4" a="1"/>
  <c r="M261" i="4" s="1"/>
  <c r="K261" i="4" a="1"/>
  <c r="K261" i="4" s="1"/>
  <c r="S261" i="4" s="1"/>
  <c r="N261" i="4" a="1"/>
  <c r="N261" i="4" s="1"/>
  <c r="J474" i="4" a="1"/>
  <c r="J474" i="4" s="1"/>
  <c r="M474" i="4" a="1"/>
  <c r="M474" i="4" s="1"/>
  <c r="K474" i="4" a="1"/>
  <c r="K474" i="4" s="1"/>
  <c r="S474" i="4" s="1"/>
  <c r="N474" i="4" a="1"/>
  <c r="N474" i="4" s="1"/>
  <c r="L474" i="4" a="1"/>
  <c r="L474" i="4" s="1"/>
  <c r="V474" i="4" s="1" a="1"/>
  <c r="V474" i="4" s="1"/>
  <c r="I357" i="4" a="1"/>
  <c r="I357" i="4" s="1"/>
  <c r="N357" i="4" a="1"/>
  <c r="N357" i="4" s="1"/>
  <c r="W357" i="4" s="1"/>
  <c r="X357" i="4" s="1"/>
  <c r="K154" i="4" a="1"/>
  <c r="K154" i="4" s="1"/>
  <c r="S154" i="4" s="1"/>
  <c r="N154" i="4" a="1"/>
  <c r="N154" i="4" s="1"/>
  <c r="I154" i="4" a="1"/>
  <c r="I154" i="4" s="1"/>
  <c r="L154" i="4" a="1"/>
  <c r="L154" i="4" s="1"/>
  <c r="V154" i="4" s="1" a="1"/>
  <c r="V154" i="4" s="1"/>
  <c r="J154" i="4" a="1"/>
  <c r="J154" i="4" s="1"/>
  <c r="M154" i="4" a="1"/>
  <c r="M154" i="4" s="1"/>
  <c r="M358" i="4" a="1"/>
  <c r="M358" i="4" s="1"/>
  <c r="K358" i="4" a="1"/>
  <c r="K358" i="4" s="1"/>
  <c r="S358" i="4" s="1"/>
  <c r="I358" i="4" a="1"/>
  <c r="I358" i="4" s="1"/>
  <c r="L358" i="4" a="1"/>
  <c r="L358" i="4" s="1"/>
  <c r="V358" i="4" s="1" a="1"/>
  <c r="V358" i="4" s="1"/>
  <c r="J358" i="4" a="1"/>
  <c r="J358" i="4" s="1"/>
  <c r="N358" i="4" a="1"/>
  <c r="N358" i="4" s="1"/>
  <c r="M510" i="4" a="1"/>
  <c r="M510" i="4" s="1"/>
  <c r="N510" i="4" a="1"/>
  <c r="N510" i="4" s="1"/>
  <c r="I510" i="4" a="1"/>
  <c r="I510" i="4" s="1"/>
  <c r="L510" i="4" a="1"/>
  <c r="L510" i="4" s="1"/>
  <c r="V510" i="4" s="1" a="1"/>
  <c r="V510" i="4" s="1"/>
  <c r="J510" i="4" a="1"/>
  <c r="J510" i="4" s="1"/>
  <c r="K510" i="4" a="1"/>
  <c r="K510" i="4" s="1"/>
  <c r="S510" i="4" s="1"/>
  <c r="I451" i="4" a="1"/>
  <c r="I451" i="4" s="1"/>
  <c r="L451" i="4" a="1"/>
  <c r="L451" i="4" s="1"/>
  <c r="V451" i="4" s="1" a="1"/>
  <c r="V451" i="4" s="1"/>
  <c r="W451" i="4" s="1"/>
  <c r="X451" i="4" s="1"/>
  <c r="J451" i="4" a="1"/>
  <c r="J451" i="4" s="1"/>
  <c r="M451" i="4" a="1"/>
  <c r="M451" i="4" s="1"/>
  <c r="K451" i="4" a="1"/>
  <c r="K451" i="4" s="1"/>
  <c r="S451" i="4" s="1"/>
  <c r="I412" i="4" a="1"/>
  <c r="I412" i="4" s="1"/>
  <c r="N412" i="4" a="1"/>
  <c r="N412" i="4" s="1"/>
  <c r="J39" i="4" a="1"/>
  <c r="J39" i="4" s="1"/>
  <c r="M39" i="4" a="1"/>
  <c r="M39" i="4" s="1"/>
  <c r="K39" i="4" a="1"/>
  <c r="K39" i="4" s="1"/>
  <c r="S39" i="4" s="1"/>
  <c r="I39" i="4" a="1"/>
  <c r="I39" i="4" s="1"/>
  <c r="L39" i="4" a="1"/>
  <c r="L39" i="4" s="1"/>
  <c r="V39" i="4" s="1" a="1"/>
  <c r="V39" i="4" s="1"/>
  <c r="N39" i="4" a="1"/>
  <c r="N39" i="4" s="1"/>
  <c r="J60" i="4" a="1"/>
  <c r="J60" i="4" s="1"/>
  <c r="K60" i="4" a="1"/>
  <c r="K60" i="4" s="1"/>
  <c r="S60" i="4" s="1"/>
  <c r="N60" i="4" a="1"/>
  <c r="N60" i="4" s="1"/>
  <c r="I60" i="4" a="1"/>
  <c r="I60" i="4" s="1"/>
  <c r="M60" i="4" a="1"/>
  <c r="M60" i="4" s="1"/>
  <c r="L60" i="4" a="1"/>
  <c r="L60" i="4" s="1"/>
  <c r="V60" i="4" s="1" a="1"/>
  <c r="V60" i="4" s="1"/>
  <c r="I264" i="4" a="1"/>
  <c r="I264" i="4" s="1"/>
  <c r="L264" i="4" a="1"/>
  <c r="L264" i="4" s="1"/>
  <c r="V264" i="4" s="1" a="1"/>
  <c r="V264" i="4" s="1"/>
  <c r="W264" i="4" s="1"/>
  <c r="X264" i="4" s="1"/>
  <c r="J264" i="4" a="1"/>
  <c r="J264" i="4" s="1"/>
  <c r="M264" i="4" a="1"/>
  <c r="M264" i="4" s="1"/>
  <c r="K264" i="4" a="1"/>
  <c r="K264" i="4" s="1"/>
  <c r="S264" i="4" s="1"/>
  <c r="I37" i="4" a="1"/>
  <c r="I37" i="4" s="1"/>
  <c r="L37" i="4" a="1"/>
  <c r="L37" i="4" s="1"/>
  <c r="V37" i="4" s="1" a="1"/>
  <c r="V37" i="4" s="1"/>
  <c r="J37" i="4" a="1"/>
  <c r="J37" i="4" s="1"/>
  <c r="K37" i="4" a="1"/>
  <c r="K37" i="4" s="1"/>
  <c r="S37" i="4" s="1"/>
  <c r="N37" i="4" a="1"/>
  <c r="N37" i="4" s="1"/>
  <c r="M37" i="4" a="1"/>
  <c r="M37" i="4" s="1"/>
  <c r="N492" i="4" a="1"/>
  <c r="N492" i="4" s="1"/>
  <c r="L492" i="4" a="1"/>
  <c r="L492" i="4" s="1"/>
  <c r="V492" i="4" s="1" a="1"/>
  <c r="V492" i="4" s="1"/>
  <c r="J492" i="4" a="1"/>
  <c r="J492" i="4" s="1"/>
  <c r="M492" i="4" a="1"/>
  <c r="M492" i="4" s="1"/>
  <c r="I492" i="4" a="1"/>
  <c r="I492" i="4" s="1"/>
  <c r="K492" i="4" a="1"/>
  <c r="K492" i="4" s="1"/>
  <c r="S492" i="4" s="1"/>
  <c r="M512" i="4" a="1"/>
  <c r="M512" i="4" s="1"/>
  <c r="K512" i="4" a="1"/>
  <c r="K512" i="4" s="1"/>
  <c r="S512" i="4" s="1"/>
  <c r="N512" i="4" a="1"/>
  <c r="N512" i="4" s="1"/>
  <c r="L512" i="4" a="1"/>
  <c r="L512" i="4" s="1"/>
  <c r="V512" i="4" s="1" a="1"/>
  <c r="V512" i="4" s="1"/>
  <c r="J512" i="4" a="1"/>
  <c r="J512" i="4" s="1"/>
  <c r="I512" i="4" a="1"/>
  <c r="I512" i="4" s="1"/>
  <c r="I495" i="4" a="1"/>
  <c r="I495" i="4" s="1"/>
  <c r="L495" i="4" a="1"/>
  <c r="L495" i="4" s="1"/>
  <c r="V495" i="4" s="1" a="1"/>
  <c r="V495" i="4" s="1"/>
  <c r="J495" i="4" a="1"/>
  <c r="J495" i="4" s="1"/>
  <c r="M495" i="4" a="1"/>
  <c r="M495" i="4" s="1"/>
  <c r="N254" i="4" a="1"/>
  <c r="N254" i="4" s="1"/>
  <c r="J254" i="4" a="1"/>
  <c r="J254" i="4" s="1"/>
  <c r="I254" i="4" a="1"/>
  <c r="I254" i="4" s="1"/>
  <c r="L254" i="4" a="1"/>
  <c r="L254" i="4" s="1"/>
  <c r="V254" i="4" s="1" a="1"/>
  <c r="V254" i="4" s="1"/>
  <c r="M254" i="4" a="1"/>
  <c r="M254" i="4" s="1"/>
  <c r="K254" i="4" a="1"/>
  <c r="K254" i="4" s="1"/>
  <c r="S254" i="4" s="1"/>
  <c r="I364" i="4" a="1"/>
  <c r="I364" i="4" s="1"/>
  <c r="J364" i="4" a="1"/>
  <c r="J364" i="4" s="1"/>
  <c r="M364" i="4" a="1"/>
  <c r="M364" i="4" s="1"/>
  <c r="K364" i="4" a="1"/>
  <c r="K364" i="4" s="1"/>
  <c r="S364" i="4" s="1"/>
  <c r="L364" i="4" a="1"/>
  <c r="L364" i="4" s="1"/>
  <c r="V364" i="4" s="1" a="1"/>
  <c r="V364" i="4" s="1"/>
  <c r="N364" i="4" a="1"/>
  <c r="N364" i="4" s="1"/>
  <c r="W364" i="4" s="1"/>
  <c r="X364" i="4" s="1"/>
  <c r="I295" i="4" a="1"/>
  <c r="I295" i="4" s="1"/>
  <c r="L295" i="4" a="1"/>
  <c r="L295" i="4" s="1"/>
  <c r="V295" i="4" s="1" a="1"/>
  <c r="V295" i="4" s="1"/>
  <c r="J295" i="4" a="1"/>
  <c r="J295" i="4" s="1"/>
  <c r="M295" i="4" a="1"/>
  <c r="M295" i="4" s="1"/>
  <c r="L101" i="4" a="1"/>
  <c r="L101" i="4" s="1"/>
  <c r="V101" i="4" s="1" a="1"/>
  <c r="V101" i="4" s="1"/>
  <c r="M101" i="4" a="1"/>
  <c r="M101" i="4" s="1"/>
  <c r="K101" i="4" a="1"/>
  <c r="K101" i="4" s="1"/>
  <c r="S101" i="4" s="1"/>
  <c r="N101" i="4" a="1"/>
  <c r="N101" i="4" s="1"/>
  <c r="J101" i="4" a="1"/>
  <c r="J101" i="4" s="1"/>
  <c r="I101" i="4" a="1"/>
  <c r="I101" i="4" s="1"/>
  <c r="M404" i="4" a="1"/>
  <c r="M404" i="4" s="1"/>
  <c r="K404" i="4" a="1"/>
  <c r="K404" i="4" s="1"/>
  <c r="S404" i="4" s="1"/>
  <c r="I404" i="4" a="1"/>
  <c r="I404" i="4" s="1"/>
  <c r="L404" i="4" a="1"/>
  <c r="L404" i="4" s="1"/>
  <c r="V404" i="4" s="1" a="1"/>
  <c r="V404" i="4" s="1"/>
  <c r="J404" i="4" a="1"/>
  <c r="J404" i="4" s="1"/>
  <c r="N404" i="4" a="1"/>
  <c r="N404" i="4" s="1"/>
  <c r="M272" i="4" a="1"/>
  <c r="M272" i="4" s="1"/>
  <c r="K272" i="4" a="1"/>
  <c r="K272" i="4" s="1"/>
  <c r="S272" i="4" s="1"/>
  <c r="I272" i="4" a="1"/>
  <c r="I272" i="4" s="1"/>
  <c r="L272" i="4" a="1"/>
  <c r="L272" i="4" s="1"/>
  <c r="V272" i="4" s="1" a="1"/>
  <c r="V272" i="4" s="1"/>
  <c r="N272" i="4" a="1"/>
  <c r="N272" i="4" s="1"/>
  <c r="J272" i="4" a="1"/>
  <c r="J272" i="4" s="1"/>
  <c r="L82" i="4" a="1"/>
  <c r="L82" i="4" s="1"/>
  <c r="V82" i="4" s="1" a="1"/>
  <c r="V82" i="4" s="1"/>
  <c r="J82" i="4" a="1"/>
  <c r="J82" i="4" s="1"/>
  <c r="N82" i="4" a="1"/>
  <c r="N82" i="4" s="1"/>
  <c r="I82" i="4" a="1"/>
  <c r="I82" i="4" s="1"/>
  <c r="M82" i="4" a="1"/>
  <c r="M82" i="4" s="1"/>
  <c r="K82" i="4" a="1"/>
  <c r="K82" i="4" s="1"/>
  <c r="S82" i="4" s="1"/>
  <c r="K484" i="4" a="1"/>
  <c r="K484" i="4" s="1"/>
  <c r="S484" i="4" s="1"/>
  <c r="N484" i="4" a="1"/>
  <c r="N484" i="4" s="1"/>
  <c r="I484" i="4" a="1"/>
  <c r="I484" i="4" s="1"/>
  <c r="L484" i="4" a="1"/>
  <c r="L484" i="4" s="1"/>
  <c r="V484" i="4" s="1" a="1"/>
  <c r="V484" i="4" s="1"/>
  <c r="M484" i="4" a="1"/>
  <c r="M484" i="4" s="1"/>
  <c r="M291" i="4" a="1"/>
  <c r="M291" i="4" s="1"/>
  <c r="K291" i="4" a="1"/>
  <c r="K291" i="4" s="1"/>
  <c r="S291" i="4" s="1"/>
  <c r="I291" i="4" a="1"/>
  <c r="I291" i="4" s="1"/>
  <c r="L291" i="4" a="1"/>
  <c r="L291" i="4" s="1"/>
  <c r="V291" i="4" s="1" a="1"/>
  <c r="V291" i="4" s="1"/>
  <c r="J291" i="4" a="1"/>
  <c r="J291" i="4" s="1"/>
  <c r="N291" i="4" a="1"/>
  <c r="N291" i="4" s="1"/>
  <c r="N268" i="4" a="1"/>
  <c r="N268" i="4" s="1"/>
  <c r="L268" i="4" a="1"/>
  <c r="L268" i="4" s="1"/>
  <c r="V268" i="4" s="1" a="1"/>
  <c r="V268" i="4" s="1"/>
  <c r="J268" i="4" a="1"/>
  <c r="J268" i="4" s="1"/>
  <c r="M268" i="4" a="1"/>
  <c r="M268" i="4" s="1"/>
  <c r="K268" i="4" a="1"/>
  <c r="K268" i="4" s="1"/>
  <c r="S268" i="4" s="1"/>
  <c r="I268" i="4" a="1"/>
  <c r="I268" i="4" s="1"/>
  <c r="I64" i="4" a="1"/>
  <c r="I64" i="4" s="1"/>
  <c r="L64" i="4" a="1"/>
  <c r="L64" i="4" s="1"/>
  <c r="V64" i="4" s="1" a="1"/>
  <c r="V64" i="4" s="1"/>
  <c r="J64" i="4" a="1"/>
  <c r="J64" i="4" s="1"/>
  <c r="K64" i="4" a="1"/>
  <c r="K64" i="4" s="1"/>
  <c r="S64" i="4" s="1"/>
  <c r="N64" i="4" a="1"/>
  <c r="N64" i="4" s="1"/>
  <c r="M64" i="4" a="1"/>
  <c r="M64" i="4" s="1"/>
  <c r="I158" i="4" a="1"/>
  <c r="I158" i="4" s="1"/>
  <c r="L158" i="4" a="1"/>
  <c r="L158" i="4" s="1"/>
  <c r="V158" i="4" s="1" a="1"/>
  <c r="V158" i="4" s="1"/>
  <c r="J158" i="4" a="1"/>
  <c r="J158" i="4" s="1"/>
  <c r="M158" i="4" a="1"/>
  <c r="M158" i="4" s="1"/>
  <c r="N158" i="4" a="1"/>
  <c r="N158" i="4" s="1"/>
  <c r="K158" i="4" a="1"/>
  <c r="K158" i="4" s="1"/>
  <c r="S158" i="4" s="1"/>
  <c r="I132" i="4" a="1"/>
  <c r="I132" i="4" s="1"/>
  <c r="L132" i="4" a="1"/>
  <c r="L132" i="4" s="1"/>
  <c r="V132" i="4" s="1" a="1"/>
  <c r="V132" i="4" s="1"/>
  <c r="J132" i="4" a="1"/>
  <c r="J132" i="4" s="1"/>
  <c r="M132" i="4" a="1"/>
  <c r="M132" i="4" s="1"/>
  <c r="K132" i="4" a="1"/>
  <c r="K132" i="4" s="1"/>
  <c r="S132" i="4" s="1"/>
  <c r="N132" i="4" a="1"/>
  <c r="N132" i="4" s="1"/>
  <c r="I177" i="4" a="1"/>
  <c r="I177" i="4" s="1"/>
  <c r="L177" i="4" a="1"/>
  <c r="L177" i="4" s="1"/>
  <c r="V177" i="4" s="1" a="1"/>
  <c r="V177" i="4" s="1"/>
  <c r="J177" i="4" a="1"/>
  <c r="J177" i="4" s="1"/>
  <c r="M177" i="4" a="1"/>
  <c r="M177" i="4" s="1"/>
  <c r="K177" i="4" a="1"/>
  <c r="K177" i="4" s="1"/>
  <c r="S177" i="4" s="1"/>
  <c r="N177" i="4" a="1"/>
  <c r="N177" i="4" s="1"/>
  <c r="I27" i="4" a="1"/>
  <c r="I27" i="4" s="1"/>
  <c r="L27" i="4" a="1"/>
  <c r="L27" i="4" s="1"/>
  <c r="V27" i="4" s="1" a="1"/>
  <c r="V27" i="4" s="1"/>
  <c r="J27" i="4" a="1"/>
  <c r="J27" i="4" s="1"/>
  <c r="M27" i="4" a="1"/>
  <c r="M27" i="4" s="1"/>
  <c r="K27" i="4" a="1"/>
  <c r="K27" i="4" s="1"/>
  <c r="S27" i="4" s="1"/>
  <c r="N27" i="4" a="1"/>
  <c r="N27" i="4" s="1"/>
  <c r="M278" i="4" a="1"/>
  <c r="M278" i="4" s="1"/>
  <c r="K278" i="4" a="1"/>
  <c r="K278" i="4" s="1"/>
  <c r="S278" i="4" s="1"/>
  <c r="I278" i="4" a="1"/>
  <c r="I278" i="4" s="1"/>
  <c r="L278" i="4" a="1"/>
  <c r="L278" i="4" s="1"/>
  <c r="V278" i="4" s="1" a="1"/>
  <c r="V278" i="4" s="1"/>
  <c r="J278" i="4" a="1"/>
  <c r="J278" i="4" s="1"/>
  <c r="N278" i="4" a="1"/>
  <c r="N278" i="4" s="1"/>
  <c r="I114" i="4" a="1"/>
  <c r="I114" i="4" s="1"/>
  <c r="L114" i="4" a="1"/>
  <c r="L114" i="4" s="1"/>
  <c r="V114" i="4" s="1" a="1"/>
  <c r="V114" i="4" s="1"/>
  <c r="J114" i="4" a="1"/>
  <c r="J114" i="4" s="1"/>
  <c r="M114" i="4" a="1"/>
  <c r="M114" i="4" s="1"/>
  <c r="K114" i="4" a="1"/>
  <c r="K114" i="4" s="1"/>
  <c r="S114" i="4" s="1"/>
  <c r="N114" i="4" a="1"/>
  <c r="N114" i="4" s="1"/>
  <c r="L483" i="4" a="1"/>
  <c r="L483" i="4" s="1"/>
  <c r="V483" i="4" s="1" a="1"/>
  <c r="V483" i="4" s="1"/>
  <c r="N483" i="4" a="1"/>
  <c r="N483" i="4" s="1"/>
  <c r="I483" i="4" a="1"/>
  <c r="I483" i="4" s="1"/>
  <c r="J483" i="4" a="1"/>
  <c r="J483" i="4" s="1"/>
  <c r="K483" i="4" a="1"/>
  <c r="K483" i="4" s="1"/>
  <c r="S483" i="4" s="1"/>
  <c r="J478" i="4" a="1"/>
  <c r="J478" i="4" s="1"/>
  <c r="I478" i="4" a="1"/>
  <c r="I478" i="4" s="1"/>
  <c r="L478" i="4" a="1"/>
  <c r="L478" i="4" s="1"/>
  <c r="V478" i="4" s="1" a="1"/>
  <c r="V478" i="4" s="1"/>
  <c r="M478" i="4" a="1"/>
  <c r="M478" i="4" s="1"/>
  <c r="K478" i="4" a="1"/>
  <c r="K478" i="4" s="1"/>
  <c r="S478" i="4" s="1"/>
  <c r="N478" i="4" a="1"/>
  <c r="N478" i="4" s="1"/>
  <c r="M309" i="4" a="1"/>
  <c r="M309" i="4" s="1"/>
  <c r="K309" i="4" a="1"/>
  <c r="K309" i="4" s="1"/>
  <c r="S309" i="4" s="1"/>
  <c r="N309" i="4" a="1"/>
  <c r="N309" i="4" s="1"/>
  <c r="W309" i="4" s="1"/>
  <c r="X309" i="4" s="1"/>
  <c r="I309" i="4" a="1"/>
  <c r="I309" i="4" s="1"/>
  <c r="J309" i="4" a="1"/>
  <c r="J309" i="4" s="1"/>
  <c r="I425" i="4" a="1"/>
  <c r="I425" i="4" s="1"/>
  <c r="N425" i="4" a="1"/>
  <c r="N425" i="4" s="1"/>
  <c r="W425" i="4" s="1"/>
  <c r="X425" i="4" s="1"/>
  <c r="I403" i="4" a="1"/>
  <c r="I403" i="4" s="1"/>
  <c r="L403" i="4" a="1"/>
  <c r="L403" i="4" s="1"/>
  <c r="V403" i="4" s="1" a="1"/>
  <c r="V403" i="4" s="1"/>
  <c r="J403" i="4" a="1"/>
  <c r="J403" i="4" s="1"/>
  <c r="M403" i="4" a="1"/>
  <c r="M403" i="4" s="1"/>
  <c r="K403" i="4" a="1"/>
  <c r="K403" i="4" s="1"/>
  <c r="S403" i="4" s="1"/>
  <c r="N403" i="4" a="1"/>
  <c r="N403" i="4" s="1"/>
  <c r="I477" i="4" a="1"/>
  <c r="I477" i="4" s="1"/>
  <c r="N477" i="4" a="1"/>
  <c r="N477" i="4" s="1"/>
  <c r="M188" i="4" a="1"/>
  <c r="M188" i="4" s="1"/>
  <c r="K188" i="4" a="1"/>
  <c r="K188" i="4" s="1"/>
  <c r="S188" i="4" s="1"/>
  <c r="N188" i="4" a="1"/>
  <c r="N188" i="4" s="1"/>
  <c r="I188" i="4" a="1"/>
  <c r="I188" i="4" s="1"/>
  <c r="L188" i="4" a="1"/>
  <c r="L188" i="4" s="1"/>
  <c r="V188" i="4" s="1" a="1"/>
  <c r="V188" i="4" s="1"/>
  <c r="J188" i="4" a="1"/>
  <c r="J188" i="4" s="1"/>
  <c r="J119" i="4" a="1"/>
  <c r="J119" i="4" s="1"/>
  <c r="N119" i="4" a="1"/>
  <c r="N119" i="4" s="1"/>
  <c r="I119" i="4" a="1"/>
  <c r="I119" i="4" s="1"/>
  <c r="N209" i="4" a="1"/>
  <c r="N209" i="4" s="1"/>
  <c r="I209" i="4" a="1"/>
  <c r="I209" i="4" s="1"/>
  <c r="L209" i="4" a="1"/>
  <c r="L209" i="4" s="1"/>
  <c r="V209" i="4" s="1" a="1"/>
  <c r="V209" i="4" s="1"/>
  <c r="J209" i="4" a="1"/>
  <c r="J209" i="4" s="1"/>
  <c r="M209" i="4" a="1"/>
  <c r="M209" i="4" s="1"/>
  <c r="K209" i="4" a="1"/>
  <c r="K209" i="4" s="1"/>
  <c r="S209" i="4" s="1"/>
  <c r="L257" i="4" a="1"/>
  <c r="L257" i="4" s="1"/>
  <c r="V257" i="4" s="1" a="1"/>
  <c r="V257" i="4" s="1"/>
  <c r="M257" i="4" a="1"/>
  <c r="M257" i="4" s="1"/>
  <c r="K257" i="4" a="1"/>
  <c r="K257" i="4" s="1"/>
  <c r="S257" i="4" s="1"/>
  <c r="I257" i="4" a="1"/>
  <c r="I257" i="4" s="1"/>
  <c r="N257" i="4" a="1"/>
  <c r="N257" i="4" s="1"/>
  <c r="J257" i="4" a="1"/>
  <c r="J257" i="4" s="1"/>
  <c r="M107" i="4" a="1"/>
  <c r="M107" i="4" s="1"/>
  <c r="K107" i="4" a="1"/>
  <c r="K107" i="4" s="1"/>
  <c r="S107" i="4" s="1"/>
  <c r="J107" i="4" a="1"/>
  <c r="J107" i="4" s="1"/>
  <c r="N107" i="4" a="1"/>
  <c r="N107" i="4" s="1"/>
  <c r="I107" i="4" a="1"/>
  <c r="I107" i="4" s="1"/>
  <c r="L107" i="4" a="1"/>
  <c r="L107" i="4" s="1"/>
  <c r="V107" i="4" s="1" a="1"/>
  <c r="V107" i="4" s="1"/>
  <c r="L145" i="4" a="1"/>
  <c r="L145" i="4" s="1"/>
  <c r="V145" i="4" s="1" a="1"/>
  <c r="V145" i="4" s="1"/>
  <c r="W145" i="4" s="1"/>
  <c r="X145" i="4" s="1"/>
  <c r="J145" i="4" a="1"/>
  <c r="J145" i="4" s="1"/>
  <c r="I145" i="4" a="1"/>
  <c r="I145" i="4" s="1"/>
  <c r="M145" i="4" a="1"/>
  <c r="M145" i="4" s="1"/>
  <c r="K145" i="4" a="1"/>
  <c r="K145" i="4" s="1"/>
  <c r="S145" i="4" s="1"/>
  <c r="N145" i="4" a="1"/>
  <c r="N145" i="4" s="1"/>
  <c r="N345" i="4" a="1"/>
  <c r="N345" i="4" s="1"/>
  <c r="I345" i="4" a="1"/>
  <c r="I345" i="4" s="1"/>
  <c r="N25" i="4" a="1"/>
  <c r="N25" i="4" s="1"/>
  <c r="I25" i="4" a="1"/>
  <c r="I25" i="4" s="1"/>
  <c r="L25" i="4" a="1"/>
  <c r="L25" i="4" s="1"/>
  <c r="V25" i="4" s="1" a="1"/>
  <c r="V25" i="4" s="1"/>
  <c r="J25" i="4" a="1"/>
  <c r="J25" i="4" s="1"/>
  <c r="M25" i="4" a="1"/>
  <c r="M25" i="4" s="1"/>
  <c r="K25" i="4" a="1"/>
  <c r="K25" i="4" s="1"/>
  <c r="S25" i="4" s="1"/>
  <c r="I135" i="4" a="1"/>
  <c r="I135" i="4" s="1"/>
  <c r="L135" i="4" a="1"/>
  <c r="L135" i="4" s="1"/>
  <c r="V135" i="4" s="1" a="1"/>
  <c r="V135" i="4" s="1"/>
  <c r="J135" i="4" a="1"/>
  <c r="J135" i="4" s="1"/>
  <c r="M135" i="4" a="1"/>
  <c r="M135" i="4" s="1"/>
  <c r="K135" i="4" a="1"/>
  <c r="K135" i="4" s="1"/>
  <c r="S135" i="4" s="1"/>
  <c r="N135" i="4" a="1"/>
  <c r="N135" i="4" s="1"/>
  <c r="N77" i="4" a="1"/>
  <c r="N77" i="4" s="1"/>
  <c r="L77" i="4" a="1"/>
  <c r="L77" i="4" s="1"/>
  <c r="V77" i="4" s="1" a="1"/>
  <c r="V77" i="4" s="1"/>
  <c r="I77" i="4" a="1"/>
  <c r="I77" i="4" s="1"/>
  <c r="J77" i="4" a="1"/>
  <c r="J77" i="4" s="1"/>
  <c r="K77" i="4" a="1"/>
  <c r="K77" i="4" s="1"/>
  <c r="S77" i="4" s="1"/>
  <c r="M77" i="4" a="1"/>
  <c r="M77" i="4" s="1"/>
  <c r="J115" i="4" a="1"/>
  <c r="J115" i="4" s="1"/>
  <c r="M115" i="4" a="1"/>
  <c r="M115" i="4" s="1"/>
  <c r="K115" i="4" a="1"/>
  <c r="K115" i="4" s="1"/>
  <c r="S115" i="4" s="1"/>
  <c r="I115" i="4" a="1"/>
  <c r="I115" i="4" s="1"/>
  <c r="L115" i="4" a="1"/>
  <c r="L115" i="4" s="1"/>
  <c r="V115" i="4" s="1" a="1"/>
  <c r="V115" i="4" s="1"/>
  <c r="N115" i="4" a="1"/>
  <c r="N115" i="4" s="1"/>
  <c r="J544" i="4" a="1"/>
  <c r="J544" i="4" s="1"/>
  <c r="I544" i="4" a="1"/>
  <c r="I544" i="4" s="1"/>
  <c r="L544" i="4" a="1"/>
  <c r="L544" i="4" s="1"/>
  <c r="V544" i="4" s="1" a="1"/>
  <c r="V544" i="4" s="1"/>
  <c r="M544" i="4" a="1"/>
  <c r="M544" i="4" s="1"/>
  <c r="K544" i="4" a="1"/>
  <c r="K544" i="4" s="1"/>
  <c r="S544" i="4" s="1"/>
  <c r="N544" i="4" a="1"/>
  <c r="N544" i="4" s="1"/>
  <c r="W544" i="4" s="1"/>
  <c r="X544" i="4" s="1"/>
  <c r="N172" i="4" a="1"/>
  <c r="N172" i="4" s="1"/>
  <c r="I172" i="4" a="1"/>
  <c r="I172" i="4" s="1"/>
  <c r="L172" i="4" a="1"/>
  <c r="L172" i="4" s="1"/>
  <c r="V172" i="4" s="1" a="1"/>
  <c r="V172" i="4" s="1"/>
  <c r="J172" i="4" a="1"/>
  <c r="J172" i="4" s="1"/>
  <c r="M172" i="4" a="1"/>
  <c r="M172" i="4" s="1"/>
  <c r="K172" i="4" a="1"/>
  <c r="K172" i="4" s="1"/>
  <c r="S172" i="4" s="1"/>
  <c r="L482" i="4" a="1"/>
  <c r="L482" i="4" s="1"/>
  <c r="V482" i="4" s="1" a="1"/>
  <c r="V482" i="4" s="1"/>
  <c r="W482" i="4" s="1"/>
  <c r="X482" i="4" s="1"/>
  <c r="I482" i="4" a="1"/>
  <c r="I482" i="4" s="1"/>
  <c r="J482" i="4" a="1"/>
  <c r="J482" i="4" s="1"/>
  <c r="M482" i="4" a="1"/>
  <c r="M482" i="4" s="1"/>
  <c r="K482" i="4" a="1"/>
  <c r="K482" i="4" s="1"/>
  <c r="S482" i="4" s="1"/>
  <c r="J63" i="4" a="1"/>
  <c r="J63" i="4" s="1"/>
  <c r="M63" i="4" a="1"/>
  <c r="M63" i="4" s="1"/>
  <c r="N63" i="4" a="1"/>
  <c r="N63" i="4" s="1"/>
  <c r="L63" i="4" a="1"/>
  <c r="L63" i="4" s="1"/>
  <c r="V63" i="4" s="1" a="1"/>
  <c r="V63" i="4" s="1"/>
  <c r="K63" i="4" a="1"/>
  <c r="K63" i="4" s="1"/>
  <c r="S63" i="4" s="1"/>
  <c r="I63" i="4" a="1"/>
  <c r="I63" i="4" s="1"/>
  <c r="L447" i="4" a="1"/>
  <c r="L447" i="4" s="1"/>
  <c r="V447" i="4" s="1" a="1"/>
  <c r="V447" i="4" s="1"/>
  <c r="J447" i="4" a="1"/>
  <c r="J447" i="4" s="1"/>
  <c r="K447" i="4" a="1"/>
  <c r="K447" i="4" s="1"/>
  <c r="S447" i="4" s="1"/>
  <c r="N447" i="4" a="1"/>
  <c r="N447" i="4" s="1"/>
  <c r="K89" i="4" a="1"/>
  <c r="K89" i="4" s="1"/>
  <c r="S89" i="4" s="1"/>
  <c r="N89" i="4" a="1"/>
  <c r="N89" i="4" s="1"/>
  <c r="L89" i="4" a="1"/>
  <c r="L89" i="4" s="1"/>
  <c r="V89" i="4" s="1" a="1"/>
  <c r="V89" i="4" s="1"/>
  <c r="M89" i="4" a="1"/>
  <c r="M89" i="4" s="1"/>
  <c r="I89" i="4" a="1"/>
  <c r="I89" i="4" s="1"/>
  <c r="J89" i="4" a="1"/>
  <c r="J89" i="4" s="1"/>
  <c r="I370" i="4" a="1"/>
  <c r="I370" i="4" s="1"/>
  <c r="L370" i="4" a="1"/>
  <c r="L370" i="4" s="1"/>
  <c r="V370" i="4" s="1" a="1"/>
  <c r="V370" i="4" s="1"/>
  <c r="W370" i="4" s="1"/>
  <c r="X370" i="4" s="1"/>
  <c r="J370" i="4" a="1"/>
  <c r="J370" i="4" s="1"/>
  <c r="M370" i="4" a="1"/>
  <c r="M370" i="4" s="1"/>
  <c r="K370" i="4" a="1"/>
  <c r="K370" i="4" s="1"/>
  <c r="S370" i="4" s="1"/>
  <c r="M90" i="4" a="1"/>
  <c r="M90" i="4" s="1"/>
  <c r="K90" i="4" a="1"/>
  <c r="K90" i="4" s="1"/>
  <c r="S90" i="4" s="1"/>
  <c r="N90" i="4" a="1"/>
  <c r="N90" i="4" s="1"/>
  <c r="I90" i="4" a="1"/>
  <c r="I90" i="4" s="1"/>
  <c r="L90" i="4" a="1"/>
  <c r="L90" i="4" s="1"/>
  <c r="V90" i="4" s="1" a="1"/>
  <c r="V90" i="4" s="1"/>
  <c r="J90" i="4" a="1"/>
  <c r="J90" i="4" s="1"/>
  <c r="I454" i="4" a="1"/>
  <c r="I454" i="4" s="1"/>
  <c r="J454" i="4" a="1"/>
  <c r="J454" i="4" s="1"/>
  <c r="M242" i="4" a="1"/>
  <c r="M242" i="4" s="1"/>
  <c r="I242" i="4" a="1"/>
  <c r="I242" i="4" s="1"/>
  <c r="L242" i="4" a="1"/>
  <c r="L242" i="4" s="1"/>
  <c r="V242" i="4" s="1" a="1"/>
  <c r="V242" i="4" s="1"/>
  <c r="J242" i="4" a="1"/>
  <c r="J242" i="4" s="1"/>
  <c r="K242" i="4" a="1"/>
  <c r="K242" i="4" s="1"/>
  <c r="S242" i="4" s="1"/>
  <c r="N242" i="4" a="1"/>
  <c r="N242" i="4" s="1"/>
  <c r="N515" i="4" a="1"/>
  <c r="N515" i="4" s="1"/>
  <c r="I515" i="4" a="1"/>
  <c r="I515" i="4" s="1"/>
  <c r="L515" i="4" a="1"/>
  <c r="L515" i="4" s="1"/>
  <c r="V515" i="4" s="1" a="1"/>
  <c r="V515" i="4" s="1"/>
  <c r="J515" i="4" a="1"/>
  <c r="J515" i="4" s="1"/>
  <c r="M515" i="4" a="1"/>
  <c r="M515" i="4" s="1"/>
  <c r="K515" i="4" a="1"/>
  <c r="K515" i="4" s="1"/>
  <c r="S515" i="4" s="1"/>
  <c r="K270" i="4" a="1"/>
  <c r="K270" i="4" s="1"/>
  <c r="S270" i="4" s="1"/>
  <c r="I270" i="4" a="1"/>
  <c r="I270" i="4" s="1"/>
  <c r="L270" i="4" a="1"/>
  <c r="L270" i="4" s="1"/>
  <c r="V270" i="4" s="1" a="1"/>
  <c r="V270" i="4" s="1"/>
  <c r="M270" i="4" a="1"/>
  <c r="M270" i="4" s="1"/>
  <c r="J270" i="4" a="1"/>
  <c r="J270" i="4" s="1"/>
  <c r="N270" i="4" a="1"/>
  <c r="N270" i="4" s="1"/>
  <c r="N415" i="4" a="1"/>
  <c r="N415" i="4" s="1"/>
  <c r="W415" i="4" s="1"/>
  <c r="X415" i="4" s="1"/>
  <c r="I433" i="4" a="1"/>
  <c r="I433" i="4" s="1"/>
  <c r="J449" i="4" a="1"/>
  <c r="J449" i="4" s="1"/>
  <c r="M467" i="4" a="1"/>
  <c r="M467" i="4" s="1"/>
  <c r="I476" i="4" a="1"/>
  <c r="I476" i="4" s="1"/>
  <c r="J455" i="4" a="1"/>
  <c r="J455" i="4" s="1"/>
  <c r="M450" i="4" a="1"/>
  <c r="M450" i="4" s="1"/>
  <c r="I399" i="4" a="1"/>
  <c r="I399" i="4" s="1"/>
  <c r="J423" i="4" a="1"/>
  <c r="J423" i="4" s="1"/>
  <c r="M103" i="4" a="1"/>
  <c r="M103" i="4" s="1"/>
  <c r="I465" i="4" a="1"/>
  <c r="I465" i="4" s="1"/>
  <c r="J434" i="4" a="1"/>
  <c r="J434" i="4" s="1"/>
  <c r="M320" i="4" a="1"/>
  <c r="M320" i="4" s="1"/>
  <c r="I411" i="4" a="1"/>
  <c r="I411" i="4" s="1"/>
  <c r="J466" i="4" a="1"/>
  <c r="J466" i="4" s="1"/>
  <c r="M285" i="4" a="1"/>
  <c r="M285" i="4" s="1"/>
  <c r="L345" i="4" a="1"/>
  <c r="L345" i="4" s="1"/>
  <c r="V345" i="4" s="1" a="1"/>
  <c r="V345" i="4" s="1"/>
  <c r="N102" i="4" a="1"/>
  <c r="N102" i="4" s="1"/>
  <c r="W102" i="4" s="1"/>
  <c r="X102" i="4" s="1"/>
  <c r="N454" i="4" a="1"/>
  <c r="N454" i="4" s="1"/>
  <c r="W454" i="4" s="1"/>
  <c r="X454" i="4" s="1"/>
  <c r="M443" i="4" a="1"/>
  <c r="M443" i="4" s="1"/>
  <c r="M216" i="4" a="1"/>
  <c r="M216" i="4" s="1"/>
  <c r="J448" i="4" a="1"/>
  <c r="J448" i="4" s="1"/>
  <c r="N514" i="4" a="1"/>
  <c r="N514" i="4" s="1"/>
  <c r="N319" i="4" a="1"/>
  <c r="N319" i="4" s="1"/>
  <c r="I516" i="4" a="1"/>
  <c r="I516" i="4" s="1"/>
  <c r="L417" i="4" a="1"/>
  <c r="L417" i="4" s="1"/>
  <c r="V417" i="4" s="1" a="1"/>
  <c r="V417" i="4" s="1"/>
  <c r="I206" i="4" a="1"/>
  <c r="I206" i="4" s="1"/>
  <c r="N140" i="4" a="1"/>
  <c r="N140" i="4" s="1"/>
  <c r="N524" i="4" a="1"/>
  <c r="N524" i="4" s="1"/>
  <c r="N26" i="4" a="1"/>
  <c r="N26" i="4" s="1"/>
  <c r="W26" i="4" s="1"/>
  <c r="X26" i="4" s="1"/>
  <c r="J351" i="4" a="1"/>
  <c r="J351" i="4" s="1"/>
  <c r="J260" i="4" a="1"/>
  <c r="J260" i="4" s="1"/>
  <c r="W446" i="4"/>
  <c r="X446" i="4" s="1"/>
  <c r="W252" i="4"/>
  <c r="X252" i="4" s="1"/>
  <c r="W455" i="4"/>
  <c r="X455" i="4" s="1"/>
  <c r="W540" i="4"/>
  <c r="X540" i="4" s="1"/>
  <c r="W489" i="4"/>
  <c r="X489" i="4" s="1"/>
  <c r="W479" i="4"/>
  <c r="X479" i="4" s="1"/>
  <c r="W214" i="4"/>
  <c r="X214" i="4" s="1"/>
  <c r="W513" i="4"/>
  <c r="X513" i="4" s="1"/>
  <c r="W504" i="4"/>
  <c r="X504" i="4" s="1"/>
  <c r="W149" i="4"/>
  <c r="X149" i="4" s="1"/>
  <c r="W424" i="4"/>
  <c r="X424" i="4" s="1"/>
  <c r="W225" i="4"/>
  <c r="X225" i="4" s="1"/>
  <c r="W450" i="4"/>
  <c r="X450" i="4" s="1"/>
  <c r="W440" i="4"/>
  <c r="X440" i="4" s="1"/>
  <c r="W497" i="4"/>
  <c r="X497" i="4" s="1"/>
  <c r="W518" i="4"/>
  <c r="X518" i="4" s="1"/>
  <c r="W355" i="4"/>
  <c r="X355" i="4" s="1"/>
  <c r="W119" i="4"/>
  <c r="X119" i="4" s="1"/>
  <c r="W432" i="4"/>
  <c r="X432" i="4" s="1"/>
  <c r="W320" i="4"/>
  <c r="X320" i="4" s="1"/>
  <c r="J512" i="1"/>
  <c r="K512" i="1"/>
  <c r="H459" i="1"/>
  <c r="I459" i="1"/>
  <c r="J352" i="1"/>
  <c r="K352" i="1"/>
  <c r="J305" i="1"/>
  <c r="K305" i="1"/>
  <c r="H557" i="1"/>
  <c r="H545" i="1"/>
  <c r="I519" i="1"/>
  <c r="K508" i="1"/>
  <c r="H497" i="1"/>
  <c r="I497" i="1"/>
  <c r="H485" i="1"/>
  <c r="H482" i="1"/>
  <c r="I482" i="1"/>
  <c r="K477" i="1"/>
  <c r="J477" i="1"/>
  <c r="J474" i="1"/>
  <c r="K474" i="1"/>
  <c r="H462" i="1"/>
  <c r="K429" i="1"/>
  <c r="J429" i="1"/>
  <c r="H323" i="1"/>
  <c r="I323" i="1"/>
  <c r="K554" i="1"/>
  <c r="K485" i="1"/>
  <c r="J485" i="1"/>
  <c r="J462" i="1"/>
  <c r="K462" i="1"/>
  <c r="H452" i="1"/>
  <c r="I452" i="1"/>
  <c r="H446" i="1"/>
  <c r="I446" i="1"/>
  <c r="J436" i="1"/>
  <c r="K436" i="1"/>
  <c r="H429" i="1"/>
  <c r="I429" i="1"/>
  <c r="H409" i="1"/>
  <c r="I409" i="1"/>
  <c r="I339" i="1"/>
  <c r="H339" i="1"/>
  <c r="K497" i="1"/>
  <c r="J497" i="1"/>
  <c r="J378" i="1"/>
  <c r="K378" i="1"/>
  <c r="J542" i="1"/>
  <c r="H537" i="1"/>
  <c r="I516" i="1"/>
  <c r="H508" i="1"/>
  <c r="I508" i="1"/>
  <c r="H496" i="1"/>
  <c r="I481" i="1"/>
  <c r="K473" i="1"/>
  <c r="J473" i="1"/>
  <c r="H470" i="1"/>
  <c r="I470" i="1"/>
  <c r="I442" i="1"/>
  <c r="J428" i="1"/>
  <c r="K428" i="1"/>
  <c r="H310" i="1"/>
  <c r="I310" i="1"/>
  <c r="H433" i="1"/>
  <c r="I433" i="1"/>
  <c r="J365" i="1"/>
  <c r="K365" i="1"/>
  <c r="J522" i="1"/>
  <c r="K522" i="1"/>
  <c r="H559" i="1"/>
  <c r="H547" i="1"/>
  <c r="K556" i="1"/>
  <c r="H554" i="1"/>
  <c r="K544" i="1"/>
  <c r="H542" i="1"/>
  <c r="K526" i="1"/>
  <c r="J521" i="1"/>
  <c r="K511" i="1"/>
  <c r="J511" i="1"/>
  <c r="J507" i="1"/>
  <c r="J488" i="1"/>
  <c r="K488" i="1"/>
  <c r="K484" i="1"/>
  <c r="H473" i="1"/>
  <c r="I473" i="1"/>
  <c r="H461" i="1"/>
  <c r="H458" i="1"/>
  <c r="I458" i="1"/>
  <c r="K455" i="1"/>
  <c r="J455" i="1"/>
  <c r="J442" i="1"/>
  <c r="K442" i="1"/>
  <c r="H435" i="1"/>
  <c r="H422" i="1"/>
  <c r="I422" i="1"/>
  <c r="J412" i="1"/>
  <c r="K412" i="1"/>
  <c r="K539" i="1"/>
  <c r="K461" i="1"/>
  <c r="J461" i="1"/>
  <c r="H445" i="1"/>
  <c r="I445" i="1"/>
  <c r="J404" i="1"/>
  <c r="K404" i="1"/>
  <c r="H370" i="1"/>
  <c r="I370" i="1"/>
  <c r="H342" i="1"/>
  <c r="I342" i="1"/>
  <c r="I291" i="1"/>
  <c r="H291" i="1"/>
  <c r="K551" i="1"/>
  <c r="H549" i="1"/>
  <c r="J513" i="1"/>
  <c r="H556" i="1"/>
  <c r="H544" i="1"/>
  <c r="H539" i="1"/>
  <c r="J515" i="1"/>
  <c r="I513" i="1"/>
  <c r="K510" i="1"/>
  <c r="H507" i="1"/>
  <c r="I507" i="1"/>
  <c r="K499" i="1"/>
  <c r="J499" i="1"/>
  <c r="I487" i="1"/>
  <c r="H484" i="1"/>
  <c r="I484" i="1"/>
  <c r="H472" i="1"/>
  <c r="I457" i="1"/>
  <c r="I454" i="1"/>
  <c r="K441" i="1"/>
  <c r="J441" i="1"/>
  <c r="J394" i="1"/>
  <c r="K394" i="1"/>
  <c r="I326" i="1"/>
  <c r="H326" i="1"/>
  <c r="H494" i="1"/>
  <c r="I494" i="1"/>
  <c r="H531" i="1"/>
  <c r="I531" i="1"/>
  <c r="H518" i="1"/>
  <c r="I518" i="1"/>
  <c r="H510" i="1"/>
  <c r="J483" i="1"/>
  <c r="J464" i="1"/>
  <c r="K464" i="1"/>
  <c r="K460" i="1"/>
  <c r="J448" i="1"/>
  <c r="K448" i="1"/>
  <c r="H441" i="1"/>
  <c r="I441" i="1"/>
  <c r="H421" i="1"/>
  <c r="I421" i="1"/>
  <c r="K294" i="1"/>
  <c r="J294" i="1"/>
  <c r="K560" i="1"/>
  <c r="I498" i="1"/>
  <c r="H495" i="1"/>
  <c r="I495" i="1"/>
  <c r="K487" i="1"/>
  <c r="J487" i="1"/>
  <c r="J454" i="1"/>
  <c r="K454" i="1"/>
  <c r="J440" i="1"/>
  <c r="K440" i="1"/>
  <c r="J437" i="1"/>
  <c r="K548" i="1"/>
  <c r="K530" i="1"/>
  <c r="K555" i="1"/>
  <c r="H553" i="1"/>
  <c r="K543" i="1"/>
  <c r="H541" i="1"/>
  <c r="K538" i="1"/>
  <c r="H533" i="1"/>
  <c r="H520" i="1"/>
  <c r="I517" i="1"/>
  <c r="K494" i="1"/>
  <c r="J489" i="1"/>
  <c r="H483" i="1"/>
  <c r="I483" i="1"/>
  <c r="K475" i="1"/>
  <c r="J475" i="1"/>
  <c r="I463" i="1"/>
  <c r="H460" i="1"/>
  <c r="I460" i="1"/>
  <c r="H447" i="1"/>
  <c r="H434" i="1"/>
  <c r="I434" i="1"/>
  <c r="J424" i="1"/>
  <c r="K424" i="1"/>
  <c r="H417" i="1"/>
  <c r="I417" i="1"/>
  <c r="J386" i="1"/>
  <c r="K386" i="1"/>
  <c r="J362" i="1"/>
  <c r="K362" i="1"/>
  <c r="H560" i="1"/>
  <c r="H548" i="1"/>
  <c r="I530" i="1"/>
  <c r="K523" i="1"/>
  <c r="J523" i="1"/>
  <c r="H509" i="1"/>
  <c r="H506" i="1"/>
  <c r="I506" i="1"/>
  <c r="K501" i="1"/>
  <c r="J501" i="1"/>
  <c r="J498" i="1"/>
  <c r="K498" i="1"/>
  <c r="H486" i="1"/>
  <c r="J459" i="1"/>
  <c r="K453" i="1"/>
  <c r="J453" i="1"/>
  <c r="K447" i="1"/>
  <c r="J447" i="1"/>
  <c r="I430" i="1"/>
  <c r="J416" i="1"/>
  <c r="K416" i="1"/>
  <c r="J375" i="1"/>
  <c r="K375" i="1"/>
  <c r="H349" i="1"/>
  <c r="I349" i="1"/>
  <c r="I302" i="1"/>
  <c r="H302" i="1"/>
  <c r="K509" i="1"/>
  <c r="J509" i="1"/>
  <c r="J486" i="1"/>
  <c r="K486" i="1"/>
  <c r="H471" i="1"/>
  <c r="I471" i="1"/>
  <c r="K463" i="1"/>
  <c r="J463" i="1"/>
  <c r="H453" i="1"/>
  <c r="I453" i="1"/>
  <c r="H336" i="1"/>
  <c r="I336" i="1"/>
  <c r="J391" i="1"/>
  <c r="K391" i="1"/>
  <c r="J383" i="1"/>
  <c r="K383" i="1"/>
  <c r="K338" i="1"/>
  <c r="K325" i="1"/>
  <c r="H315" i="1"/>
  <c r="K290" i="1"/>
  <c r="H275" i="1"/>
  <c r="I275" i="1"/>
  <c r="H207" i="1"/>
  <c r="I207" i="1"/>
  <c r="H203" i="1"/>
  <c r="I203" i="1"/>
  <c r="J279" i="1"/>
  <c r="K279" i="1"/>
  <c r="J351" i="1"/>
  <c r="K351" i="1"/>
  <c r="J341" i="1"/>
  <c r="K341" i="1"/>
  <c r="H325" i="1"/>
  <c r="I325" i="1"/>
  <c r="H312" i="1"/>
  <c r="I312" i="1"/>
  <c r="H301" i="1"/>
  <c r="I301" i="1"/>
  <c r="J417" i="1"/>
  <c r="I410" i="1"/>
  <c r="J405" i="1"/>
  <c r="I398" i="1"/>
  <c r="J393" i="1"/>
  <c r="K393" i="1"/>
  <c r="I390" i="1"/>
  <c r="J385" i="1"/>
  <c r="K385" i="1"/>
  <c r="I382" i="1"/>
  <c r="J377" i="1"/>
  <c r="K377" i="1"/>
  <c r="J364" i="1"/>
  <c r="K364" i="1"/>
  <c r="K324" i="1"/>
  <c r="I317" i="1"/>
  <c r="K304" i="1"/>
  <c r="J304" i="1"/>
  <c r="K295" i="1"/>
  <c r="J293" i="1"/>
  <c r="K293" i="1"/>
  <c r="H278" i="1"/>
  <c r="I405" i="1"/>
  <c r="K400" i="1"/>
  <c r="I395" i="1"/>
  <c r="I387" i="1"/>
  <c r="I379" i="1"/>
  <c r="J366" i="1"/>
  <c r="I358" i="1"/>
  <c r="I353" i="1"/>
  <c r="K350" i="1"/>
  <c r="I340" i="1"/>
  <c r="K337" i="1"/>
  <c r="H327" i="1"/>
  <c r="H314" i="1"/>
  <c r="I311" i="1"/>
  <c r="J306" i="1"/>
  <c r="K289" i="1"/>
  <c r="H274" i="1"/>
  <c r="I274" i="1"/>
  <c r="H261" i="1"/>
  <c r="I261" i="1"/>
  <c r="J443" i="1"/>
  <c r="J431" i="1"/>
  <c r="J419" i="1"/>
  <c r="J407" i="1"/>
  <c r="K392" i="1"/>
  <c r="K384" i="1"/>
  <c r="K376" i="1"/>
  <c r="K363" i="1"/>
  <c r="K360" i="1"/>
  <c r="I337" i="1"/>
  <c r="J327" i="1"/>
  <c r="K327" i="1"/>
  <c r="I324" i="1"/>
  <c r="K319" i="1"/>
  <c r="J317" i="1"/>
  <c r="K317" i="1"/>
  <c r="H303" i="1"/>
  <c r="I286" i="1"/>
  <c r="J395" i="1"/>
  <c r="K395" i="1"/>
  <c r="J387" i="1"/>
  <c r="K387" i="1"/>
  <c r="J379" i="1"/>
  <c r="K379" i="1"/>
  <c r="K373" i="1"/>
  <c r="J353" i="1"/>
  <c r="K353" i="1"/>
  <c r="J340" i="1"/>
  <c r="K340" i="1"/>
  <c r="J303" i="1"/>
  <c r="K303" i="1"/>
  <c r="I300" i="1"/>
  <c r="H300" i="1"/>
  <c r="I289" i="1"/>
  <c r="H289" i="1"/>
  <c r="J277" i="1"/>
  <c r="K277" i="1"/>
  <c r="J292" i="1"/>
  <c r="K292" i="1"/>
  <c r="J281" i="1"/>
  <c r="K281" i="1"/>
  <c r="H277" i="1"/>
  <c r="I277" i="1"/>
  <c r="H373" i="1"/>
  <c r="I373" i="1"/>
  <c r="H360" i="1"/>
  <c r="I360" i="1"/>
  <c r="K344" i="1"/>
  <c r="J276" i="1"/>
  <c r="K276" i="1"/>
  <c r="K253" i="1"/>
  <c r="J253" i="1"/>
  <c r="I440" i="1"/>
  <c r="J435" i="1"/>
  <c r="I428" i="1"/>
  <c r="J423" i="1"/>
  <c r="I416" i="1"/>
  <c r="J411" i="1"/>
  <c r="I404" i="1"/>
  <c r="J399" i="1"/>
  <c r="J397" i="1"/>
  <c r="K397" i="1"/>
  <c r="I394" i="1"/>
  <c r="J389" i="1"/>
  <c r="K389" i="1"/>
  <c r="I386" i="1"/>
  <c r="J381" i="1"/>
  <c r="K381" i="1"/>
  <c r="I378" i="1"/>
  <c r="K372" i="1"/>
  <c r="I365" i="1"/>
  <c r="I352" i="1"/>
  <c r="K331" i="1"/>
  <c r="J329" i="1"/>
  <c r="K329" i="1"/>
  <c r="J316" i="1"/>
  <c r="K316" i="1"/>
  <c r="I305" i="1"/>
  <c r="K430" i="1"/>
  <c r="K418" i="1"/>
  <c r="K406" i="1"/>
  <c r="H375" i="1"/>
  <c r="H362" i="1"/>
  <c r="K333" i="1"/>
  <c r="J318" i="1"/>
  <c r="J291" i="1"/>
  <c r="K291" i="1"/>
  <c r="H288" i="1"/>
  <c r="I288" i="1"/>
  <c r="K280" i="1"/>
  <c r="J280" i="1"/>
  <c r="H276" i="1"/>
  <c r="H269" i="1"/>
  <c r="H253" i="1"/>
  <c r="H245" i="1"/>
  <c r="I239" i="1"/>
  <c r="I227" i="1"/>
  <c r="H217" i="1"/>
  <c r="J214" i="1"/>
  <c r="K214" i="1"/>
  <c r="J210" i="1"/>
  <c r="K210" i="1"/>
  <c r="J175" i="1"/>
  <c r="K175" i="1"/>
  <c r="H128" i="1"/>
  <c r="I128" i="1"/>
  <c r="H93" i="1"/>
  <c r="I93" i="1"/>
  <c r="J236" i="1"/>
  <c r="K236" i="1"/>
  <c r="K263" i="1"/>
  <c r="J263" i="1"/>
  <c r="K106" i="1"/>
  <c r="J106" i="1"/>
  <c r="J265" i="1"/>
  <c r="I241" i="1"/>
  <c r="J202" i="1"/>
  <c r="K202" i="1"/>
  <c r="J198" i="1"/>
  <c r="K198" i="1"/>
  <c r="K168" i="1"/>
  <c r="J168" i="1"/>
  <c r="H156" i="1"/>
  <c r="I156" i="1"/>
  <c r="J115" i="1"/>
  <c r="K115" i="1"/>
  <c r="K270" i="1"/>
  <c r="I265" i="1"/>
  <c r="K262" i="1"/>
  <c r="I257" i="1"/>
  <c r="I249" i="1"/>
  <c r="K246" i="1"/>
  <c r="H229" i="1"/>
  <c r="J226" i="1"/>
  <c r="K226" i="1"/>
  <c r="K222" i="1"/>
  <c r="J219" i="1"/>
  <c r="I212" i="1"/>
  <c r="H195" i="1"/>
  <c r="I195" i="1"/>
  <c r="K241" i="1"/>
  <c r="J241" i="1"/>
  <c r="H219" i="1"/>
  <c r="I190" i="1"/>
  <c r="H190" i="1"/>
  <c r="J143" i="1"/>
  <c r="K143" i="1"/>
  <c r="I122" i="1"/>
  <c r="H122" i="1"/>
  <c r="K225" i="1"/>
  <c r="J225" i="1"/>
  <c r="K251" i="1"/>
  <c r="J251" i="1"/>
  <c r="K278" i="1"/>
  <c r="H234" i="1"/>
  <c r="I234" i="1"/>
  <c r="H185" i="1"/>
  <c r="I185" i="1"/>
  <c r="K258" i="1"/>
  <c r="K250" i="1"/>
  <c r="J224" i="1"/>
  <c r="K224" i="1"/>
  <c r="I163" i="1"/>
  <c r="H163" i="1"/>
  <c r="K266" i="1"/>
  <c r="K254" i="1"/>
  <c r="K242" i="1"/>
  <c r="K230" i="1"/>
  <c r="K218" i="1"/>
  <c r="K206" i="1"/>
  <c r="K194" i="1"/>
  <c r="K189" i="1"/>
  <c r="J184" i="1"/>
  <c r="K155" i="1"/>
  <c r="I150" i="1"/>
  <c r="J145" i="1"/>
  <c r="K127" i="1"/>
  <c r="I115" i="1"/>
  <c r="H115" i="1"/>
  <c r="J99" i="1"/>
  <c r="K99" i="1"/>
  <c r="J75" i="1"/>
  <c r="K75" i="1"/>
  <c r="J213" i="1"/>
  <c r="J201" i="1"/>
  <c r="I194" i="1"/>
  <c r="I189" i="1"/>
  <c r="J167" i="1"/>
  <c r="K134" i="1"/>
  <c r="J134" i="1"/>
  <c r="K131" i="1"/>
  <c r="J131" i="1"/>
  <c r="J124" i="1"/>
  <c r="H92" i="1"/>
  <c r="I92" i="1"/>
  <c r="H68" i="1"/>
  <c r="I68" i="1"/>
  <c r="I174" i="1"/>
  <c r="K142" i="1"/>
  <c r="J142" i="1"/>
  <c r="H139" i="1"/>
  <c r="I139" i="1"/>
  <c r="H121" i="1"/>
  <c r="I121" i="1"/>
  <c r="K118" i="1"/>
  <c r="J118" i="1"/>
  <c r="J91" i="1"/>
  <c r="K91" i="1"/>
  <c r="J67" i="1"/>
  <c r="K67" i="1"/>
  <c r="J43" i="1"/>
  <c r="K43" i="1"/>
  <c r="H24" i="1"/>
  <c r="I24" i="1"/>
  <c r="J239" i="1"/>
  <c r="J227" i="1"/>
  <c r="J215" i="1"/>
  <c r="J203" i="1"/>
  <c r="J191" i="1"/>
  <c r="K169" i="1"/>
  <c r="J133" i="1"/>
  <c r="K130" i="1"/>
  <c r="J130" i="1"/>
  <c r="I127" i="1"/>
  <c r="H127" i="1"/>
  <c r="J105" i="1"/>
  <c r="K105" i="1"/>
  <c r="K98" i="1"/>
  <c r="J98" i="1"/>
  <c r="I91" i="1"/>
  <c r="H91" i="1"/>
  <c r="K74" i="1"/>
  <c r="J74" i="1"/>
  <c r="I67" i="1"/>
  <c r="H67" i="1"/>
  <c r="I191" i="1"/>
  <c r="J181" i="1"/>
  <c r="H130" i="1"/>
  <c r="I130" i="1"/>
  <c r="I117" i="1"/>
  <c r="J111" i="1"/>
  <c r="K111" i="1"/>
  <c r="H84" i="1"/>
  <c r="I84" i="1"/>
  <c r="H60" i="1"/>
  <c r="I60" i="1"/>
  <c r="J229" i="1"/>
  <c r="I222" i="1"/>
  <c r="J217" i="1"/>
  <c r="I210" i="1"/>
  <c r="J205" i="1"/>
  <c r="I198" i="1"/>
  <c r="J193" i="1"/>
  <c r="J188" i="1"/>
  <c r="H176" i="1"/>
  <c r="I169" i="1"/>
  <c r="K161" i="1"/>
  <c r="I159" i="1"/>
  <c r="I154" i="1"/>
  <c r="I149" i="1"/>
  <c r="I144" i="1"/>
  <c r="H141" i="1"/>
  <c r="K129" i="1"/>
  <c r="H36" i="1"/>
  <c r="I36" i="1"/>
  <c r="K212" i="1"/>
  <c r="K200" i="1"/>
  <c r="I188" i="1"/>
  <c r="J166" i="1"/>
  <c r="H129" i="1"/>
  <c r="H123" i="1"/>
  <c r="J117" i="1"/>
  <c r="K117" i="1"/>
  <c r="H110" i="1"/>
  <c r="H104" i="1"/>
  <c r="I104" i="1"/>
  <c r="J87" i="1"/>
  <c r="K87" i="1"/>
  <c r="J63" i="1"/>
  <c r="K63" i="1"/>
  <c r="K154" i="1"/>
  <c r="J154" i="1"/>
  <c r="K144" i="1"/>
  <c r="J144" i="1"/>
  <c r="J123" i="1"/>
  <c r="K123" i="1"/>
  <c r="K110" i="1"/>
  <c r="J110" i="1"/>
  <c r="H80" i="1"/>
  <c r="I80" i="1"/>
  <c r="H56" i="1"/>
  <c r="I56" i="1"/>
  <c r="J190" i="1"/>
  <c r="J140" i="1"/>
  <c r="K116" i="1"/>
  <c r="J116" i="1"/>
  <c r="J79" i="1"/>
  <c r="K79" i="1"/>
  <c r="J55" i="1"/>
  <c r="K55" i="1"/>
  <c r="K178" i="1"/>
  <c r="J178" i="1"/>
  <c r="K132" i="1"/>
  <c r="J132" i="1"/>
  <c r="H116" i="1"/>
  <c r="I116" i="1"/>
  <c r="I103" i="1"/>
  <c r="H103" i="1"/>
  <c r="K86" i="1"/>
  <c r="J86" i="1"/>
  <c r="I79" i="1"/>
  <c r="H79" i="1"/>
  <c r="K62" i="1"/>
  <c r="J62" i="1"/>
  <c r="I55" i="1"/>
  <c r="H55" i="1"/>
  <c r="I140" i="1"/>
  <c r="H140" i="1"/>
  <c r="K122" i="1"/>
  <c r="J122" i="1"/>
  <c r="H96" i="1"/>
  <c r="I96" i="1"/>
  <c r="H72" i="1"/>
  <c r="I72" i="1"/>
  <c r="H48" i="1"/>
  <c r="I48" i="1"/>
  <c r="K93" i="1"/>
  <c r="K81" i="1"/>
  <c r="K69" i="1"/>
  <c r="K57" i="1"/>
  <c r="K45" i="1"/>
  <c r="H43" i="1"/>
  <c r="H31" i="1"/>
  <c r="I109" i="1"/>
  <c r="J104" i="1"/>
  <c r="I97" i="1"/>
  <c r="J92" i="1"/>
  <c r="I85" i="1"/>
  <c r="J80" i="1"/>
  <c r="I73" i="1"/>
  <c r="J68" i="1"/>
  <c r="I61" i="1"/>
  <c r="J56" i="1"/>
  <c r="I49" i="1"/>
  <c r="J44" i="1"/>
  <c r="I37" i="1"/>
  <c r="J32" i="1"/>
  <c r="I25" i="1"/>
  <c r="K51" i="1"/>
  <c r="I44" i="1"/>
  <c r="I32" i="1"/>
  <c r="I99" i="1"/>
  <c r="J94" i="1"/>
  <c r="I87" i="1"/>
  <c r="J82" i="1"/>
  <c r="I75" i="1"/>
  <c r="J70" i="1"/>
  <c r="I63" i="1"/>
  <c r="J58" i="1"/>
  <c r="I51" i="1"/>
  <c r="J46" i="1"/>
  <c r="I39" i="1"/>
  <c r="J34" i="1"/>
  <c r="I27" i="1"/>
  <c r="J22" i="1"/>
  <c r="J50" i="1"/>
  <c r="J38" i="1"/>
  <c r="J26" i="1"/>
  <c r="W55" i="4" l="1"/>
  <c r="X55" i="4" s="1"/>
  <c r="W477" i="4"/>
  <c r="X477" i="4" s="1"/>
  <c r="W57" i="4"/>
  <c r="X57" i="4" s="1"/>
  <c r="W353" i="4"/>
  <c r="X353" i="4" s="1"/>
  <c r="W478" i="4"/>
  <c r="X478" i="4" s="1"/>
  <c r="W64" i="4"/>
  <c r="X64" i="4" s="1"/>
  <c r="W344" i="4"/>
  <c r="X344" i="4" s="1"/>
  <c r="W362" i="4"/>
  <c r="X362" i="4" s="1"/>
  <c r="W41" i="4"/>
  <c r="X41" i="4" s="1"/>
  <c r="W147" i="4"/>
  <c r="X147" i="4" s="1"/>
  <c r="W329" i="4"/>
  <c r="X329" i="4" s="1"/>
  <c r="W67" i="4"/>
  <c r="X67" i="4" s="1"/>
  <c r="W293" i="4"/>
  <c r="X293" i="4" s="1"/>
  <c r="W369" i="4"/>
  <c r="X369" i="4" s="1"/>
  <c r="W550" i="4"/>
  <c r="X550" i="4" s="1"/>
  <c r="W263" i="4"/>
  <c r="X263" i="4" s="1"/>
  <c r="W457" i="4"/>
  <c r="X457" i="4" s="1"/>
  <c r="W174" i="4"/>
  <c r="X174" i="4" s="1"/>
  <c r="W303" i="4"/>
  <c r="X303" i="4" s="1"/>
  <c r="W452" i="4"/>
  <c r="X452" i="4" s="1"/>
  <c r="W240" i="4"/>
  <c r="X240" i="4" s="1"/>
  <c r="W236" i="4"/>
  <c r="X236" i="4" s="1"/>
  <c r="W78" i="4"/>
  <c r="X78" i="4" s="1"/>
  <c r="W503" i="4"/>
  <c r="X503" i="4" s="1"/>
  <c r="W431" i="4"/>
  <c r="X431" i="4" s="1"/>
  <c r="W350" i="4"/>
  <c r="X350" i="4" s="1"/>
  <c r="W130" i="4"/>
  <c r="X130" i="4" s="1"/>
  <c r="W392" i="4"/>
  <c r="X392" i="4" s="1"/>
  <c r="W272" i="4"/>
  <c r="X272" i="4" s="1"/>
  <c r="W523" i="4"/>
  <c r="X523" i="4" s="1"/>
  <c r="W231" i="4"/>
  <c r="X231" i="4" s="1"/>
  <c r="W324" i="4"/>
  <c r="X324" i="4" s="1"/>
  <c r="W171" i="4"/>
  <c r="X171" i="4" s="1"/>
  <c r="W281" i="4"/>
  <c r="X281" i="4" s="1"/>
  <c r="W203" i="4"/>
  <c r="X203" i="4" s="1"/>
  <c r="W367" i="4"/>
  <c r="X367" i="4" s="1"/>
  <c r="W266" i="4"/>
  <c r="X266" i="4" s="1"/>
  <c r="W118" i="4"/>
  <c r="X118" i="4" s="1"/>
  <c r="W51" i="4"/>
  <c r="X51" i="4" s="1"/>
  <c r="W528" i="4"/>
  <c r="X528" i="4" s="1"/>
  <c r="W514" i="4"/>
  <c r="X514" i="4" s="1"/>
  <c r="W448" i="4"/>
  <c r="X448" i="4" s="1"/>
  <c r="W483" i="4"/>
  <c r="X483" i="4" s="1"/>
  <c r="W423" i="4"/>
  <c r="X423" i="4" s="1"/>
  <c r="W113" i="4"/>
  <c r="X113" i="4" s="1"/>
  <c r="W82" i="4"/>
  <c r="X82" i="4" s="1"/>
  <c r="W175" i="4"/>
  <c r="X175" i="4" s="1"/>
  <c r="W349" i="4"/>
  <c r="X349" i="4" s="1"/>
  <c r="W16" i="4"/>
  <c r="X16" i="4" s="1"/>
  <c r="W499" i="4"/>
  <c r="X499" i="4" s="1"/>
  <c r="W386" i="4"/>
  <c r="X386" i="4" s="1"/>
  <c r="W269" i="4"/>
  <c r="X269" i="4" s="1"/>
  <c r="W412" i="4"/>
  <c r="X412" i="4" s="1"/>
  <c r="W347" i="4"/>
  <c r="X347" i="4" s="1"/>
  <c r="W189" i="4"/>
  <c r="X189" i="4" s="1"/>
  <c r="W276" i="4"/>
  <c r="X276" i="4" s="1"/>
  <c r="W182" i="4"/>
  <c r="X182" i="4" s="1"/>
  <c r="W306" i="4"/>
  <c r="X306" i="4" s="1"/>
  <c r="W106" i="4"/>
  <c r="X106" i="4" s="1"/>
  <c r="W259" i="4"/>
  <c r="X259" i="4" s="1"/>
  <c r="W138" i="4"/>
  <c r="X138" i="4" s="1"/>
  <c r="W237" i="4"/>
  <c r="X237" i="4" s="1"/>
  <c r="W447" i="4"/>
  <c r="X447" i="4" s="1"/>
  <c r="W37" i="4"/>
  <c r="X37" i="4" s="1"/>
  <c r="W61" i="4"/>
  <c r="X61" i="4" s="1"/>
  <c r="W408" i="4"/>
  <c r="X408" i="4" s="1"/>
  <c r="W286" i="4"/>
  <c r="X286" i="4" s="1"/>
  <c r="W490" i="4"/>
  <c r="X490" i="4" s="1"/>
  <c r="W289" i="4"/>
  <c r="X289" i="4" s="1"/>
  <c r="W294" i="4"/>
  <c r="X294" i="4" s="1"/>
  <c r="W526" i="4"/>
  <c r="X526" i="4" s="1"/>
  <c r="W179" i="4"/>
  <c r="X179" i="4" s="1"/>
  <c r="W487" i="4"/>
  <c r="X487" i="4" s="1"/>
  <c r="W444" i="4"/>
  <c r="X444" i="4" s="1"/>
  <c r="W254" i="4"/>
  <c r="X254" i="4" s="1"/>
  <c r="W502" i="4"/>
  <c r="X502" i="4" s="1"/>
  <c r="W208" i="4"/>
  <c r="X208" i="4" s="1"/>
  <c r="W481" i="4"/>
  <c r="X481" i="4" s="1"/>
  <c r="W19" i="4"/>
  <c r="X19" i="4" s="1"/>
  <c r="W280" i="4"/>
  <c r="X280" i="4" s="1"/>
  <c r="W525" i="4"/>
  <c r="X525" i="4" s="1"/>
  <c r="W239" i="4"/>
  <c r="X239" i="4" s="1"/>
  <c r="W278" i="4"/>
  <c r="X278" i="4" s="1"/>
  <c r="W177" i="4"/>
  <c r="X177" i="4" s="1"/>
  <c r="W215" i="4"/>
  <c r="X215" i="4" s="1"/>
  <c r="W29" i="4"/>
  <c r="X29" i="4" s="1"/>
  <c r="W142" i="4"/>
  <c r="X142" i="4" s="1"/>
  <c r="W191" i="4"/>
  <c r="X191" i="4" s="1"/>
  <c r="W365" i="4"/>
  <c r="X365" i="4" s="1"/>
  <c r="W334" i="4"/>
  <c r="X334" i="4" s="1"/>
  <c r="W436" i="4"/>
  <c r="X436" i="4" s="1"/>
  <c r="W383" i="4"/>
  <c r="X383" i="4" s="1"/>
  <c r="W270" i="4"/>
  <c r="X270" i="4" s="1"/>
  <c r="W242" i="4"/>
  <c r="X242" i="4" s="1"/>
  <c r="W158" i="4"/>
  <c r="X158" i="4" s="1"/>
  <c r="W101" i="4"/>
  <c r="X101" i="4" s="1"/>
  <c r="W358" i="4"/>
  <c r="X358" i="4" s="1"/>
  <c r="W65" i="4"/>
  <c r="X65" i="4" s="1"/>
  <c r="W304" i="4"/>
  <c r="X304" i="4" s="1"/>
  <c r="W111" i="4"/>
  <c r="X111" i="4" s="1"/>
  <c r="W342" i="4"/>
  <c r="X342" i="4" s="1"/>
  <c r="W86" i="4"/>
  <c r="X86" i="4" s="1"/>
  <c r="W246" i="4"/>
  <c r="X246" i="4" s="1"/>
  <c r="W117" i="4"/>
  <c r="X117" i="4" s="1"/>
  <c r="W381" i="4"/>
  <c r="X381" i="4" s="1"/>
  <c r="W394" i="4"/>
  <c r="X394" i="4" s="1"/>
  <c r="W184" i="4"/>
  <c r="X184" i="4" s="1"/>
  <c r="W420" i="4"/>
  <c r="X420" i="4" s="1"/>
  <c r="W159" i="4"/>
  <c r="X159" i="4" s="1"/>
  <c r="W258" i="4"/>
  <c r="X258" i="4" s="1"/>
  <c r="W199" i="4"/>
  <c r="X199" i="4" s="1"/>
  <c r="W533" i="4"/>
  <c r="X533" i="4" s="1"/>
  <c r="W510" i="4"/>
  <c r="X510" i="4" s="1"/>
  <c r="W54" i="4"/>
  <c r="X54" i="4" s="1"/>
  <c r="W400" i="4"/>
  <c r="X400" i="4" s="1"/>
  <c r="W220" i="4"/>
  <c r="X220" i="4" s="1"/>
  <c r="W442" i="4"/>
  <c r="X442" i="4" s="1"/>
  <c r="W295" i="4"/>
  <c r="X295" i="4" s="1"/>
  <c r="W438" i="4"/>
  <c r="X438" i="4" s="1"/>
  <c r="W493" i="4"/>
  <c r="X493" i="4" s="1"/>
  <c r="W243" i="4"/>
  <c r="X243" i="4" s="1"/>
  <c r="W366" i="4"/>
  <c r="X366" i="4" s="1"/>
  <c r="W127" i="4"/>
  <c r="X127" i="4" s="1"/>
  <c r="W521" i="4"/>
  <c r="X521" i="4" s="1"/>
  <c r="W150" i="4"/>
  <c r="X150" i="4" s="1"/>
  <c r="W120" i="4"/>
  <c r="X120" i="4" s="1"/>
  <c r="W144" i="4"/>
  <c r="X144" i="4" s="1"/>
  <c r="W12" i="4"/>
  <c r="X12" i="4" s="1"/>
  <c r="W360" i="4"/>
  <c r="X360" i="4" s="1"/>
  <c r="W356" i="4"/>
  <c r="X356" i="4" s="1"/>
  <c r="W516" i="4"/>
  <c r="X516" i="4" s="1"/>
  <c r="W519" i="4"/>
  <c r="X519" i="4" s="1"/>
  <c r="W462" i="4"/>
  <c r="X462" i="4" s="1"/>
  <c r="W205" i="4"/>
  <c r="X205" i="4" s="1"/>
  <c r="W375" i="4"/>
  <c r="X375" i="4" s="1"/>
  <c r="W31" i="4"/>
  <c r="X31" i="4" s="1"/>
  <c r="W317" i="4"/>
  <c r="X317" i="4" s="1"/>
  <c r="W271" i="4"/>
  <c r="X271" i="4" s="1"/>
  <c r="W299" i="4"/>
  <c r="X299" i="4" s="1"/>
  <c r="W38" i="4"/>
  <c r="X38" i="4" s="1"/>
  <c r="W472" i="4"/>
  <c r="X472" i="4" s="1"/>
  <c r="W201" i="4"/>
  <c r="X201" i="4" s="1"/>
  <c r="W112" i="4"/>
  <c r="X112" i="4" s="1"/>
  <c r="W160" i="4"/>
  <c r="X160" i="4" s="1"/>
  <c r="W368" i="4"/>
  <c r="X368" i="4" s="1"/>
  <c r="W141" i="4"/>
  <c r="X141" i="4" s="1"/>
  <c r="W167" i="4"/>
  <c r="X167" i="4" s="1"/>
  <c r="W162" i="4"/>
  <c r="X162" i="4" s="1"/>
  <c r="W193" i="4"/>
  <c r="X193" i="4" s="1"/>
  <c r="W402" i="4"/>
  <c r="X402" i="4" s="1"/>
  <c r="W429" i="4"/>
  <c r="X429" i="4" s="1"/>
  <c r="W418" i="4"/>
  <c r="X418" i="4" s="1"/>
  <c r="W87" i="4"/>
  <c r="X87" i="4" s="1"/>
  <c r="W426" i="4"/>
  <c r="X426" i="4" s="1"/>
  <c r="W154" i="4"/>
  <c r="X154" i="4" s="1"/>
  <c r="W515" i="4"/>
  <c r="X515" i="4" s="1"/>
  <c r="W319" i="4"/>
  <c r="X319" i="4" s="1"/>
  <c r="W196" i="4"/>
  <c r="X196" i="4" s="1"/>
  <c r="W194" i="4"/>
  <c r="X194" i="4" s="1"/>
  <c r="W441" i="4"/>
  <c r="X441" i="4" s="1"/>
  <c r="W249" i="4"/>
  <c r="X249" i="4" s="1"/>
  <c r="W90" i="4"/>
  <c r="X90" i="4" s="1"/>
  <c r="W545" i="4"/>
  <c r="X545" i="4" s="1"/>
  <c r="W188" i="4"/>
  <c r="X188" i="4" s="1"/>
  <c r="W60" i="4"/>
  <c r="X60" i="4" s="1"/>
  <c r="W511" i="4"/>
  <c r="X511" i="4" s="1"/>
  <c r="W134" i="4"/>
  <c r="X134" i="4" s="1"/>
  <c r="W25" i="4"/>
  <c r="X25" i="4" s="1"/>
  <c r="W512" i="4"/>
  <c r="X512" i="4" s="1"/>
  <c r="W538" i="4"/>
  <c r="X538" i="4" s="1"/>
  <c r="W53" i="4"/>
  <c r="X53" i="4" s="1"/>
  <c r="W84" i="4"/>
  <c r="X84" i="4" s="1"/>
  <c r="W485" i="4"/>
  <c r="X485" i="4" s="1"/>
  <c r="W183" i="4"/>
  <c r="X183" i="4" s="1"/>
  <c r="W322" i="4"/>
  <c r="X322" i="4" s="1"/>
  <c r="W176" i="4"/>
  <c r="X176" i="4" s="1"/>
  <c r="W42" i="4"/>
  <c r="X42" i="4" s="1"/>
  <c r="W75" i="4"/>
  <c r="X75" i="4" s="1"/>
  <c r="W498" i="4"/>
  <c r="X498" i="4" s="1"/>
  <c r="W222" i="4"/>
  <c r="X222" i="4" s="1"/>
  <c r="W77" i="4"/>
  <c r="X77" i="4" s="1"/>
  <c r="W474" i="4"/>
  <c r="X474" i="4" s="1"/>
  <c r="W506" i="4"/>
  <c r="X506" i="4" s="1"/>
  <c r="W40" i="4"/>
  <c r="X40" i="4" s="1"/>
  <c r="W211" i="4"/>
  <c r="X211" i="4" s="1"/>
  <c r="W128" i="4"/>
  <c r="X128" i="4" s="1"/>
  <c r="W245" i="4"/>
  <c r="X245" i="4" s="1"/>
  <c r="W359" i="4"/>
  <c r="X359" i="4" s="1"/>
  <c r="W494" i="4"/>
  <c r="X494" i="4" s="1"/>
  <c r="W253" i="4"/>
  <c r="X253" i="4" s="1"/>
  <c r="W59" i="4"/>
  <c r="X59" i="4" s="1"/>
  <c r="W384" i="4"/>
  <c r="X384" i="4" s="1"/>
  <c r="W475" i="4"/>
  <c r="X475" i="4" s="1"/>
  <c r="W492" i="4"/>
  <c r="X492" i="4" s="1"/>
  <c r="W524" i="4"/>
  <c r="X524" i="4" s="1"/>
  <c r="W257" i="4"/>
  <c r="X257" i="4" s="1"/>
  <c r="W261" i="4"/>
  <c r="X261" i="4" s="1"/>
  <c r="W539" i="4"/>
  <c r="X539" i="4" s="1"/>
  <c r="W221" i="4"/>
  <c r="X221" i="4" s="1"/>
  <c r="W298" i="4"/>
  <c r="X298" i="4" s="1"/>
  <c r="W80" i="4"/>
  <c r="X80" i="4" s="1"/>
  <c r="W140" i="4"/>
  <c r="X140" i="4" s="1"/>
  <c r="W63" i="4"/>
  <c r="X63" i="4" s="1"/>
  <c r="W373" i="4"/>
  <c r="X373" i="4" s="1"/>
  <c r="W153" i="4"/>
  <c r="X153" i="4" s="1"/>
  <c r="W371" i="4"/>
  <c r="X371" i="4" s="1"/>
  <c r="W122" i="4"/>
  <c r="X122" i="4" s="1"/>
  <c r="W72" i="4"/>
  <c r="X72" i="4" s="1"/>
  <c r="W165" i="4"/>
  <c r="X165" i="4" s="1"/>
  <c r="W491" i="4"/>
  <c r="X491" i="4" s="1"/>
  <c r="W197" i="4"/>
  <c r="X197" i="4" s="1"/>
  <c r="W262" i="4"/>
  <c r="X262" i="4" s="1"/>
  <c r="W279" i="4"/>
  <c r="X279" i="4" s="1"/>
  <c r="W108" i="4"/>
  <c r="X108" i="4" s="1"/>
  <c r="W348" i="4"/>
  <c r="X348" i="4" s="1"/>
  <c r="W238" i="4"/>
  <c r="X238" i="4" s="1"/>
  <c r="W125" i="4"/>
  <c r="X125" i="4" s="1"/>
  <c r="W351" i="4"/>
  <c r="X351" i="4" s="1"/>
  <c r="W292" i="4"/>
  <c r="X292" i="4" s="1"/>
  <c r="W202" i="4"/>
  <c r="X202" i="4" s="1"/>
  <c r="W105" i="4"/>
  <c r="X105" i="4" s="1"/>
  <c r="W302" i="4"/>
  <c r="X302" i="4" s="1"/>
  <c r="W89" i="4"/>
  <c r="X89" i="4" s="1"/>
  <c r="W94" i="4"/>
  <c r="X94" i="4" s="1"/>
  <c r="W327" i="4"/>
  <c r="X327" i="4" s="1"/>
  <c r="W44" i="4"/>
  <c r="X44" i="4" s="1"/>
  <c r="W517" i="4"/>
  <c r="X517" i="4" s="1"/>
  <c r="W76" i="4"/>
  <c r="X76" i="4" s="1"/>
  <c r="W405" i="4"/>
  <c r="X405" i="4" s="1"/>
  <c r="W277" i="4"/>
  <c r="X277" i="4" s="1"/>
  <c r="W486" i="4"/>
  <c r="X486" i="4" s="1"/>
  <c r="W421" i="4"/>
  <c r="X421" i="4" s="1"/>
  <c r="W315" i="4"/>
  <c r="X315" i="4" s="1"/>
  <c r="W219" i="4"/>
  <c r="X219" i="4" s="1"/>
  <c r="W336" i="4"/>
  <c r="X336" i="4" s="1"/>
  <c r="W15" i="4"/>
  <c r="X15" i="4" s="1"/>
  <c r="W70" i="4"/>
  <c r="X70" i="4" s="1"/>
  <c r="W296" i="4"/>
  <c r="X296" i="4" s="1"/>
  <c r="W66" i="4"/>
  <c r="X66" i="4" s="1"/>
  <c r="W34" i="4"/>
  <c r="X34" i="4" s="1"/>
  <c r="W417" i="4"/>
  <c r="X417" i="4" s="1"/>
  <c r="W335" i="4"/>
  <c r="X335" i="4" s="1"/>
  <c r="W393" i="4"/>
  <c r="X393" i="4" s="1"/>
  <c r="W312" i="4"/>
  <c r="X312" i="4" s="1"/>
  <c r="W161" i="4"/>
  <c r="X161" i="4" s="1"/>
  <c r="W168" i="4"/>
  <c r="X168" i="4" s="1"/>
  <c r="W288" i="4"/>
  <c r="X288" i="4" s="1"/>
  <c r="W300" i="4"/>
  <c r="X300" i="4" s="1"/>
  <c r="W195" i="4"/>
  <c r="X195" i="4" s="1"/>
  <c r="W397" i="4"/>
  <c r="X397" i="4" s="1"/>
  <c r="W537" i="4"/>
  <c r="X537" i="4" s="1"/>
  <c r="W363" i="4"/>
  <c r="X363" i="4" s="1"/>
  <c r="W409" i="4"/>
  <c r="X409" i="4" s="1"/>
  <c r="W380" i="4"/>
  <c r="X380" i="4" s="1"/>
  <c r="W23" i="4"/>
  <c r="X23" i="4" s="1"/>
  <c r="W81" i="4"/>
  <c r="X81" i="4" s="1"/>
  <c r="W95" i="4"/>
  <c r="X95" i="4" s="1"/>
  <c r="W32" i="4"/>
  <c r="X32" i="4" s="1"/>
  <c r="W107" i="4"/>
  <c r="X107" i="4" s="1"/>
  <c r="W484" i="4"/>
  <c r="X484" i="4" s="1"/>
  <c r="W522" i="4"/>
  <c r="X522" i="4" s="1"/>
  <c r="W290" i="4"/>
  <c r="X290" i="4" s="1"/>
  <c r="W104" i="4"/>
  <c r="X104" i="4" s="1"/>
  <c r="W21" i="4"/>
  <c r="X21" i="4" s="1"/>
  <c r="W430" i="4"/>
  <c r="X430" i="4" s="1"/>
  <c r="W389" i="4"/>
  <c r="X389" i="4" s="1"/>
  <c r="W374" i="4"/>
  <c r="X374" i="4" s="1"/>
  <c r="W129" i="4"/>
  <c r="X129" i="4" s="1"/>
  <c r="W361" i="4"/>
  <c r="X361" i="4" s="1"/>
  <c r="W146" i="4"/>
  <c r="X146" i="4" s="1"/>
  <c r="W495" i="4"/>
  <c r="X495" i="4" s="1"/>
  <c r="W232" i="4"/>
  <c r="X232" i="4" s="1"/>
  <c r="W152" i="4"/>
  <c r="X152" i="4" s="1"/>
  <c r="W123" i="4"/>
  <c r="X123" i="4" s="1"/>
  <c r="W166" i="4"/>
  <c r="X166" i="4" s="1"/>
  <c r="W163" i="4"/>
  <c r="X163" i="4" s="1"/>
  <c r="W458" i="4"/>
  <c r="X458" i="4" s="1"/>
  <c r="W148" i="4"/>
  <c r="X148" i="4" s="1"/>
  <c r="W115" i="4"/>
  <c r="X115" i="4" s="1"/>
  <c r="W135" i="4"/>
  <c r="X135" i="4" s="1"/>
  <c r="W268" i="4"/>
  <c r="X268" i="4" s="1"/>
  <c r="W404" i="4"/>
  <c r="X404" i="4" s="1"/>
  <c r="W216" i="4"/>
  <c r="X216" i="4" s="1"/>
  <c r="W36" i="4"/>
  <c r="X36" i="4" s="1"/>
  <c r="W549" i="4"/>
  <c r="X549" i="4" s="1"/>
  <c r="W398" i="4"/>
  <c r="X398" i="4" s="1"/>
  <c r="W529" i="4"/>
  <c r="X529" i="4" s="1"/>
  <c r="W46" i="4"/>
  <c r="X46" i="4" s="1"/>
  <c r="W230" i="4"/>
  <c r="X230" i="4" s="1"/>
  <c r="W256" i="4"/>
  <c r="X256" i="4" s="1"/>
  <c r="W274" i="4"/>
  <c r="X274" i="4" s="1"/>
  <c r="W212" i="4"/>
  <c r="X212" i="4" s="1"/>
  <c r="W58" i="4"/>
  <c r="X58" i="4" s="1"/>
  <c r="W307" i="4"/>
  <c r="X307" i="4" s="1"/>
  <c r="W198" i="4"/>
  <c r="X198" i="4" s="1"/>
  <c r="W98" i="4"/>
  <c r="X98" i="4" s="1"/>
  <c r="W496" i="4"/>
  <c r="X496" i="4" s="1"/>
  <c r="W507" i="4"/>
  <c r="X507" i="4" s="1"/>
  <c r="W30" i="4"/>
  <c r="X30" i="4" s="1"/>
  <c r="W407" i="4"/>
  <c r="X407" i="4" s="1"/>
  <c r="W321" i="4"/>
  <c r="X321" i="4" s="1"/>
  <c r="W49" i="4"/>
  <c r="X49" i="4" s="1"/>
  <c r="W126" i="4"/>
  <c r="X126" i="4" s="1"/>
  <c r="W88" i="4"/>
  <c r="X88" i="4" s="1"/>
  <c r="W157" i="4"/>
  <c r="X157" i="4" s="1"/>
  <c r="W244" i="4"/>
  <c r="X244" i="4" s="1"/>
  <c r="W428" i="4"/>
  <c r="X428" i="4" s="1"/>
  <c r="W387" i="4"/>
  <c r="X387" i="4" s="1"/>
  <c r="W543" i="4"/>
  <c r="X543" i="4" s="1"/>
  <c r="W14" i="4"/>
  <c r="X14" i="4" s="1"/>
  <c r="W136" i="4"/>
  <c r="X136" i="4" s="1"/>
  <c r="W97" i="4"/>
  <c r="X97" i="4" s="1"/>
  <c r="W345" i="4"/>
  <c r="X345" i="4" s="1"/>
  <c r="W209" i="4"/>
  <c r="X209" i="4" s="1"/>
  <c r="W403" i="4"/>
  <c r="X403" i="4" s="1"/>
  <c r="W114" i="4"/>
  <c r="X114" i="4" s="1"/>
  <c r="W27" i="4"/>
  <c r="X27" i="4" s="1"/>
  <c r="W132" i="4"/>
  <c r="X132" i="4" s="1"/>
  <c r="W291" i="4"/>
  <c r="X291" i="4" s="1"/>
  <c r="W39" i="4"/>
  <c r="X39" i="4" s="1"/>
  <c r="W377" i="4"/>
  <c r="X377" i="4" s="1"/>
  <c r="W346" i="4"/>
  <c r="X346" i="4" s="1"/>
  <c r="W419" i="4"/>
  <c r="X419" i="4" s="1"/>
  <c r="W445" i="4"/>
  <c r="X445" i="4" s="1"/>
  <c r="W204" i="4"/>
  <c r="X204" i="4" s="1"/>
  <c r="W47" i="4"/>
  <c r="X47" i="4" s="1"/>
  <c r="W96" i="4"/>
  <c r="X96" i="4" s="1"/>
  <c r="W470" i="4"/>
  <c r="X470" i="4" s="1"/>
  <c r="W406" i="4"/>
  <c r="X406" i="4" s="1"/>
  <c r="W305" i="4"/>
  <c r="X305" i="4" s="1"/>
  <c r="W453" i="4"/>
  <c r="X453" i="4" s="1"/>
  <c r="W388" i="4"/>
  <c r="X388" i="4" s="1"/>
  <c r="W109" i="4"/>
  <c r="X109" i="4" s="1"/>
  <c r="W265" i="4"/>
  <c r="X265" i="4" s="1"/>
  <c r="W33" i="4"/>
  <c r="X33" i="4" s="1"/>
  <c r="W339" i="4"/>
  <c r="X339" i="4" s="1"/>
  <c r="W124" i="4"/>
  <c r="X124" i="4" s="1"/>
  <c r="W316" i="4"/>
  <c r="X316" i="4" s="1"/>
  <c r="W401" i="4"/>
  <c r="X401" i="4" s="1"/>
  <c r="W382" i="4"/>
  <c r="X382" i="4" s="1"/>
  <c r="W311" i="4"/>
  <c r="X311" i="4" s="1"/>
  <c r="W410" i="4"/>
  <c r="X410" i="4" s="1"/>
  <c r="W443" i="4"/>
  <c r="X443" i="4" s="1"/>
  <c r="W435" i="4"/>
  <c r="X435" i="4" s="1"/>
  <c r="W283" i="4"/>
  <c r="X283" i="4" s="1"/>
  <c r="W416" i="4"/>
  <c r="X416" i="4" s="1"/>
  <c r="W284" i="4"/>
  <c r="X284" i="4" s="1"/>
  <c r="W151" i="4"/>
  <c r="X151" i="4" s="1"/>
  <c r="W24" i="4"/>
  <c r="X24" i="4" s="1"/>
  <c r="W396" i="4"/>
  <c r="X396" i="4" s="1"/>
  <c r="W459" i="4"/>
  <c r="X459" i="4" s="1"/>
  <c r="W248" i="4"/>
  <c r="X248" i="4" s="1"/>
  <c r="W172" i="4"/>
  <c r="X172" i="4" s="1"/>
  <c r="W449" i="4"/>
  <c r="X449" i="4" s="1"/>
  <c r="W273" i="4"/>
  <c r="X273" i="4" s="1"/>
  <c r="W228" i="4"/>
  <c r="X228" i="4" s="1"/>
  <c r="W247" i="4"/>
  <c r="X247" i="4" s="1"/>
  <c r="W333" i="4"/>
  <c r="X333" i="4" s="1"/>
  <c r="W186" i="4"/>
  <c r="X186" i="4" s="1"/>
  <c r="W413" i="4"/>
  <c r="X413" i="4" s="1"/>
  <c r="W85" i="4"/>
  <c r="X85" i="4" s="1"/>
  <c r="W35" i="4"/>
  <c r="X35" i="4" s="1"/>
  <c r="W235" i="4"/>
  <c r="X235" i="4" s="1"/>
  <c r="W43" i="4"/>
  <c r="X43" i="4" s="1"/>
  <c r="W52" i="4"/>
  <c r="X52" i="4" s="1"/>
  <c r="W99" i="4"/>
  <c r="X99" i="4" s="1"/>
  <c r="W48" i="4"/>
  <c r="X48" i="4" s="1"/>
  <c r="W234" i="4"/>
  <c r="X234" i="4" s="1"/>
  <c r="W213" i="4"/>
  <c r="X213" i="4" s="1"/>
  <c r="W376" i="4"/>
  <c r="X376" i="4" s="1"/>
  <c r="W91" i="4"/>
  <c r="X91" i="4" s="1"/>
  <c r="W535" i="4"/>
  <c r="X535" i="4" s="1"/>
  <c r="W473" i="4"/>
  <c r="X473" i="4" s="1"/>
  <c r="W79" i="4"/>
  <c r="X79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8588E0-6CB4-4A70-B704-6CD5DA04066D}" keepAlive="1" name="Query - Processed" description="Connection to the 'Processed' query in the workbook." type="5" refreshedVersion="7" background="1" saveData="1">
    <dbPr connection="Provider=Microsoft.Mashup.OleDb.1;Data Source=$Workbook$;Location=Processed;Extended Properties=&quot;&quot;" command="SELECT * FROM [Processe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<sst xmlns="http://schemas.openxmlformats.org/spreadsheetml/2006/main" count="44405" uniqueCount="1748">
  <si>
    <t>Source</t>
  </si>
  <si>
    <t>Updated</t>
  </si>
  <si>
    <t>DA, 26/01/2022</t>
  </si>
  <si>
    <t>$VISION</t>
  </si>
  <si>
    <t>* Visum Inhouse License (Productive)</t>
  </si>
  <si>
    <t>* 01/26/22</t>
  </si>
  <si>
    <t xml:space="preserve">* </t>
  </si>
  <si>
    <t>* Table: Version block</t>
  </si>
  <si>
    <t>$VERSION:VERSNR</t>
  </si>
  <si>
    <t>FILETYPE</t>
  </si>
  <si>
    <t>LANGUAGE</t>
  </si>
  <si>
    <t>UNIT</t>
  </si>
  <si>
    <t>Att</t>
  </si>
  <si>
    <t>ENG</t>
  </si>
  <si>
    <t>KM</t>
  </si>
  <si>
    <t>* Table: Links</t>
  </si>
  <si>
    <t>$LINK:NO</t>
  </si>
  <si>
    <t>FROMNODENO</t>
  </si>
  <si>
    <t>TONODENO</t>
  </si>
  <si>
    <t>FROMNODE\WKTLOCWGS84</t>
  </si>
  <si>
    <t>TONODE\WKTLOCWGS84</t>
  </si>
  <si>
    <t>POINT(-0.73110 51.27600)</t>
  </si>
  <si>
    <t>POINT(-0.72260 51.27150)</t>
  </si>
  <si>
    <t>POINT(-2.84330 53.60580)</t>
  </si>
  <si>
    <t>POINT(-2.84250 53.59580)</t>
  </si>
  <si>
    <t>POINT(-1.75300 53.79700)</t>
  </si>
  <si>
    <t>POINT(-1.74930 53.79100)</t>
  </si>
  <si>
    <t>POINT(-0.12430 51.50830)</t>
  </si>
  <si>
    <t>POINT(-0.10320 51.51080)</t>
  </si>
  <si>
    <t>POINT(-0.13350 51.52810)</t>
  </si>
  <si>
    <t>POINT(-0.07540 51.51160)</t>
  </si>
  <si>
    <t>POINT(-0.12310 51.53080)</t>
  </si>
  <si>
    <t>POINT(-0.08570 51.50523)</t>
  </si>
  <si>
    <t>POINT(-0.08210 51.51860)</t>
  </si>
  <si>
    <t>POINT(-0.16290 51.52240)</t>
  </si>
  <si>
    <t>POINT(-0.17530 51.51620)</t>
  </si>
  <si>
    <t>POINT(-0.12784 51.53233)</t>
  </si>
  <si>
    <t>POINT(-0.14370 51.49510)</t>
  </si>
  <si>
    <t>POINT(-0.11340 51.50330)</t>
  </si>
  <si>
    <t>POINT(-1.90040 52.47760)</t>
  </si>
  <si>
    <t>POINT(-1.89270 52.47920)</t>
  </si>
  <si>
    <t>POINT(-1.89880 52.48330)</t>
  </si>
  <si>
    <t>POINT(-0.04090 51.58680)</t>
  </si>
  <si>
    <t>POINT(-0.10620 51.56440)</t>
  </si>
  <si>
    <t>POINT(-0.10390 51.54610)</t>
  </si>
  <si>
    <t>POINT(-0.07330 51.58030)</t>
  </si>
  <si>
    <t>POINT(-0.07490 51.58230)</t>
  </si>
  <si>
    <t>POINT(-0.05970 51.58810)</t>
  </si>
  <si>
    <t>POINT(-0.02010 51.58300)</t>
  </si>
  <si>
    <t>POINT(0.01690 51.40010)</t>
  </si>
  <si>
    <t>POINT(0.01720 51.40850)</t>
  </si>
  <si>
    <t>POINT(-2.24680 53.78370)</t>
  </si>
  <si>
    <t>POINT(-2.24580 53.79310)</t>
  </si>
  <si>
    <t>POINT(1.07350 51.28280)</t>
  </si>
  <si>
    <t>POINT(1.07610 51.27410)</t>
  </si>
  <si>
    <t>POINT(-3.17720 51.47580)</t>
  </si>
  <si>
    <t>POINT(-3.17070 51.48310)</t>
  </si>
  <si>
    <t>POINT(-0.20460 51.53410)</t>
  </si>
  <si>
    <t>POINT(-0.04740 51.41350)</t>
  </si>
  <si>
    <t>POINT(-0.03890 51.40950)</t>
  </si>
  <si>
    <t>POINT(-0.09030 51.51140)</t>
  </si>
  <si>
    <t>POINT(-0.02640 51.44390)</t>
  </si>
  <si>
    <t>POINT(-0.02490 51.44430)</t>
  </si>
  <si>
    <t>POINT(-1.08030 52.96150)</t>
  </si>
  <si>
    <t>POINT(-1.07870 52.96510)</t>
  </si>
  <si>
    <t>POINT(-2.44280 50.71140)</t>
  </si>
  <si>
    <t>POINT(-2.43710 50.70920)</t>
  </si>
  <si>
    <t>POINT(-0.07540 51.54810)</t>
  </si>
  <si>
    <t>POINT(-0.07510 51.54630)</t>
  </si>
  <si>
    <t>POINT(-0.32410 51.23880)</t>
  </si>
  <si>
    <t>POINT(-0.32230 51.23990)</t>
  </si>
  <si>
    <t>POINT(0.06120 51.20820)</t>
  </si>
  <si>
    <t>POINT(0.06930 51.19880)</t>
  </si>
  <si>
    <t>POINT(-0.09070 51.65310)</t>
  </si>
  <si>
    <t>POINT(-0.07930 51.65200)</t>
  </si>
  <si>
    <t>POINT(-0.09860 51.49450)</t>
  </si>
  <si>
    <t>POINT(-0.08920 51.51820)</t>
  </si>
  <si>
    <t>POINT(-0.12310 51.48620)</t>
  </si>
  <si>
    <t>POINT(-3.79100 55.99130)</t>
  </si>
  <si>
    <t>POINT(-3.78400 56.00220)</t>
  </si>
  <si>
    <t>POINT(-0.75700 51.29670)</t>
  </si>
  <si>
    <t>POINT(-0.74280 51.30200)</t>
  </si>
  <si>
    <t>POINT(0.02490 51.54950)</t>
  </si>
  <si>
    <t>POINT(0.02860 51.55170)</t>
  </si>
  <si>
    <t>POINT(-0.34590 51.54240)</t>
  </si>
  <si>
    <t>POINT(-0.39890 51.55680)</t>
  </si>
  <si>
    <t>POINT(-4.25791 55.85845)</t>
  </si>
  <si>
    <t>POINT(-4.25190 55.86250)</t>
  </si>
  <si>
    <t>POINT(-0.76970 53.38630)</t>
  </si>
  <si>
    <t>POINT(-0.76940 53.39800)</t>
  </si>
  <si>
    <t>POINT(-0.09230 51.79950)</t>
  </si>
  <si>
    <t>POINT(-0.07240 51.79930)</t>
  </si>
  <si>
    <t>POINT(-0.12050 51.59790)</t>
  </si>
  <si>
    <t>POINT(-0.10530 51.57760)</t>
  </si>
  <si>
    <t>POINT(-0.09860 51.57710)</t>
  </si>
  <si>
    <t>POINT(-3.18320 51.51710)</t>
  </si>
  <si>
    <t>POINT(-3.18150 51.51640)</t>
  </si>
  <si>
    <t>POINT(-0.06090 51.54910)</t>
  </si>
  <si>
    <t>POINT(-0.05490 51.54690)</t>
  </si>
  <si>
    <t>POINT(-0.33550 51.59250)</t>
  </si>
  <si>
    <t>POINT(-0.45420 51.47210)</t>
  </si>
  <si>
    <t>POINT(-0.48630 51.47100)</t>
  </si>
  <si>
    <t>POINT(-0.00340 51.54210)</t>
  </si>
  <si>
    <t>POINT(0.00580 51.52860)</t>
  </si>
  <si>
    <t>POINT(-0.04040 51.51230)</t>
  </si>
  <si>
    <t>POINT(-0.05700 51.51110)</t>
  </si>
  <si>
    <t>POINT(0.21030 51.19410)</t>
  </si>
  <si>
    <t>POINT(0.21188 51.19594)</t>
  </si>
  <si>
    <t>POINT(-2.97960 53.40430)</t>
  </si>
  <si>
    <t>POINT(-2.97670 53.40730)</t>
  </si>
  <si>
    <t>POINT(-2.99170 53.40470)</t>
  </si>
  <si>
    <t>POINT(-2.98920 53.40840)</t>
  </si>
  <si>
    <t>POINT(-2.24205 53.48815)</t>
  </si>
  <si>
    <t>POINT(-2.23066 53.47635)</t>
  </si>
  <si>
    <t>POINT(0.51410 51.27740)</t>
  </si>
  <si>
    <t>POINT(0.52110 51.27780)</t>
  </si>
  <si>
    <t>POINT(-0.10480 51.52030)</t>
  </si>
  <si>
    <t>POINT(-0.81400 53.07970)</t>
  </si>
  <si>
    <t>POINT(-0.79880 53.08050)</t>
  </si>
  <si>
    <t>POINT(-2.00900 53.35950)</t>
  </si>
  <si>
    <t>POINT(-2.00490 53.36490)</t>
  </si>
  <si>
    <t>POINT(-0.04020 51.47500)</t>
  </si>
  <si>
    <t>POINT(-0.03260 51.47650)</t>
  </si>
  <si>
    <t>POINT(-0.06010 51.41810)</t>
  </si>
  <si>
    <t>POINT(-0.05380 51.41910)</t>
  </si>
  <si>
    <t>POINT(-0.34290 51.74480)</t>
  </si>
  <si>
    <t>POINT(-0.32750 51.75020)</t>
  </si>
  <si>
    <t>POINT(0.71140 51.54180)</t>
  </si>
  <si>
    <t>POINT(0.71160 51.53730)</t>
  </si>
  <si>
    <t>POINT(-0.01380 51.47810)</t>
  </si>
  <si>
    <t>POINT(-0.01370 51.46550)</t>
  </si>
  <si>
    <t>POINT(-0.00870 51.54480)</t>
  </si>
  <si>
    <t>POINT(-0.05070 51.49920)</t>
  </si>
  <si>
    <t>POINT(-0.43790 51.56970)</t>
  </si>
  <si>
    <t>POINT(-0.10870 51.50410)</t>
  </si>
  <si>
    <t>POINT(-2.60330 53.38590)</t>
  </si>
  <si>
    <t>POINT(-2.59330 53.39180)</t>
  </si>
  <si>
    <t>POINT(-2.63400 53.54370)</t>
  </si>
  <si>
    <t>POINT(-2.63270 53.54440)</t>
  </si>
  <si>
    <t>POINT(-0.02590 51.58270)</t>
  </si>
  <si>
    <t>POINT(-0.19100 51.54830)</t>
  </si>
  <si>
    <t>POINT(-0.19090 51.54750)</t>
  </si>
  <si>
    <t>POINT(-0.08110 51.31020)</t>
  </si>
  <si>
    <t>POINT(-0.07740 51.30760)</t>
  </si>
  <si>
    <t>POINT(-1.50690 53.68400)</t>
  </si>
  <si>
    <t>POINT(-1.48730 53.67880)</t>
  </si>
  <si>
    <t>POINT(-0.61020 51.48320)</t>
  </si>
  <si>
    <t>POINT(-0.60580 51.48610)</t>
  </si>
  <si>
    <t>POINT(0.70290 50.93410)</t>
  </si>
  <si>
    <t>POINT(0.71342 50.92585)</t>
  </si>
  <si>
    <t>POINT(0.06960 51.49010)</t>
  </si>
  <si>
    <t>POINT(-2.61240 50.94480)</t>
  </si>
  <si>
    <t>POINT(-2.61200 50.92480)</t>
  </si>
  <si>
    <t>POINT(-0.06010 51.51970)</t>
  </si>
  <si>
    <t>POINT(-0.37880 51.50580)</t>
  </si>
  <si>
    <t>POINT(-0.33850 51.51170)</t>
  </si>
  <si>
    <t>POINT(-0.33660 51.53370)</t>
  </si>
  <si>
    <t>POINT(-0.32260 51.51330)</t>
  </si>
  <si>
    <t>POINT(-0.23630 51.29240)</t>
  </si>
  <si>
    <t>POINT(-0.23550 51.29080)</t>
  </si>
  <si>
    <t>POINT(-0.14720 51.47680)</t>
  </si>
  <si>
    <t>POINT(-0.14620 51.47520)</t>
  </si>
  <si>
    <t>POINT(-2.34790 53.38650)</t>
  </si>
  <si>
    <t>POINT(-2.34350 53.39530)</t>
  </si>
  <si>
    <t>C:\Users\david.aspital\Documents\GitHub\google-api\TransferLinks.att</t>
  </si>
  <si>
    <t>From_Coords</t>
  </si>
  <si>
    <t>To_Coords</t>
  </si>
  <si>
    <t>Orig_Long</t>
  </si>
  <si>
    <t>Orig_Lat</t>
  </si>
  <si>
    <t>Dest_Long</t>
  </si>
  <si>
    <t>Dest_Lat</t>
  </si>
  <si>
    <t>Origins</t>
  </si>
  <si>
    <t>Destinations</t>
  </si>
  <si>
    <t>Response</t>
  </si>
  <si>
    <t>-0.73110 51.27600</t>
  </si>
  <si>
    <t>-0.72260 51.27150</t>
  </si>
  <si>
    <t>51.276%2C-0.7311</t>
  </si>
  <si>
    <t>51.2715%2C-0.7226</t>
  </si>
  <si>
    <t xml:space="preserve">{
   "destination_addresses" : [ "323 Vale Rd, Ash Vale, Aldershot GU12 5LN, UK" ],
   "origin_addresses" : [
      "North Camp Railway Station, Lynchford Rd, Ash Vale, Aldershot GU12 5QA, UK"
   ],
   "rows" : [
      {
         "elements" : [
            {
               "distance" : {
                  "text" : "0.8 km",
                  "value" : 850
               },
               "duration" : {
                  "text" : "11 mins",
                  "value" : 648
               },
               "status" : "OK"
            }
         ]
      }
   ],
   "status" : "OK"
}
</t>
  </si>
  <si>
    <t xml:space="preserve">{
   "destination_addresses" : [
      "North Camp Railway Station, Lynchford Rd, Ash Vale, Aldershot GU12 5QA, UK"
   ],
   "origin_addresses" : [ "323 Vale Rd, Ash Vale, Aldershot GU12 5LN, UK" ],
   "rows" : [
      {
         "elements" : [
            {
               "distance" : {
                  "text" : "0.8 km",
                  "value" : 850
               },
               "duration" : {
                  "text" : "11 mins",
                  "value" : 633
               },
               "status" : "OK"
            }
         ]
      }
   ],
   "status" : "OK"
}
</t>
  </si>
  <si>
    <t>-2.84330 53.60580</t>
  </si>
  <si>
    <t>-2.84250 53.59580</t>
  </si>
  <si>
    <t>53.6058%2C-2.8433</t>
  </si>
  <si>
    <t>53.5958%2C-2.8425</t>
  </si>
  <si>
    <t>-1.75300 53.79700</t>
  </si>
  <si>
    <t>-1.74930 53.79100</t>
  </si>
  <si>
    <t>53.797%2C-1.753</t>
  </si>
  <si>
    <t>53.791%2C-1.7493</t>
  </si>
  <si>
    <t xml:space="preserve">{
   "destination_addresses" : [
      "Bradford Forster Square, 382a King's Rd, Forster Square, Bradford BD1 4RN, UK"
   ],
   "origin_addresses" : [ "Bradford Interchange, Bridge St, Bradford BD1 1TU, UK" ],
   "rows" : [
      {
         "elements" : [
            {
               "distance" : {
                  "text" : "1.9 km",
                  "value" : 1865
               },
               "duration" : {
                  "text" : "10 mins",
                  "value" : 607
               },
               "status" : "OK"
            }
         ]
      }
   ],
   "status" : "OK"
}
</t>
  </si>
  <si>
    <t>-0.12430 51.50830</t>
  </si>
  <si>
    <t>-0.10320 51.51080</t>
  </si>
  <si>
    <t>51.5083%2C-0.1243</t>
  </si>
  <si>
    <t>51.5108%2C-0.1032</t>
  </si>
  <si>
    <t>-0.13350 51.52810</t>
  </si>
  <si>
    <t>51.5281%2C-0.1335</t>
  </si>
  <si>
    <t>-0.07540 51.51160</t>
  </si>
  <si>
    <t>51.5116%2C-0.0754</t>
  </si>
  <si>
    <t xml:space="preserve">{
   "destination_addresses" : [ "121 Minories, London EC3N 1DR, UK" ],
   "origin_addresses" : [ "Blackfriars, Queen Victoria St, London EC4V 4DD, UK" ],
   "rows" : [
      {
         "elements" : [
            {
               "distance" : {
                  "text" : "2.4 km",
                  "value" : 2433
               },
               "duration" : {
                  "text" : "13 mins",
                  "value" : 790
               },
               "status" : "OK"
            }
         ]
      }
   ],
   "status" : "OK"
}
</t>
  </si>
  <si>
    <t>-0.12310 51.53080</t>
  </si>
  <si>
    <t>51.5308%2C-0.1231</t>
  </si>
  <si>
    <t>-0.08570 51.50523</t>
  </si>
  <si>
    <t>51.50523%2C-0.0857</t>
  </si>
  <si>
    <t xml:space="preserve">{
   "destination_addresses" : [
      "Retail Trading Cart 1, London Bridge Underground Station, London SE1 3QX, UK"
   ],
   "origin_addresses" : [ "Blackfriars, Queen Victoria St, London EC4V 4DD, UK" ],
   "rows" : [
      {
         "elements" : [
            {
               "distance" : {
                  "text" : "1.8 km",
                  "value" : 1792
               },
               "duration" : {
                  "text" : "11 mins",
                  "value" : 687
               },
               "status" : "OK"
            }
         ]
      }
   ],
   "status" : "OK"
}
</t>
  </si>
  <si>
    <t>-0.08210 51.51860</t>
  </si>
  <si>
    <t>51.5186%2C-0.0821</t>
  </si>
  <si>
    <t>-0.16290 51.52240</t>
  </si>
  <si>
    <t>51.5224%2C-0.1629</t>
  </si>
  <si>
    <t>-0.17530 51.51620</t>
  </si>
  <si>
    <t>51.5162%2C-0.1753</t>
  </si>
  <si>
    <t>-0.12784 51.53233</t>
  </si>
  <si>
    <t>51.53233%2C-0.12784</t>
  </si>
  <si>
    <t>-0.14370 51.49510</t>
  </si>
  <si>
    <t>51.4951%2C-0.1437</t>
  </si>
  <si>
    <t>-0.11340 51.50330</t>
  </si>
  <si>
    <t>51.5033%2C-0.1134</t>
  </si>
  <si>
    <t>-1.90040 52.47760</t>
  </si>
  <si>
    <t>-1.89270 52.47920</t>
  </si>
  <si>
    <t>52.4776%2C-1.9004</t>
  </si>
  <si>
    <t>52.4792%2C-1.8927</t>
  </si>
  <si>
    <t>-1.89880 52.48330</t>
  </si>
  <si>
    <t>52.4833%2C-1.8988</t>
  </si>
  <si>
    <t xml:space="preserve">{
   "destination_addresses" : [ "501a Hill St, Birmingham B5 4AH, UK" ],
   "origin_addresses" : [ "1 Snow Hill Queensway, Birmingham B4 6GH, UK" ],
   "rows" : [
      {
         "elements" : [
            {
               "distance" : {
                  "text" : "1.0 km",
                  "value" : 975
               },
               "duration" : {
                  "text" : "12 mins",
                  "value" : 727
               },
               "status" : "OK"
            }
         ]
      }
   ],
   "status" : "OK"
}
</t>
  </si>
  <si>
    <t>-0.04090 51.58680</t>
  </si>
  <si>
    <t>51.5868%2C-0.0409</t>
  </si>
  <si>
    <t>-0.10620 51.56440</t>
  </si>
  <si>
    <t>51.5644%2C-0.1062</t>
  </si>
  <si>
    <t xml:space="preserve">{
   "destination_addresses" : [ "Blackhorse Road, London E17 6JT, UK" ],
   "origin_addresses" : [ "Finsbury Park bus station, Finsbury Park, London N4, UK" ],
   "rows" : [
      {
         "elements" : [
            {
               "distance" : {
                  "text" : "5.9 km",
                  "value" : 5940
               },
               "duration" : {
                  "text" : "11 mins",
                  "value" : 683
               },
               "status" : "OK"
            }
         ]
      }
   ],
   "status" : "OK"
}
</t>
  </si>
  <si>
    <t>-0.10390 51.54610</t>
  </si>
  <si>
    <t>51.5461%2C-0.1039</t>
  </si>
  <si>
    <t xml:space="preserve">{
   "destination_addresses" : [ "Blackhorse Road, London E17 6JT, UK" ],
   "origin_addresses" : [ "7 Holloway Rd, London N5 1RQ, UK" ],
   "rows" : [
      {
         "elements" : [
            {
               "distance" : {
                  "text" : "7.9 km",
                  "value" : 7912
               },
               "duration" : {
                  "text" : "13 mins",
                  "value" : 780
               },
               "status" : "OK"
            }
         ]
      }
   ],
   "status" : "OK"
}
</t>
  </si>
  <si>
    <t>-0.07330 51.58030</t>
  </si>
  <si>
    <t>51.5803%2C-0.0733</t>
  </si>
  <si>
    <t xml:space="preserve">{
   "destination_addresses" : [ "Blackhorse Road, London E17 6JT, UK" ],
   "origin_addresses" : [ "99 Stonebridge Rd, London N15 5PB, UK" ],
   "rows" : [
      {
         "elements" : [
            {
               "distance" : {
                  "text" : "3.1 km",
                  "value" : 3090
               },
               "duration" : {
                  "text" : "11 mins",
                  "value" : 670
               },
               "status" : "OK"
            }
         ]
      }
   ],
   "status" : "OK"
}
</t>
  </si>
  <si>
    <t xml:space="preserve">{
   "destination_addresses" : [ "99 Stonebridge Rd, London N15 5PB, UK" ],
   "origin_addresses" : [ "Blackhorse Road, London E17 6JT, UK" ],
   "rows" : [
      {
         "elements" : [
            {
               "distance" : {
                  "text" : "3.1 km",
                  "value" : 3058
               },
               "duration" : {
                  "text" : "12 mins",
                  "value" : 716
               },
               "status" : "OK"
            }
         ]
      }
   ],
   "status" : "OK"
}
</t>
  </si>
  <si>
    <t>-0.07490 51.58230</t>
  </si>
  <si>
    <t>51.5823%2C-0.0749</t>
  </si>
  <si>
    <t xml:space="preserve">{
   "destination_addresses" : [ "667 Seven Sisters Rd, South Tottenham, London N15 5LA, UK" ],
   "origin_addresses" : [ "Blackhorse Road, London E17 6JT, UK" ],
   "rows" : [
      {
         "elements" : [
            {
               "distance" : {
                  "text" : "2.9 km",
                  "value" : 2886
               },
               "duration" : {
                  "text" : "10 mins",
                  "value" : 583
               },
               "status" : "OK"
            }
         ]
      }
   ],
   "status" : "OK"
}
</t>
  </si>
  <si>
    <t>-0.05970 51.58810</t>
  </si>
  <si>
    <t>51.5881%2C-0.0597</t>
  </si>
  <si>
    <t xml:space="preserve">{
   "destination_addresses" : [ "Tottenham Hale, London N17 9NA, UK" ],
   "origin_addresses" : [ "Blackhorse Road, London E17 6JT, UK" ],
   "rows" : [
      {
         "elements" : [
            {
               "distance" : {
                  "text" : "1.6 km",
                  "value" : 1638
               },
               "duration" : {
                  "text" : "6 mins",
                  "value" : 359
               },
               "status" : "OK"
            }
         ]
      }
   ],
   "status" : "OK"
}
</t>
  </si>
  <si>
    <t>-0.02010 51.58300</t>
  </si>
  <si>
    <t>51.583%2C-0.0201</t>
  </si>
  <si>
    <t xml:space="preserve">{
   "destination_addresses" : [ "Blackhorse Road, London E17 6JT, UK" ],
   "origin_addresses" : [ "17490 Selborne Rd, London E17 7LP, UK" ],
   "rows" : [
      {
         "elements" : [
            {
               "distance" : {
                  "text" : "1.7 km",
                  "value" : 1745
               },
               "duration" : {
                  "text" : "5 mins",
                  "value" : 320
               },
               "status" : "OK"
            }
         ]
      }
   ],
   "status" : "OK"
}
</t>
  </si>
  <si>
    <t>0.01690 51.40010</t>
  </si>
  <si>
    <t>0.01720 51.40850</t>
  </si>
  <si>
    <t>51.4001%2C0.0169</t>
  </si>
  <si>
    <t>51.4085%2C0.0172</t>
  </si>
  <si>
    <t>-2.24680 53.78370</t>
  </si>
  <si>
    <t>-2.24580 53.79310</t>
  </si>
  <si>
    <t>53.7837%2C-2.2468</t>
  </si>
  <si>
    <t>53.7931%2C-2.2458</t>
  </si>
  <si>
    <t>1.07350 51.28280</t>
  </si>
  <si>
    <t>1.07610 51.27410</t>
  </si>
  <si>
    <t>51.2828%2C1.0735</t>
  </si>
  <si>
    <t>51.2741%2C1.0761</t>
  </si>
  <si>
    <t xml:space="preserve">{
   "destination_addresses" : [ "Pavilion Court, 27 St. Dunstans St, Canterbury CT2 8BT, UK" ],
   "origin_addresses" : [ "Canterbury East, Station Rd E, Canterbury CT1 2RB, UK" ],
   "rows" : [
      {
         "elements" : [
            {
               "distance" : {
                  "text" : "2.0 km",
                  "value" : 1950
               },
               "duration" : {
                  "text" : "13 mins",
                  "value" : 776
               },
               "status" : "OK"
            }
         ]
      }
   ],
   "status" : "OK"
}
</t>
  </si>
  <si>
    <t>-3.17720 51.47580</t>
  </si>
  <si>
    <t>-3.17070 51.48310</t>
  </si>
  <si>
    <t>51.4758%2C-3.1772</t>
  </si>
  <si>
    <t>51.4831%2C-3.1707</t>
  </si>
  <si>
    <t xml:space="preserve">{
   "destination_addresses" : [ "Station Approach, Saunders Rd, Cardiff CF10 1RH, UK" ],
   "origin_addresses" : [ "140 Queen St, Cardiff CF10 2GP, UK" ],
   "rows" : [
      {
         "elements" : [
            {
               "distance" : {
                  "text" : "1.2 km",
                  "value" : 1197
               },
               "duration" : {
                  "text" : "9 mins",
                  "value" : 554
               },
               "status" : "OK"
            }
         ]
      }
   ],
   "status" : "OK"
}
</t>
  </si>
  <si>
    <t xml:space="preserve">{
   "destination_addresses" : [ "15a Villiers St, London WC2N 6ND, UK" ],
   "origin_addresses" : [ "Euston, London NW1 2DS, UK" ],
   "rows" : [
      {
         "elements" : [
            {
               "distance" : {
                  "text" : "2.8 km",
                  "value" : 2792
               },
               "duration" : {
                  "text" : "9 mins",
                  "value" : 524
               },
               "status" : "OK"
            }
         ]
      }
   ],
   "status" : "OK"
}
</t>
  </si>
  <si>
    <t xml:space="preserve">{
   "destination_addresses" : [ "1 York Way, London N1C 4AX, UK" ],
   "origin_addresses" : [ "15a Villiers St, London WC2N 6ND, UK" ],
   "rows" : [
      {
         "elements" : [
            {
               "distance" : {
                  "text" : "3.4 km",
                  "value" : 3402
               },
               "duration" : {
                  "text" : "20 mins",
                  "value" : 1173
               },
               "status" : "OK"
            }
         ]
      }
   ],
   "status" : "OK"
}
</t>
  </si>
  <si>
    <t xml:space="preserve">{
   "destination_addresses" : [ "15a Villiers St, London WC2N 6ND, UK" ],
   "origin_addresses" : [ "1 York Way, London N1C 4AX, UK" ],
   "rows" : [
      {
         "elements" : [
            {
               "distance" : {
                  "text" : "3.4 km",
                  "value" : 3425
               },
               "duration" : {
                  "text" : "18 mins",
                  "value" : 1095
               },
               "status" : "OK"
            }
         ]
      }
   ],
   "status" : "OK"
}
</t>
  </si>
  <si>
    <t xml:space="preserve">{
   "destination_addresses" : [ "53 Liverpool St, London EC2M 7PY, UK" ],
   "origin_addresses" : [ "15a Villiers St, London WC2N 6ND, UK" ],
   "rows" : [
      {
         "elements" : [
            {
               "distance" : {
                  "text" : "5.0 km",
                  "value" : 4971
               },
               "duration" : {
                  "text" : "20 mins",
                  "value" : 1221
               },
               "status" : "OK"
            }
         ]
      }
   ],
   "status" : "OK"
}
</t>
  </si>
  <si>
    <t xml:space="preserve">{
   "destination_addresses" : [ "12 Melcombe Pl, London NW1 6JJ, UK" ],
   "origin_addresses" : [ "15a Villiers St, London WC2N 6ND, UK" ],
   "rows" : [
      {
         "elements" : [
            {
               "distance" : {
                  "text" : "4.4 km",
                  "value" : 4383
               },
               "duration" : {
                  "text" : "14 mins",
                  "value" : 848
               },
               "status" : "OK"
            }
         ]
      }
   ],
   "status" : "OK"
}
</t>
  </si>
  <si>
    <t xml:space="preserve">{
   "destination_addresses" : [ "31 London St, London W2 1HU, UK" ],
   "origin_addresses" : [ "15a Villiers St, London WC2N 6ND, UK" ],
   "rows" : [
      {
         "elements" : [
            {
               "distance" : {
                  "text" : "5.5 km",
                  "value" : 5467
               },
               "duration" : {
                  "text" : "16 mins",
                  "value" : 984
               },
               "status" : "OK"
            }
         ]
      }
   ],
   "status" : "OK"
}
</t>
  </si>
  <si>
    <t>-0.20460 51.53410</t>
  </si>
  <si>
    <t>51.5341%2C-0.2046</t>
  </si>
  <si>
    <t xml:space="preserve">{
   "destination_addresses" : [ "Queen's Park station, London, UK" ],
   "origin_addresses" : [ "15a Villiers St, London WC2N 6ND, UK" ],
   "rows" : [
      {
         "elements" : [
            {
               "distance" : {
                  "text" : "8.8 km",
                  "value" : 8842
               },
               "duration" : {
                  "text" : "25 mins",
                  "value" : 1522
               },
               "status" : "OK"
            }
         ]
      }
   ],
   "status" : "OK"
}
</t>
  </si>
  <si>
    <t xml:space="preserve">{
   "destination_addresses" : [ "15a Villiers St, London WC2N 6ND, UK" ],
   "origin_addresses" : [ "St Pancras International, Euston Rd, London N1C 4QP, UK" ],
   "rows" : [
      {
         "elements" : [
            {
               "distance" : {
                  "text" : "3.6 km",
                  "value" : 3565
               },
               "duration" : {
                  "text" : "19 mins",
                  "value" : 1123
               },
               "status" : "OK"
            }
         ]
      }
   ],
   "status" : "OK"
}
</t>
  </si>
  <si>
    <t>-0.04740 51.41350</t>
  </si>
  <si>
    <t>-0.03890 51.40950</t>
  </si>
  <si>
    <t>51.4135%2C-0.0474</t>
  </si>
  <si>
    <t>51.4095%2C-0.0389</t>
  </si>
  <si>
    <t>-0.09030 51.51140</t>
  </si>
  <si>
    <t>51.5114%2C-0.0903</t>
  </si>
  <si>
    <t xml:space="preserve">{
   "destination_addresses" : [ "Cannon Street Station, London EC4N 6AF, UK" ],
   "origin_addresses" : [
      "Retail Trading Cart 1, London Bridge Underground Station, London SE1 3QX, UK"
   ],
   "rows" : [
      {
         "elements" : [
            {
               "distance" : {
                  "text" : "1.2 km",
                  "value" : 1237
               },
               "duration" : {
                  "text" : "8 mins",
                  "value" : 456
               },
               "status" : "OK"
            }
         ]
      }
   ],
   "status" : "OK"
}
</t>
  </si>
  <si>
    <t xml:space="preserve">{
   "destination_addresses" : [ "Cannon Street Station, London EC4N 6AF, UK" ],
   "origin_addresses" : [ "12 Lower Rd, London SE1 8SE, UK" ],
   "rows" : [
      {
         "elements" : [
            {
               "distance" : {
                  "text" : "2.8 km",
                  "value" : 2760
               },
               "duration" : {
                  "text" : "10 mins",
                  "value" : 585
               },
               "status" : "OK"
            }
         ]
      }
   ],
   "status" : "OK"
}
</t>
  </si>
  <si>
    <t xml:space="preserve">{
   "destination_addresses" : [ "12 Lower Rd, London SE1 8SE, UK" ],
   "origin_addresses" : [ "Cannon Street Station, London EC4N 6AF, UK" ],
   "rows" : [
      {
         "elements" : [
            {
               "distance" : {
                  "text" : "2.8 km",
                  "value" : 2760
               },
               "duration" : {
                  "text" : "9 mins",
                  "value" : 527
               },
               "status" : "OK"
            }
         ]
      }
   ],
   "status" : "OK"
}
</t>
  </si>
  <si>
    <t>-0.02640 51.44390</t>
  </si>
  <si>
    <t>-0.02490 51.44430</t>
  </si>
  <si>
    <t>51.4439%2C-0.0264</t>
  </si>
  <si>
    <t>51.4443%2C-0.0249</t>
  </si>
  <si>
    <t xml:space="preserve">{
   "destination_addresses" : [ "Catford Rd, London SE6 4RE, UK" ],
   "origin_addresses" : [ "8 Catford Hill, London SE6 4PX, UK" ],
   "rows" : [
      {
         "elements" : [
            {
               "distance" : {
                  "text" : "0.1 km",
                  "value" : 107
               },
               "duration" : {
                  "text" : "2 mins",
                  "value" : 99
               },
               "status" : "OK"
            }
         ]
      }
   ],
   "status" : "OK"
}
</t>
  </si>
  <si>
    <t xml:space="preserve">{
   "destination_addresses" : [ "8 Catford Hill, London SE6 4PX, UK" ],
   "origin_addresses" : [ "Catford Rd, London SE6 4RE, UK" ],
   "rows" : [
      {
         "elements" : [
            {
               "distance" : {
                  "text" : "0.1 km",
                  "value" : 107
               },
               "duration" : {
                  "text" : "1 min",
                  "value" : 81
               },
               "status" : "OK"
            }
         ]
      }
   ],
   "status" : "OK"
}
</t>
  </si>
  <si>
    <t>-1.08030 52.96150</t>
  </si>
  <si>
    <t>-1.07870 52.96510</t>
  </si>
  <si>
    <t>52.9615%2C-1.0803</t>
  </si>
  <si>
    <t>52.9651%2C-1.0787</t>
  </si>
  <si>
    <t xml:space="preserve">{
   "destination_addresses" : [
      "It's Inn the Bank, 2A Meadow Rd, Victoria Rd, Netherfield, Nottingham NG4 2HE, UK"
   ],
   "origin_addresses" : [ "Netherfield, Netherfield, Nottingham NG4 2AB, UK" ],
   "rows" : [
      {
         "elements" : [
            {
               "distance" : {
                  "text" : "0.5 km",
                  "value" : 477
               },
               "duration" : {
                  "text" : "6 mins",
                  "value" : 345
               },
               "status" : "OK"
            }
         ]
      }
   ],
   "status" : "OK"
}
</t>
  </si>
  <si>
    <t xml:space="preserve">{
   "destination_addresses" : [ "Netherfield, Netherfield, Nottingham NG4 2AB, UK" ],
   "origin_addresses" : [
      "It's Inn the Bank, 2A Meadow Rd, Victoria Rd, Netherfield, Nottingham NG4 2HE, UK"
   ],
   "rows" : [
      {
         "elements" : [
            {
               "distance" : {
                  "text" : "0.5 km",
                  "value" : 477
               },
               "duration" : {
                  "text" : "6 mins",
                  "value" : 368
               },
               "status" : "OK"
            }
         ]
      }
   ],
   "status" : "OK"
}
</t>
  </si>
  <si>
    <t>-2.44280 50.71140</t>
  </si>
  <si>
    <t>-2.43710 50.70920</t>
  </si>
  <si>
    <t>50.7114%2C-2.4428</t>
  </si>
  <si>
    <t>50.7092%2C-2.4371</t>
  </si>
  <si>
    <t xml:space="preserve">{
   "destination_addresses" : [ "Dorchester South railway station, Dorchester DT1, UK" ],
   "origin_addresses" : [ "Williams Avenue, Dorchester DT1 1SB, UK" ],
   "rows" : [
      {
         "elements" : [
            {
               "distance" : {
                  "text" : "0.5 km",
                  "value" : 548
               },
               "duration" : {
                  "text" : "8 mins",
                  "value" : 459
               },
               "status" : "OK"
            }
         ]
      }
   ],
   "status" : "OK"
}
</t>
  </si>
  <si>
    <t xml:space="preserve">{
   "destination_addresses" : [ "Williams Avenue, Dorchester DT1 1SB, UK" ],
   "origin_addresses" : [ "Dorchester South railway station, Dorchester DT1, UK" ],
   "rows" : [
      {
         "elements" : [
            {
               "distance" : {
                  "text" : "0.5 km",
                  "value" : 548
               },
               "duration" : {
                  "text" : "7 mins",
                  "value" : 433
               },
               "status" : "OK"
            }
         ]
      }
   ],
   "status" : "OK"
}
</t>
  </si>
  <si>
    <t>-0.07540 51.54810</t>
  </si>
  <si>
    <t>-0.07510 51.54630</t>
  </si>
  <si>
    <t>51.5481%2C-0.0754</t>
  </si>
  <si>
    <t>51.5463%2C-0.0751</t>
  </si>
  <si>
    <t xml:space="preserve">{
   "destination_addresses" : [ "16 Kingsland High St, London E8 2JP, UK" ],
   "origin_addresses" : [ "Dalston Kingsland, London E8 2FA, UK" ],
   "rows" : [
      {
         "elements" : [
            {
               "distance" : {
                  "text" : "0.2 km",
                  "value" : 244
               },
               "duration" : {
                  "text" : "3 mins",
                  "value" : 179
               },
               "status" : "OK"
            }
         ]
      }
   ],
   "status" : "OK"
}
</t>
  </si>
  <si>
    <t xml:space="preserve">{
   "destination_addresses" : [ "Dalston Kingsland, London E8 2FA, UK" ],
   "origin_addresses" : [ "16 Kingsland High St, London E8 2JP, UK" ],
   "rows" : [
      {
         "elements" : [
            {
               "distance" : {
                  "text" : "0.2 km",
                  "value" : 244
               },
               "duration" : {
                  "text" : "3 mins",
                  "value" : 181
               },
               "status" : "OK"
            }
         ]
      }
   ],
   "status" : "OK"
}
</t>
  </si>
  <si>
    <t>-0.32410 51.23880</t>
  </si>
  <si>
    <t>-0.32230 51.23990</t>
  </si>
  <si>
    <t>51.2388%2C-0.3241</t>
  </si>
  <si>
    <t>51.2399%2C-0.3223</t>
  </si>
  <si>
    <t xml:space="preserve">{
   "destination_addresses" : [ "319 Lincoln Rd, Dorking RH4 1TD, UK" ],
   "origin_addresses" : [ "Dorking Deepdene, London Rd, Dorking RH4 7TY, UK" ],
   "rows" : [
      {
         "elements" : [
            {
               "distance" : {
                  "text" : "0.4 km",
                  "value" : 407
               },
               "duration" : {
                  "text" : "5 mins",
                  "value" : 320
               },
               "status" : "OK"
            }
         ]
      }
   ],
   "status" : "OK"
}
</t>
  </si>
  <si>
    <t xml:space="preserve">{
   "destination_addresses" : [ "Dorking Deepdene, London Rd, Dorking RH4 7TY, UK" ],
   "origin_addresses" : [ "319 Lincoln Rd, Dorking RH4 1TD, UK" ],
   "rows" : [
      {
         "elements" : [
            {
               "distance" : {
                  "text" : "0.4 km",
                  "value" : 407
               },
               "duration" : {
                  "text" : "6 mins",
                  "value" : 340
               },
               "status" : "OK"
            }
         ]
      }
   ],
   "status" : "OK"
}
</t>
  </si>
  <si>
    <t>0.06120 51.20820</t>
  </si>
  <si>
    <t>0.06930 51.19880</t>
  </si>
  <si>
    <t>51.2082%2C0.0612</t>
  </si>
  <si>
    <t>51.1988%2C0.0693</t>
  </si>
  <si>
    <t xml:space="preserve">{
   "destination_addresses" : [ "13 Greenfield, Edenbridge TN8 5BY, UK" ],
   "origin_addresses" : [ "58 B2026, Edenbridge TN8 6FU, UK" ],
   "rows" : [
      {
         "elements" : [
            {
               "distance" : {
                  "text" : "1.4 km",
                  "value" : 1421
               },
               "duration" : {
                  "text" : "18 mins",
                  "value" : 1060
               },
               "status" : "OK"
            }
         ]
      }
   ],
   "status" : "OK"
}
</t>
  </si>
  <si>
    <t xml:space="preserve">{
   "destination_addresses" : [ "58 B2026, Edenbridge TN8 6FU, UK" ],
   "origin_addresses" : [ "13 Greenfield, Edenbridge TN8 5BY, UK" ],
   "rows" : [
      {
         "elements" : [
            {
               "distance" : {
                  "text" : "1.4 km",
                  "value" : 1421
               },
               "duration" : {
                  "text" : "18 mins",
                  "value" : 1065
               },
               "status" : "OK"
            }
         ]
      }
   ],
   "status" : "OK"
}
</t>
  </si>
  <si>
    <t>-0.09070 51.65310</t>
  </si>
  <si>
    <t>-0.07930 51.65200</t>
  </si>
  <si>
    <t>51.6531%2C-0.0907</t>
  </si>
  <si>
    <t>51.652%2C-0.0793</t>
  </si>
  <si>
    <t>-0.09860 51.49450</t>
  </si>
  <si>
    <t>51.4945%2C-0.0986</t>
  </si>
  <si>
    <t xml:space="preserve">{
   "destination_addresses" : [ "12 Melcombe Pl, London NW1 6JJ, UK" ],
   "origin_addresses" : [ "126 Elephant Rd, Elephant and Castle, London SE17 1LB, UK" ],
   "rows" : [
      {
         "elements" : [
            {
               "distance" : {
                  "text" : "6.6 km",
                  "value" : 6634
               },
               "duration" : {
                  "text" : "21 mins",
                  "value" : 1275
               },
               "status" : "OK"
            }
         ]
      }
   ],
   "status" : "OK"
}
</t>
  </si>
  <si>
    <t xml:space="preserve">{
   "destination_addresses" : [ "31 London St, London W2 1HU, UK" ],
   "origin_addresses" : [ "126 Elephant Rd, Elephant and Castle, London SE17 1LB, UK" ],
   "rows" : [
      {
         "elements" : [
            {
               "distance" : {
                  "text" : "7.7 km",
                  "value" : 7718
               },
               "duration" : {
                  "text" : "23 mins",
                  "value" : 1351
               },
               "status" : "OK"
            }
         ]
      }
   ],
   "status" : "OK"
}
</t>
  </si>
  <si>
    <t xml:space="preserve">{
   "destination_addresses" : [ "Queen's Park station, London, UK" ],
   "origin_addresses" : [ "126 Elephant Rd, Elephant and Castle, London SE17 1LB, UK" ],
   "rows" : [
      {
         "elements" : [
            {
               "distance" : {
                  "text" : "11.1 km",
                  "value" : 11094
               },
               "duration" : {
                  "text" : "31 mins",
                  "value" : 1889
               },
               "status" : "OK"
            }
         ]
      }
   ],
   "status" : "OK"
}
</t>
  </si>
  <si>
    <t xml:space="preserve">{
   "destination_addresses" : [ "Euston, London NW1 2DS, UK" ],
   "origin_addresses" : [ "121 Minories, London EC3N 1DR, UK" ],
   "rows" : [
      {
         "elements" : [
            {
               "distance" : {
                  "text" : "5.8 km",
                  "value" : 5794
               },
               "duration" : {
                  "text" : "22 mins",
                  "value" : 1341
               },
               "status" : "OK"
            }
         ]
      }
   ],
   "status" : "OK"
}
</t>
  </si>
  <si>
    <t xml:space="preserve">{
   "destination_addresses" : [ "1 York Way, London N1C 4AX, UK" ],
   "origin_addresses" : [ "Euston, London NW1 2DS, UK" ],
   "rows" : [
      {
         "elements" : [
            {
               "distance" : {
                  "text" : "1.6 km",
                  "value" : 1625
               },
               "duration" : {
                  "text" : "7 mins",
                  "value" : 399
               },
               "status" : "OK"
            }
         ]
      }
   ],
   "status" : "OK"
}
</t>
  </si>
  <si>
    <t xml:space="preserve">{
   "destination_addresses" : [ "Euston, London NW1 2DS, UK" ],
   "origin_addresses" : [ "1 York Way, London N1C 4AX, UK" ],
   "rows" : [
      {
         "elements" : [
            {
               "distance" : {
                  "text" : "1.0 km",
                  "value" : 991
               },
               "duration" : {
                  "text" : "6 mins",
                  "value" : 387
               },
               "status" : "OK"
            }
         ]
      }
   ],
   "status" : "OK"
}
</t>
  </si>
  <si>
    <t xml:space="preserve">{
   "destination_addresses" : [ "Euston, London NW1 2DS, UK" ],
   "origin_addresses" : [ "53 Liverpool St, London EC2M 7PY, UK" ],
   "rows" : [
      {
         "elements" : [
            {
               "distance" : {
                  "text" : "5.1 km",
                  "value" : 5075
               },
               "duration" : {
                  "text" : "18 mins",
                  "value" : 1073
               },
               "status" : "OK"
            }
         ]
      }
   ],
   "status" : "OK"
}
</t>
  </si>
  <si>
    <t>-0.08920 51.51820</t>
  </si>
  <si>
    <t>51.5182%2C-0.0892</t>
  </si>
  <si>
    <t xml:space="preserve">{
   "destination_addresses" : [ "14 Moorfields, London EC2Y 9AA, UK" ],
   "origin_addresses" : [ "Euston, London NW1 2DS, UK" ],
   "rows" : [
      {
         "elements" : [
            {
               "distance" : {
                  "text" : "5.3 km",
                  "value" : 5324
               },
               "duration" : {
                  "text" : "13 mins",
                  "value" : 801
               },
               "status" : "OK"
            }
         ]
      }
   ],
   "status" : "OK"
}
</t>
  </si>
  <si>
    <t xml:space="preserve">{
   "destination_addresses" : [ "Euston, London NW1 2DS, UK" ],
   "origin_addresses" : [ "14 Moorfields, London EC2Y 9AA, UK" ],
   "rows" : [
      {
         "elements" : [
            {
               "distance" : {
                  "text" : "4.5 km",
                  "value" : 4492
               },
               "duration" : {
                  "text" : "10 mins",
                  "value" : 605
               },
               "status" : "OK"
            }
         ]
      }
   ],
   "status" : "OK"
}
</t>
  </si>
  <si>
    <t xml:space="preserve">{
   "destination_addresses" : [ "St Pancras International, Euston Rd, London N1C 4QP, UK" ],
   "origin_addresses" : [ "Euston, London NW1 2DS, UK" ],
   "rows" : [
      {
         "elements" : [
            {
               "distance" : {
                  "text" : "0.8 km",
                  "value" : 831
               },
               "duration" : {
                  "text" : "10 mins",
                  "value" : 604
               },
               "status" : "OK"
            }
         ]
      }
   ],
   "status" : "OK"
}
</t>
  </si>
  <si>
    <t xml:space="preserve">{
   "destination_addresses" : [ "Euston, London NW1 2DS, UK" ],
   "origin_addresses" : [ "St Pancras International, Euston Rd, London N1C 4QP, UK" ],
   "rows" : [
      {
         "elements" : [
            {
               "distance" : {
                  "text" : "0.8 km",
                  "value" : 831
               },
               "duration" : {
                  "text" : "11 mins",
                  "value" : 634
               },
               "status" : "OK"
            }
         ]
      }
   ],
   "status" : "OK"
}
</t>
  </si>
  <si>
    <t xml:space="preserve">{
   "destination_addresses" : [ "Euston, London NW1 2DS, UK" ],
   "origin_addresses" : [ "667 Seven Sisters Rd, South Tottenham, London N15 5LA, UK" ],
   "rows" : [
      {
         "elements" : [
            {
               "distance" : {
                  "text" : "8.7 km",
                  "value" : 8699
               },
               "duration" : {
                  "text" : "15 mins",
                  "value" : 886
               },
               "status" : "OK"
            }
         ]
      }
   ],
   "status" : "OK"
}
</t>
  </si>
  <si>
    <t xml:space="preserve">{
   "destination_addresses" : [ "Victoria Station, London SW1, UK" ],
   "origin_addresses" : [ "Euston, London NW1 2DS, UK" ],
   "rows" : [
      {
         "elements" : [
            {
               "distance" : {
                  "text" : "4.5 km",
                  "value" : 4527
               },
               "duration" : {
                  "text" : "12 mins",
                  "value" : 726
               },
               "status" : "OK"
            }
         ]
      }
   ],
   "status" : "OK"
}
</t>
  </si>
  <si>
    <t>-0.12310 51.48620</t>
  </si>
  <si>
    <t>51.4862%2C-0.1231</t>
  </si>
  <si>
    <t xml:space="preserve">{
   "destination_addresses" : [ "Euston, London NW1 2DS, UK" ],
   "origin_addresses" : [ "Vauxhall station, London SW8, UK" ],
   "rows" : [
      {
         "elements" : [
            {
               "distance" : {
                  "text" : "6.2 km",
                  "value" : 6162
               },
               "duration" : {
                  "text" : "14 mins",
                  "value" : 828
               },
               "status" : "OK"
            }
         ]
      }
   ],
   "status" : "OK"
}
</t>
  </si>
  <si>
    <t xml:space="preserve">{
   "destination_addresses" : [ "Euston, London NW1 2DS, UK" ],
   "origin_addresses" : [ "17490 Selborne Rd, London E17 7LP, UK" ],
   "rows" : [
      {
         "elements" : [
            {
               "distance" : {
                  "text" : "12.5 km",
                  "value" : 12534
               },
               "duration" : {
                  "text" : "18 mins",
                  "value" : 1077
               },
               "status" : "OK"
            }
         ]
      }
   ],
   "status" : "OK"
}
</t>
  </si>
  <si>
    <t>-3.79100 55.99130</t>
  </si>
  <si>
    <t>-3.78400 56.00220</t>
  </si>
  <si>
    <t>55.9913%2C-3.791</t>
  </si>
  <si>
    <t>56.0022%2C-3.784</t>
  </si>
  <si>
    <t>-0.75700 51.29670</t>
  </si>
  <si>
    <t>-0.74280 51.30200</t>
  </si>
  <si>
    <t>51.2967%2C-0.757</t>
  </si>
  <si>
    <t>51.302%2C-0.7428</t>
  </si>
  <si>
    <t xml:space="preserve">{
   "destination_addresses" : [ "Farnborough North, Farnborough GU14 8AQ, UK" ],
   "origin_addresses" : [ "14 Queen Victoria Ct, Farnborough GU14 8AR, UK" ],
   "rows" : [
      {
         "elements" : [
            {
               "distance" : {
                  "text" : "1.3 km",
                  "value" : 1306
               },
               "duration" : {
                  "text" : "16 mins",
                  "value" : 953
               },
               "status" : "OK"
            }
         ]
      }
   ],
   "status" : "OK"
}
</t>
  </si>
  <si>
    <t xml:space="preserve">{
   "destination_addresses" : [ "14 Queen Victoria Ct, Farnborough GU14 8AR, UK" ],
   "origin_addresses" : [ "Farnborough North, Farnborough GU14 8AQ, UK" ],
   "rows" : [
      {
         "elements" : [
            {
               "distance" : {
                  "text" : "1.3 km",
                  "value" : 1306
               },
               "duration" : {
                  "text" : "16 mins",
                  "value" : 971
               },
               "status" : "OK"
            }
         ]
      }
   ],
   "status" : "OK"
}
</t>
  </si>
  <si>
    <t>0.02490 51.54950</t>
  </si>
  <si>
    <t>0.02860 51.55170</t>
  </si>
  <si>
    <t>51.5495%2C0.0249</t>
  </si>
  <si>
    <t>51.5517%2C0.0286</t>
  </si>
  <si>
    <t xml:space="preserve">{
   "destination_addresses" : [ "433 Railway Arch, London E7 0LB, UK" ],
   "origin_addresses" : [ "66A Woodgrange Rd, London E7 0QH, UK" ],
   "rows" : [
      {
         "elements" : [
            {
               "distance" : {
                  "text" : "0.4 km",
                  "value" : 438
               },
               "duration" : {
                  "text" : "5 mins",
                  "value" : 316
               },
               "status" : "OK"
            }
         ]
      }
   ],
   "status" : "OK"
}
</t>
  </si>
  <si>
    <t xml:space="preserve">{
   "destination_addresses" : [ "66A Woodgrange Rd, London E7 0QH, UK" ],
   "origin_addresses" : [ "433 Railway Arch, London E7 0LB, UK" ],
   "rows" : [
      {
         "elements" : [
            {
               "distance" : {
                  "text" : "0.4 km",
                  "value" : 438
               },
               "duration" : {
                  "text" : "5 mins",
                  "value" : 325
               },
               "status" : "OK"
            }
         ]
      }
   ],
   "status" : "OK"
}
</t>
  </si>
  <si>
    <t xml:space="preserve">{
   "destination_addresses" : [ "Finsbury Park bus station, Finsbury Park, London N4, UK" ],
   "origin_addresses" : [ "667 Seven Sisters Rd, South Tottenham, London N15 5LA, UK" ],
   "rows" : [
      {
         "elements" : [
            {
               "distance" : {
                  "text" : "3.4 km",
                  "value" : 3384
               },
               "duration" : {
                  "text" : "7 mins",
                  "value" : 431
               },
               "status" : "OK"
            }
         ]
      }
   ],
   "status" : "OK"
}
</t>
  </si>
  <si>
    <t xml:space="preserve">{
   "destination_addresses" : [ "Tottenham Hale, London N17 9NA, UK" ],
   "origin_addresses" : [ "Finsbury Park bus station, Finsbury Park, London N4, UK" ],
   "rows" : [
      {
         "elements" : [
            {
               "distance" : {
                  "text" : "4.5 km",
                  "value" : 4497
               },
               "duration" : {
                  "text" : "8 mins",
                  "value" : 493
               },
               "status" : "OK"
            }
         ]
      }
   ],
   "status" : "OK"
}
</t>
  </si>
  <si>
    <t xml:space="preserve">{
   "destination_addresses" : [ "Finsbury Park bus station, Finsbury Park, London N4, UK" ],
   "origin_addresses" : [ "17490 Selborne Rd, London E17 7LP, UK" ],
   "rows" : [
      {
         "elements" : [
            {
               "distance" : {
                  "text" : "7.2 km",
                  "value" : 7219
               },
               "duration" : {
                  "text" : "10 mins",
                  "value" : 622
               },
               "status" : "OK"
            }
         ]
      }
   ],
   "status" : "OK"
}
</t>
  </si>
  <si>
    <t xml:space="preserve">{
   "destination_addresses" : [ "1 York Way, London N1C 4AX, UK" ],
   "origin_addresses" : [ "121 Minories, London EC3N 1DR, UK" ],
   "rows" : [
      {
         "elements" : [
            {
               "distance" : {
                  "text" : "4.6 km",
                  "value" : 4631
               },
               "duration" : {
                  "text" : "18 mins",
                  "value" : 1085
               },
               "status" : "OK"
            }
         ]
      }
   ],
   "status" : "OK"
}
</t>
  </si>
  <si>
    <t xml:space="preserve">{
   "destination_addresses" : [ "53 Liverpool St, London EC2M 7PY, UK" ],
   "origin_addresses" : [ "121 Minories, London EC3N 1DR, UK" ],
   "rows" : [
      {
         "elements" : [
            {
               "distance" : {
                  "text" : "1.2 km",
                  "value" : 1187
               },
               "duration" : {
                  "text" : "9 mins",
                  "value" : 564
               },
               "status" : "OK"
            }
         ]
      }
   ],
   "status" : "OK"
}
</t>
  </si>
  <si>
    <t xml:space="preserve">{
   "destination_addresses" : [ "12 Melcombe Pl, London NW1 6JJ, UK" ],
   "origin_addresses" : [ "121 Minories, London EC3N 1DR, UK" ],
   "rows" : [
      {
         "elements" : [
            {
               "distance" : {
                  "text" : "7.4 km",
                  "value" : 7358
               },
               "duration" : {
                  "text" : "27 mins",
                  "value" : 1640
               },
               "status" : "OK"
            }
         ]
      }
   ],
   "status" : "OK"
}
</t>
  </si>
  <si>
    <t xml:space="preserve">{
   "destination_addresses" : [ "St Pancras International, Euston Rd, London N1C 4QP, UK" ],
   "origin_addresses" : [ "121 Minories, London EC3N 1DR, UK" ],
   "rows" : [
      {
         "elements" : [
            {
               "distance" : {
                  "text" : "4.9 km",
                  "value" : 4901
               },
               "duration" : {
                  "text" : "21 mins",
                  "value" : 1276
               },
               "status" : "OK"
            }
         ]
      }
   ],
   "status" : "OK"
}
</t>
  </si>
  <si>
    <t xml:space="preserve">{
   "destination_addresses" : [ "Victoria Station, London SW1, UK" ],
   "origin_addresses" : [ "121 Minories, London EC3N 1DR, UK" ],
   "rows" : [
      {
         "elements" : [
            {
               "distance" : {
                  "text" : "6.2 km",
                  "value" : 6206
               },
               "duration" : {
                  "text" : "22 mins",
                  "value" : 1323
               },
               "status" : "OK"
            }
         ]
      }
   ],
   "status" : "OK"
}
</t>
  </si>
  <si>
    <t>-0.34590 51.54240</t>
  </si>
  <si>
    <t>51.5424%2C-0.3459</t>
  </si>
  <si>
    <t xml:space="preserve">{
   "destination_addresses" : [ "Greenford, Oldfield Ln N, Greenford UB6 8PX, UK" ],
   "origin_addresses" : [ "15a Villiers St, London WC2N 6ND, UK" ],
   "rows" : [
      {
         "elements" : [
            {
               "distance" : {
                  "text" : "18.0 km",
                  "value" : 17971
               },
               "duration" : {
                  "text" : "39 mins",
                  "value" : 2331
               },
               "status" : "OK"
            }
         ]
      }
   ],
   "status" : "OK"
}
</t>
  </si>
  <si>
    <t>-0.39890 51.55680</t>
  </si>
  <si>
    <t>51.5568%2C-0.3989</t>
  </si>
  <si>
    <t>-4.25791 55.85845</t>
  </si>
  <si>
    <t>-4.25190 55.86250</t>
  </si>
  <si>
    <t>55.85845%2C-4.25791</t>
  </si>
  <si>
    <t>55.8625%2C-4.2519</t>
  </si>
  <si>
    <t xml:space="preserve">{
   "destination_addresses" : [ "212 Argyle St, Glasgow G2 8HA, UK" ],
   "origin_addresses" : [ "34 Dundas St, Glasgow G1 2AQ, UK" ],
   "rows" : [
      {
         "elements" : [
            {
               "distance" : {
                  "text" : "1.0 km",
                  "value" : 1047
               },
               "duration" : {
                  "text" : "7 mins",
                  "value" : 422
               },
               "status" : "OK"
            }
         ]
      }
   ],
   "status" : "OK"
}
</t>
  </si>
  <si>
    <t>-0.76970 53.38630</t>
  </si>
  <si>
    <t>-0.76940 53.39800</t>
  </si>
  <si>
    <t>53.3863%2C-0.7697</t>
  </si>
  <si>
    <t>53.398%2C-0.7694</t>
  </si>
  <si>
    <t xml:space="preserve">{
   "destination_addresses" : [ "Station Approach, Gainsborough DN21 2AU, UK" ],
   "origin_addresses" : [ "Gainsborough Lea Road, Gainsborough DN21 1AJ, UK" ],
   "rows" : [
      {
         "elements" : [
            {
               "distance" : {
                  "text" : "1.6 km",
                  "value" : 1622
               },
               "duration" : {
                  "text" : "21 mins",
                  "value" : 1263
               },
               "status" : "OK"
            }
         ]
      }
   ],
   "status" : "OK"
}
</t>
  </si>
  <si>
    <t xml:space="preserve">{
   "destination_addresses" : [ "Gainsborough Lea Road, Gainsborough DN21 1AJ, UK" ],
   "origin_addresses" : [ "Station Approach, Gainsborough DN21 2AU, UK" ],
   "rows" : [
      {
         "elements" : [
            {
               "distance" : {
                  "text" : "1.6 km",
                  "value" : 1622
               },
               "duration" : {
                  "text" : "21 mins",
                  "value" : 1238
               },
               "status" : "OK"
            }
         ]
      }
   ],
   "status" : "OK"
}
</t>
  </si>
  <si>
    <t>-0.09230 51.79950</t>
  </si>
  <si>
    <t>-0.07240 51.79930</t>
  </si>
  <si>
    <t>51.7995%2C-0.0923</t>
  </si>
  <si>
    <t>51.7993%2C-0.0724</t>
  </si>
  <si>
    <t>-0.12050 51.59790</t>
  </si>
  <si>
    <t>-0.10530 51.57760</t>
  </si>
  <si>
    <t>51.5979%2C-0.1205</t>
  </si>
  <si>
    <t>51.5776%2C-0.1053</t>
  </si>
  <si>
    <t xml:space="preserve">{
   "destination_addresses" : [ "Finsbury Park bus station, Finsbury Park, London N4, UK" ],
   "origin_addresses" : [ "Harringay, London N4, UK" ],
   "rows" : [
      {
         "elements" : [
            {
               "distance" : {
                  "text" : "1.5 km",
                  "value" : 1469
               },
               "duration" : {
                  "text" : "3 mins",
                  "value" : 180
               },
               "status" : "OK"
            }
         ]
      }
   ],
   "status" : "OK"
}
</t>
  </si>
  <si>
    <t>-0.09860 51.57710</t>
  </si>
  <si>
    <t>51.5771%2C-0.0986</t>
  </si>
  <si>
    <t xml:space="preserve">{
   "destination_addresses" : [ "Harringay Green Lanes, Finsbury Park, London N4 1DR, UK" ],
   "origin_addresses" : [ "Harringay, London N4, UK" ],
   "rows" : [
      {
         "elements" : [
            {
               "distance" : {
                  "text" : "0.6 km",
                  "value" : 571
               },
               "duration" : {
                  "text" : "6 mins",
                  "value" : 389
               },
               "status" : "OK"
            }
         ]
      }
   ],
   "status" : "OK"
}
</t>
  </si>
  <si>
    <t xml:space="preserve">{
   "destination_addresses" : [ "Harringay, London N4, UK" ],
   "origin_addresses" : [ "Harringay Green Lanes, Finsbury Park, London N4 1DR, UK" ],
   "rows" : [
      {
         "elements" : [
            {
               "distance" : {
                  "text" : "0.6 km",
                  "value" : 571
               },
               "duration" : {
                  "text" : "8 mins",
                  "value" : 490
               },
               "status" : "OK"
            }
         ]
      }
   ],
   "status" : "OK"
}
</t>
  </si>
  <si>
    <t>-3.18320 51.51710</t>
  </si>
  <si>
    <t>-3.18150 51.51640</t>
  </si>
  <si>
    <t>51.5171%2C-3.1832</t>
  </si>
  <si>
    <t>51.5164%2C-3.1815</t>
  </si>
  <si>
    <t xml:space="preserve">{
   "destination_addresses" : [ "6 Crystal Ave, Cardiff CF23 5QJ, UK" ],
   "origin_addresses" : [ "39 Crystal Ave, Cardiff CF23 5QL, UK" ],
   "rows" : [
      {
         "elements" : [
            {
               "distance" : {
                  "text" : "0.2 km",
                  "value" : 233
               },
               "duration" : {
                  "text" : "3 mins",
                  "value" : 187
               },
               "status" : "OK"
            }
         ]
      }
   ],
   "status" : "OK"
}
</t>
  </si>
  <si>
    <t xml:space="preserve">{
   "destination_addresses" : [ "39 Crystal Ave, Cardiff CF23 5QL, UK" ],
   "origin_addresses" : [ "6 Crystal Ave, Cardiff CF23 5QJ, UK" ],
   "rows" : [
      {
         "elements" : [
            {
               "distance" : {
                  "text" : "0.2 km",
                  "value" : 233
               },
               "duration" : {
                  "text" : "3 mins",
                  "value" : 185
               },
               "status" : "OK"
            }
         ]
      }
   ],
   "status" : "OK"
}
</t>
  </si>
  <si>
    <t xml:space="preserve">{
   "destination_addresses" : [ "7 Holloway Rd, London N5 1RQ, UK" ],
   "origin_addresses" : [ "Euston, London NW1 2DS, UK" ],
   "rows" : [
      {
         "elements" : [
            {
               "distance" : {
                  "text" : "3.3 km",
                  "value" : 3324
               },
               "duration" : {
                  "text" : "5 mins",
                  "value" : 297
               },
               "status" : "OK"
            }
         ]
      }
   ],
   "status" : "OK"
}
</t>
  </si>
  <si>
    <t xml:space="preserve">{
   "destination_addresses" : [ "7 Holloway Rd, London N5 1RQ, UK" ],
   "origin_addresses" : [ "1 York Way, London N1C 4AX, UK" ],
   "rows" : [
      {
         "elements" : [
            {
               "distance" : {
                  "text" : "2.7 km",
                  "value" : 2670
               },
               "duration" : {
                  "text" : "7 mins",
                  "value" : 400
               },
               "status" : "OK"
            }
         ]
      }
   ],
   "status" : "OK"
}
</t>
  </si>
  <si>
    <t xml:space="preserve">{
   "destination_addresses" : [ "7 Holloway Rd, London N5 1RQ, UK" ],
   "origin_addresses" : [ "Vauxhall station, London SW8, UK" ],
   "rows" : [
      {
         "elements" : [
            {
               "distance" : {
                  "text" : "9.1 km",
                  "value" : 9105
               },
               "duration" : {
                  "text" : "17 mins",
                  "value" : 1011
               },
               "status" : "OK"
            }
         ]
      }
   ],
   "status" : "OK"
}
</t>
  </si>
  <si>
    <t>-0.06090 51.54910</t>
  </si>
  <si>
    <t>-0.05490 51.54690</t>
  </si>
  <si>
    <t>51.5491%2C-0.0609</t>
  </si>
  <si>
    <t>51.5469%2C-0.0549</t>
  </si>
  <si>
    <t xml:space="preserve">{
   "destination_addresses" : [ "334a Mare St, London E8 1HA, UK" ],
   "origin_addresses" : [ "161 Dalston Ln, London E8 1AL, UK" ],
   "rows" : [
      {
         "elements" : [
            {
               "distance" : {
                  "text" : "0.7 km",
                  "value" : 652
               },
               "duration" : {
                  "text" : "3 mins",
                  "value" : 209
               },
               "status" : "OK"
            }
         ]
      }
   ],
   "status" : "OK"
}
</t>
  </si>
  <si>
    <t xml:space="preserve">{
   "destination_addresses" : [ "161 Dalston Ln, London E8 1AL, UK" ],
   "origin_addresses" : [ "334a Mare St, London E8 1HA, UK" ],
   "rows" : [
      {
         "elements" : [
            {
               "distance" : {
                  "text" : "0.5 km",
                  "value" : 548
               },
               "duration" : {
                  "text" : "7 mins",
                  "value" : 433
               },
               "status" : "OK"
            }
         ]
      }
   ],
   "status" : "OK"
}
</t>
  </si>
  <si>
    <t>-0.33550 51.59250</t>
  </si>
  <si>
    <t>51.5925%2C-0.3355</t>
  </si>
  <si>
    <t xml:space="preserve">{
   "destination_addresses" : [ "31 London St, London W2 1HU, UK" ],
   "origin_addresses" : [ "5 Sandridge Cl, Harrow HA1 1XD, UK" ],
   "rows" : [
      {
         "elements" : [
            {
               "distance" : {
                  "text" : "15.9 km",
                  "value" : 15905
               },
               "duration" : {
                  "text" : "32 mins",
                  "value" : 1896
               },
               "status" : "OK"
            }
         ]
      }
   ],
   "status" : "OK"
}
</t>
  </si>
  <si>
    <t>-0.45420 51.47210</t>
  </si>
  <si>
    <t>-0.48630 51.47100</t>
  </si>
  <si>
    <t>51.4721%2C-0.4542</t>
  </si>
  <si>
    <t>51.471%2C-0.4863</t>
  </si>
  <si>
    <t xml:space="preserve">{
   "destination_addresses" : [ "5 Widgeon Rd, Hounslow TW6 2GA, UK" ],
   "origin_addresses" : [ "Heathrow Airport T2 &amp; 3, Hounslow TW6 1RU, UK" ],
   "rows" : [
      {
         "elements" : [
            {
               "distance" : {
                  "text" : "3.0 km",
                  "value" : 3044
               },
               "duration" : {
                  "text" : "9 mins",
                  "value" : 546
               },
               "status" : "OK"
            }
         ]
      }
   ],
   "status" : "OK"
}
</t>
  </si>
  <si>
    <t xml:space="preserve">{
   "destination_addresses" : [ "Heathrow Airport T2 &amp; 3, Hounslow TW6 1RU, UK" ],
   "origin_addresses" : [ "5 Widgeon Rd, Hounslow TW6 2GA, UK" ],
   "rows" : [
      {
         "elements" : [
            {
               "distance" : {
                  "text" : "3.0 km",
                  "value" : 3044
               },
               "duration" : {
                  "text" : "8 mins",
                  "value" : 490
               },
               "status" : "OK"
            }
         ]
      }
   ],
   "status" : "OK"
}
</t>
  </si>
  <si>
    <t xml:space="preserve">{
   "destination_addresses" : [ "53 Liverpool St, London EC2M 7PY, UK" ],
   "origin_addresses" : [ "1 York Way, London N1C 4AX, UK" ],
   "rows" : [
      {
         "elements" : [
            {
               "distance" : {
                  "text" : "3.9 km",
                  "value" : 3892
               },
               "duration" : {
                  "text" : "14 mins",
                  "value" : 817
               },
               "status" : "OK"
            }
         ]
      }
   ],
   "status" : "OK"
}
</t>
  </si>
  <si>
    <t xml:space="preserve">{
   "destination_addresses" : [ "1 York Way, London N1C 4AX, UK" ],
   "origin_addresses" : [ "53 Liverpool St, London EC2M 7PY, UK" ],
   "rows" : [
      {
         "elements" : [
            {
               "distance" : {
                  "text" : "3.9 km",
                  "value" : 3913
               },
               "duration" : {
                  "text" : "14 mins",
                  "value" : 817
               },
               "status" : "OK"
            }
         ]
      }
   ],
   "status" : "OK"
}
</t>
  </si>
  <si>
    <t xml:space="preserve">{
   "destination_addresses" : [ "1 York Way, London N1C 4AX, UK" ],
   "origin_addresses" : [ "St Pancras International, Euston Rd, London N1C 4QP, UK" ],
   "rows" : [
      {
         "elements" : [
            {
               "distance" : {
                  "text" : "0.6 km",
                  "value" : 638
               },
               "duration" : {
                  "text" : "9 mins",
                  "value" : 522
               },
               "status" : "OK"
            }
         ]
      }
   ],
   "status" : "OK"
}
</t>
  </si>
  <si>
    <t xml:space="preserve">{
   "destination_addresses" : [ "St Pancras International, Euston Rd, London N1C 4QP, UK" ],
   "origin_addresses" : [ "1 York Way, London N1C 4AX, UK" ],
   "rows" : [
      {
         "elements" : [
            {
               "distance" : {
                  "text" : "0.6 km",
                  "value" : 630
               },
               "duration" : {
                  "text" : "9 mins",
                  "value" : 522
               },
               "status" : "OK"
            }
         ]
      }
   ],
   "status" : "OK"
}
</t>
  </si>
  <si>
    <t xml:space="preserve">{
   "destination_addresses" : [ "667 Seven Sisters Rd, South Tottenham, London N15 5LA, UK" ],
   "origin_addresses" : [ "1 York Way, London N1C 4AX, UK" ],
   "rows" : [
      {
         "elements" : [
            {
               "distance" : {
                  "text" : "8.0 km",
                  "value" : 8003
               },
               "duration" : {
                  "text" : "16 mins",
                  "value" : 934
               },
               "status" : "OK"
            }
         ]
      }
   ],
   "status" : "OK"
}
</t>
  </si>
  <si>
    <t xml:space="preserve">{
   "destination_addresses" : [ "1 York Way, London N1C 4AX, UK" ],
   "origin_addresses" : [ "667 Seven Sisters Rd, South Tottenham, London N15 5LA, UK" ],
   "rows" : [
      {
         "elements" : [
            {
               "distance" : {
                  "text" : "8.0 km",
                  "value" : 7998
               },
               "duration" : {
                  "text" : "15 mins",
                  "value" : 927
               },
               "status" : "OK"
            }
         ]
      }
   ],
   "status" : "OK"
}
</t>
  </si>
  <si>
    <t xml:space="preserve">{
   "destination_addresses" : [ "1 York Way, London N1C 4AX, UK" ],
   "origin_addresses" : [ "Vauxhall station, London SW8, UK" ],
   "rows" : [
      {
         "elements" : [
            {
               "distance" : {
                  "text" : "7.1 km",
                  "value" : 7080
               },
               "duration" : {
                  "text" : "18 mins",
                  "value" : 1109
               },
               "status" : "OK"
            }
         ]
      }
   ],
   "status" : "OK"
}
</t>
  </si>
  <si>
    <t xml:space="preserve">{
   "destination_addresses" : [ "1 York Way, London N1C 4AX, UK" ],
   "origin_addresses" : [ "17490 Selborne Rd, London E17 7LP, UK" ],
   "rows" : [
      {
         "elements" : [
            {
               "distance" : {
                  "text" : "11.8 km",
                  "value" : 11833
               },
               "duration" : {
                  "text" : "19 mins",
                  "value" : 1118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</si>
  <si>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"12 Melcombe Pl, London NW1 6JJ, UK" ],
   "rows" : [
      {
         "elements" : [
            {
               "distance" : {
                  "text" : "7.9 km",
                  "value" : 7882
               },
               "duration" : {
                  "text" : "22 mins",
                  "value" : 1349
               },
               "status" : "OK"
            }
         ]
      }
   ],
   "status" : "OK"
}
</t>
  </si>
  <si>
    <t xml:space="preserve">{
   "destination_addresses" : [ "12 Melcombe Pl, London NW1 6JJ, UK" ],
   "origin_addresses" : [
      "Retail Trading Cart 1, London Bridge Underground Station, London SE1 3QX, UK"
   ],
   "rows" : [
      {
         "elements" : [
            {
               "distance" : {
                  "text" : "7.9 km",
                  "value" : 7889
               },
               "duration" : {
                  "text" : "22 mins",
                  "value" : 1311
               },
               "status" : "OK"
            }
         ]
      }
   ],
   "status" : "OK"
}
</t>
  </si>
  <si>
    <t xml:space="preserve">{
   "destination_addresses" : [ "31 London St, London W2 1HU, UK" ],
   "origin_addresses" : [
      "Retail Trading Cart 1, London Bridge Underground Station, London SE1 3QX, UK"
   ],
   "rows" : [
      {
         "elements" : [
            {
               "distance" : {
                  "text" : "9.1 km",
                  "value" : 9072
               },
               "duration" : {
                  "text" : "23 mins",
                  "value" : 1378
               },
               "status" : "OK"
            }
         ]
      }
   ],
   "status" : "OK"
}
</t>
  </si>
  <si>
    <t>-0.00340 51.54210</t>
  </si>
  <si>
    <t>51.5421%2C-0.0034</t>
  </si>
  <si>
    <t xml:space="preserve">{
   "destination_addresses" : [
      "Retail Trading Cart 1, London Bridge Underground Station, London SE1 3QX, UK"
   ],
   "origin_addresses" : [ "12 Lower Rd, London SE1 8SE, UK" ],
   "rows" : [
      {
         "elements" : [
            {
               "distance" : {
                  "text" : "2.2 km",
                  "value" : 2177
               },
               "duration" : {
                  "text" : "8 mins",
                  "value" : 495
               },
               "status" : "OK"
            }
         ]
      }
   ],
   "status" : "OK"
}
</t>
  </si>
  <si>
    <t xml:space="preserve">{
   "destination_addresses" : [ "12 Lower Rd, London SE1 8SE, UK" ],
   "origin_addresses" : [
      "Retail Trading Cart 1, London Bridge Underground Station, London SE1 3QX, UK"
   ],
   "rows" : [
      {
         "elements" : [
            {
               "distance" : {
                  "text" : "2.2 km",
                  "value" : 2181
               },
               "duration" : {
                  "text" : "8 mins",
                  "value" : 509
               },
               "status" : "OK"
            }
         ]
      }
   ],
   "status" : "OK"
}
</t>
  </si>
  <si>
    <t>0.00580 51.52860</t>
  </si>
  <si>
    <t>51.5286%2C0.0058</t>
  </si>
  <si>
    <t xml:space="preserve">{
   "destination_addresses" : [
      "Retail Trading Cart 1, London Bridge Underground Station, London SE1 3QX, UK"
   ],
   "origin_addresses" : [ "15 Durban Rd, London E15 3BW, UK" ],
   "rows" : [
      {
         "elements" : [
            {
               "distance" : {
                  "text" : "10.4 km",
                  "value" : 10420
               },
               "duration" : {
                  "text" : "19 mins",
                  "value" : 1133
               },
               "status" : "OK"
            }
         ]
      }
   ],
   "status" : "OK"
}
</t>
  </si>
  <si>
    <t>-0.04040 51.51230</t>
  </si>
  <si>
    <t>51.5123%2C-0.0404</t>
  </si>
  <si>
    <t xml:space="preserve">{
   "destination_addresses" : [ "12 Melcombe Pl, London NW1 6JJ, UK" ],
   "origin_addresses" : [ "11 Ratcliffe Ln, London E14 7JF, UK" ],
   "rows" : [
      {
         "elements" : [
            {
               "distance" : {
                  "text" : "9.9 km",
                  "value" : 9918
               },
               "duration" : {
                  "text" : "33 mins",
                  "value" : 1967
               },
               "status" : "OK"
            }
         ]
      }
   ],
   "status" : "OK"
}
</t>
  </si>
  <si>
    <t xml:space="preserve">{
   "destination_addresses" : [ "31 London St, London W2 1HU, UK" ],
   "origin_addresses" : [ "11 Ratcliffe Ln, London E14 7JF, UK" ],
   "rows" : [
      {
         "elements" : [
            {
               "distance" : {
                  "text" : "11.0 km",
                  "value" : 11002
               },
               "duration" : {
                  "text" : "35 mins",
                  "value" : 2103
               },
               "status" : "OK"
            }
         ]
      }
   ],
   "status" : "OK"
}
</t>
  </si>
  <si>
    <t>-0.05700 51.51110</t>
  </si>
  <si>
    <t>51.5111%2C-0.057</t>
  </si>
  <si>
    <t xml:space="preserve">{
   "destination_addresses" : [ "11 Ratcliffe Ln, London E14 7JF, UK" ],
   "origin_addresses" : [ "Shadwell, Cable St, London E1 2QF, UK" ],
   "rows" : [
      {
         "elements" : [
            {
               "distance" : {
                  "text" : "1.4 km",
                  "value" : 1414
               },
               "duration" : {
                  "text" : "7 mins",
                  "value" : 395
               },
               "status" : "OK"
            }
         ]
      }
   ],
   "status" : "OK"
}
</t>
  </si>
  <si>
    <t xml:space="preserve">{
   "destination_addresses" : [ "Shadwell, Cable St, London E1 2QF, UK" ],
   "origin_addresses" : [ "11 Ratcliffe Ln, London E14 7JF, UK" ],
   "rows" : [
      {
         "elements" : [
            {
               "distance" : {
                  "text" : "1.4 km",
                  "value" : 1422
               },
               "duration" : {
                  "text" : "6 mins",
                  "value" : 386
               },
               "status" : "OK"
            }
         ]
      }
   ],
   "status" : "OK"
}
</t>
  </si>
  <si>
    <t>0.21030 51.19410</t>
  </si>
  <si>
    <t>0.21188 51.19594</t>
  </si>
  <si>
    <t>51.1941%2C0.2103</t>
  </si>
  <si>
    <t>51.19594%2C0.21188</t>
  </si>
  <si>
    <t xml:space="preserve">{
   "destination_addresses" : [ "Leigh Fleur de Lis, Tonbridge TN11 8RL, UK" ],
   "origin_addresses" : [ "76 Lower Grn, Tonbridge TN11 8RU, UK" ],
   "rows" : [
      {
         "elements" : [
            {
               "distance" : {
                  "text" : "0.2 km",
                  "value" : 239
               },
               "duration" : {
                  "text" : "3 mins",
                  "value" : 191
               },
               "status" : "OK"
            }
         ]
      }
   ],
   "status" : "OK"
}
</t>
  </si>
  <si>
    <t xml:space="preserve">{
   "destination_addresses" : [ "76 Lower Grn, Tonbridge TN11 8RU, UK" ],
   "origin_addresses" : [ "Leigh Fleur de Lis, Tonbridge TN11 8RL, UK" ],
   "rows" : [
      {
         "elements" : [
            {
               "distance" : {
                  "text" : "0.2 km",
                  "value" : 239
               },
               "duration" : {
                  "text" : "3 mins",
                  "value" : 169
               },
               "status" : "OK"
            }
         ]
      }
   ],
   "status" : "OK"
}
</t>
  </si>
  <si>
    <t>-2.97960 53.40430</t>
  </si>
  <si>
    <t>-2.97670 53.40730</t>
  </si>
  <si>
    <t>53.4043%2C-2.9796</t>
  </si>
  <si>
    <t>53.4073%2C-2.9767</t>
  </si>
  <si>
    <t xml:space="preserve">{
   "destination_addresses" : [ "The Concourse, Lime St, Liverpool L1 1NY, UK" ],
   "origin_addresses" : [ "Central station, 19 Ranelagh St, Liverpool L1 1QE, UK" ],
   "rows" : [
      {
         "elements" : [
            {
               "distance" : {
                  "text" : "0.7 km",
                  "value" : 715
               },
               "duration" : {
                  "text" : "10 mins",
                  "value" : 572
               },
               "status" : "OK"
            }
         ]
      }
   ],
   "status" : "OK"
}
</t>
  </si>
  <si>
    <t xml:space="preserve">{
   "destination_addresses" : [ "Central station, 19 Ranelagh St, Liverpool L1 1QE, UK" ],
   "origin_addresses" : [ "The Concourse, Lime St, Liverpool L1 1NY, UK" ],
   "rows" : [
      {
         "elements" : [
            {
               "distance" : {
                  "text" : "0.7 km",
                  "value" : 715
               },
               "duration" : {
                  "text" : "9 mins",
                  "value" : 533
               },
               "status" : "OK"
            }
         ]
      }
   ],
   "status" : "OK"
}
</t>
  </si>
  <si>
    <t xml:space="preserve">{
   "destination_addresses" : [ "53 Liverpool St, London EC2M 7PY, UK" ],
   "origin_addresses" : [ "St Pancras International, Euston Rd, London N1C 4QP, UK" ],
   "rows" : [
      {
         "elements" : [
            {
               "distance" : {
                  "text" : "4.1 km",
                  "value" : 4144
               },
               "duration" : {
                  "text" : "18 mins",
                  "value" : 1064
               },
               "status" : "OK"
            }
         ]
      }
   ],
   "status" : "OK"
}
</t>
  </si>
  <si>
    <t xml:space="preserve">{
   "destination_addresses" : [ "St Pancras International, Euston Rd, London N1C 4QP, UK" ],
   "origin_addresses" : [ "53 Liverpool St, London EC2M 7PY, UK" ],
   "rows" : [
      {
         "elements" : [
            {
               "distance" : {
                  "text" : "4.2 km",
                  "value" : 4183
               },
               "duration" : {
                  "text" : "17 mins",
                  "value" : 1008
               },
               "status" : "OK"
            }
         ]
      }
   ],
   "status" : "OK"
}
</t>
  </si>
  <si>
    <t xml:space="preserve">{
   "destination_addresses" : [ "Victoria Station, London SW1, UK" ],
   "origin_addresses" : [ "53 Liverpool St, London EC2M 7PY, UK" ],
   "rows" : [
      {
         "elements" : [
            {
               "distance" : {
                  "text" : "7.3 km",
                  "value" : 7286
               },
               "duration" : {
                  "text" : "26 mins",
                  "value" : 1568
               },
               "status" : "OK"
            }
         ]
      }
   ],
   "status" : "OK"
}
</t>
  </si>
  <si>
    <t xml:space="preserve">{
   "destination_addresses" : [ "53 Liverpool St, London EC2M 7PY, UK" ],
   "origin_addresses" : [ "12 Lower Rd, London SE1 8SE, UK" ],
   "rows" : [
      {
         "elements" : [
            {
               "distance" : {
                  "text" : "3.5 km",
                  "value" : 3482
               },
               "duration" : {
                  "text" : "19 mins",
                  "value" : 1133
               },
               "status" : "OK"
            }
         ]
      }
   ],
   "status" : "OK"
}
</t>
  </si>
  <si>
    <t>-2.99170 53.40470</t>
  </si>
  <si>
    <t>-2.98920 53.40840</t>
  </si>
  <si>
    <t>53.4047%2C-2.9917</t>
  </si>
  <si>
    <t>53.4084%2C-2.9892</t>
  </si>
  <si>
    <t>-2.24205 53.48815</t>
  </si>
  <si>
    <t>-2.23066 53.47635</t>
  </si>
  <si>
    <t>53.48815%2C-2.24205</t>
  </si>
  <si>
    <t>53.47635%2C-2.23066</t>
  </si>
  <si>
    <t xml:space="preserve">{
   "destination_addresses" : [ "Piccadilly Station (Stop C), Manchester M1 2BN, UK" ],
   "origin_addresses" : [ "Victoria (platform D), Manchester M3 1WY, UK" ],
   "rows" : [
      {
         "elements" : [
            {
               "distance" : {
                  "text" : "2.4 km",
                  "value" : 2417
               },
               "duration" : {
                  "text" : "20 mins",
                  "value" : 1170
               },
               "status" : "OK"
            }
         ]
      }
   ],
   "status" : "OK"
}
</t>
  </si>
  <si>
    <t xml:space="preserve">{
   "destination_addresses" : [ "Victoria (platform D), Manchester M3 1WY, UK" ],
   "origin_addresses" : [ "Piccadilly Station (Stop C), Manchester M1 2BN, UK" ],
   "rows" : [
      {
         "elements" : [
            {
               "distance" : {
                  "text" : "2.4 km",
                  "value" : 2393
               },
               "duration" : {
                  "text" : "20 mins",
                  "value" : 1181
               },
               "status" : "OK"
            }
         ]
      }
   ],
   "status" : "OK"
}
</t>
  </si>
  <si>
    <t>0.51410 51.27740</t>
  </si>
  <si>
    <t>0.52110 51.27780</t>
  </si>
  <si>
    <t>51.2774%2C0.5141</t>
  </si>
  <si>
    <t>51.2778%2C0.5211</t>
  </si>
  <si>
    <t xml:space="preserve">{
   "destination_addresses" : [ "The Victoria, 141 Week St, Maidstone ME14, UK" ],
   "origin_addresses" : [ "23A Buckland Hill, Maidstone ME16 0SG, UK" ],
   "rows" : [
      {
         "elements" : [
            {
               "distance" : {
                  "text" : "0.6 km",
                  "value" : 632
               },
               "duration" : {
                  "text" : "8 mins",
                  "value" : 498
               },
               "status" : "OK"
            }
         ]
      }
   ],
   "status" : "OK"
}
</t>
  </si>
  <si>
    <t xml:space="preserve">{
   "destination_addresses" : [ "23A Buckland Hill, Maidstone ME16 0SG, UK" ],
   "origin_addresses" : [ "The Victoria, 141 Week St, Maidstone ME14, UK" ],
   "rows" : [
      {
         "elements" : [
            {
               "distance" : {
                  "text" : "0.6 km",
                  "value" : 632
               },
               "duration" : {
                  "text" : "9 mins",
                  "value" : 525
               },
               "status" : "OK"
            }
         ]
      }
   ],
   "status" : "OK"
}
</t>
  </si>
  <si>
    <t xml:space="preserve">{
   "destination_addresses" : [ "14 Moorfields, London EC2Y 9AA, UK" ],
   "origin_addresses" : [ "53 Liverpool St, London EC2M 7PY, UK" ],
   "rows" : [
      {
         "elements" : [
            {
               "distance" : {
                  "text" : "0.7 km",
                  "value" : 699
               },
               "duration" : {
                  "text" : "5 mins",
                  "value" : 305
               },
               "status" : "OK"
            }
         ]
      }
   ],
   "status" : "OK"
}
</t>
  </si>
  <si>
    <t xml:space="preserve">{
   "destination_addresses" : [ "14 Moorfields, London EC2Y 9AA, UK" ],
   "origin_addresses" : [ "12 Lower Rd, London SE1 8SE, UK" ],
   "rows" : [
      {
         "elements" : [
            {
               "distance" : {
                  "text" : "3.3 km",
                  "value" : 3274
               },
               "duration" : {
                  "text" : "16 mins",
                  "value" : 981
               },
               "status" : "OK"
            }
         ]
      }
   ],
   "status" : "OK"
}
</t>
  </si>
  <si>
    <t>-0.10480 51.52030</t>
  </si>
  <si>
    <t>51.5203%2C-0.1048</t>
  </si>
  <si>
    <t xml:space="preserve">{
   "destination_addresses" : [ "31 London St, London W2 1HU, UK" ],
   "origin_addresses" : [ "12 Melcombe Pl, London NW1 6JJ, UK" ],
   "rows" : [
      {
         "elements" : [
            {
               "distance" : {
                  "text" : "1.3 km",
                  "value" : 1256
               },
               "duration" : {
                  "text" : "3 mins",
                  "value" : 164
               },
               "status" : "OK"
            }
         ]
      }
   ],
   "status" : "OK"
}
</t>
  </si>
  <si>
    <t xml:space="preserve">{
   "destination_addresses" : [ "12 Melcombe Pl, London NW1 6JJ, UK" ],
   "origin_addresses" : [ "Queen's Park station, London, UK" ],
   "rows" : [
      {
         "elements" : [
            {
               "distance" : {
                  "text" : "4.4 km",
                  "value" : 4446
               },
               "duration" : {
                  "text" : "11 mins",
                  "value" : 642
               },
               "status" : "OK"
            }
         ]
      }
   ],
   "status" : "OK"
}
</t>
  </si>
  <si>
    <t xml:space="preserve">{
   "destination_addresses" : [ "12 Melcombe Pl, London NW1 6JJ, UK" ],
   "origin_addresses" : [ "St Pancras International, Euston Rd, London N1C 4QP, UK" ],
   "rows" : [
      {
         "elements" : [
            {
               "distance" : {
                  "text" : "3.4 km",
                  "value" : 3435
               },
               "duration" : {
                  "text" : "19 mins",
                  "value" : 1120
               },
               "status" : "OK"
            }
         ]
      }
   ],
   "status" : "OK"
}
</t>
  </si>
  <si>
    <t xml:space="preserve">{
   "destination_addresses" : [ "12 Lower Rd, London SE1 8SE, UK" ],
   "origin_addresses" : [ "12 Melcombe Pl, London NW1 6JJ, UK" ],
   "rows" : [
      {
         "elements" : [
            {
               "distance" : {
                  "text" : "5.0 km",
                  "value" : 4958
               },
               "duration" : {
                  "text" : "15 mins",
                  "value" : 922
               },
               "status" : "OK"
            }
         ]
      }
   ],
   "status" : "OK"
}
</t>
  </si>
  <si>
    <t xml:space="preserve">{
   "destination_addresses" : [ "12 Melcombe Pl, London NW1 6JJ, UK" ],
   "origin_addresses" : [ "12 Lower Rd, London SE1 8SE, UK" ],
   "rows" : [
      {
         "elements" : [
            {
               "distance" : {
                  "text" : "5.0 km",
                  "value" : 5034
               },
               "duration" : {
                  "text" : "14 mins",
                  "value" : 860
               },
               "status" : "OK"
            }
         ]
      }
   ],
   "status" : "OK"
}
</t>
  </si>
  <si>
    <t>-0.81400 53.07970</t>
  </si>
  <si>
    <t>-0.79880 53.08050</t>
  </si>
  <si>
    <t>53.0797%2C-0.814</t>
  </si>
  <si>
    <t>53.0805%2C-0.7988</t>
  </si>
  <si>
    <t xml:space="preserve">{
   "destination_addresses" : [ "Newark Castle Railway Station, Newark-on-Trent, Newark NG24 1BT, UK" ],
   "origin_addresses" : [ "Northern Rd, Unit 5 N Gate, Newark NG24 2EU, UK" ],
   "rows" : [
      {
         "elements" : [
            {
               "distance" : {
                  "text" : "2.1 km",
                  "value" : 2068
               },
               "duration" : {
                  "text" : "26 mins",
                  "value" : 1581
               },
               "status" : "OK"
            }
         ]
      }
   ],
   "status" : "OK"
}
</t>
  </si>
  <si>
    <t>-2.00900 53.35950</t>
  </si>
  <si>
    <t>-2.00490 53.36490</t>
  </si>
  <si>
    <t>53.3595%2C-2.009</t>
  </si>
  <si>
    <t>53.3649%2C-2.0049</t>
  </si>
  <si>
    <t>-0.04020 51.47500</t>
  </si>
  <si>
    <t>-0.03260 51.47650</t>
  </si>
  <si>
    <t>51.475%2C-0.0402</t>
  </si>
  <si>
    <t>51.4765%2C-0.0326</t>
  </si>
  <si>
    <t xml:space="preserve">{
   "destination_addresses" : [ "31 London St, London W2 1HU, UK" ],
   "origin_addresses" : [ "St Pancras International, Euston Rd, London N1C 4QP, UK" ],
   "rows" : [
      {
         "elements" : [
            {
               "distance" : {
                  "text" : "4.8 km",
                  "value" : 4806
               },
               "duration" : {
                  "text" : "21 mins",
                  "value" : 1279
               },
               "status" : "OK"
            }
         ]
      }
   ],
   "status" : "OK"
}
</t>
  </si>
  <si>
    <t xml:space="preserve">{
   "destination_addresses" : [ "Victoria Station, London SW1, UK" ],
   "origin_addresses" : [ "31 London St, London W2 1HU, UK" ],
   "rows" : [
      {
         "elements" : [
            {
               "distance" : {
                  "text" : "7.0 km",
                  "value" : 7040
               },
               "duration" : {
                  "text" : "18 mins",
                  "value" : 1083
               },
               "status" : "OK"
            }
         ]
      }
   ],
   "status" : "OK"
}
</t>
  </si>
  <si>
    <t xml:space="preserve">{
   "destination_addresses" : [ "12 Lower Rd, London SE1 8SE, UK" ],
   "origin_addresses" : [ "31 London St, London W2 1HU, UK" ],
   "rows" : [
      {
         "elements" : [
            {
               "distance" : {
                  "text" : "6.1 km",
                  "value" : 6110
               },
               "duration" : {
                  "text" : "18 mins",
                  "value" : 1058
               },
               "status" : "OK"
            }
         ]
      }
   ],
   "status" : "OK"
}
</t>
  </si>
  <si>
    <t xml:space="preserve">{
   "destination_addresses" : [ "31 London St, London W2 1HU, UK" ],
   "origin_addresses" : [ "12 Lower Rd, London SE1 8SE, UK" ],
   "rows" : [
      {
         "elements" : [
            {
               "distance" : {
                  "text" : "6.1 km",
                  "value" : 6118
               },
               "duration" : {
                  "text" : "17 mins",
                  "value" : 996
               },
               "status" : "OK"
            }
         ]
      }
   ],
   "status" : "OK"
}
</t>
  </si>
  <si>
    <t>-0.06010 51.41810</t>
  </si>
  <si>
    <t>-0.05380 51.41910</t>
  </si>
  <si>
    <t>51.4181%2C-0.0601</t>
  </si>
  <si>
    <t>51.4191%2C-0.0538</t>
  </si>
  <si>
    <t xml:space="preserve">{
   "destination_addresses" : [ "1 Station Parade, Newlands Park, London SE26 5PE, UK" ],
   "origin_addresses" : [ "8 High St, London SE20 8RZ, UK" ],
   "rows" : [
      {
         "elements" : [
            {
               "distance" : {
                  "text" : "0.6 km",
                  "value" : 577
               },
               "duration" : {
                  "text" : "7 mins",
                  "value" : 424
               },
               "status" : "OK"
            }
         ]
      }
   ],
   "status" : "OK"
}
</t>
  </si>
  <si>
    <t xml:space="preserve">{
   "destination_addresses" : [ "8 High St, London SE20 8RZ, UK" ],
   "origin_addresses" : [ "1 Station Parade, Newlands Park, London SE26 5PE, UK" ],
   "rows" : [
      {
         "elements" : [
            {
               "distance" : {
                  "text" : "0.6 km",
                  "value" : 577
               },
               "duration" : {
                  "text" : "7 mins",
                  "value" : 440
               },
               "status" : "OK"
            }
         ]
      }
   ],
   "status" : "OK"
}
</t>
  </si>
  <si>
    <t>-0.34290 51.74480</t>
  </si>
  <si>
    <t>-0.32750 51.75020</t>
  </si>
  <si>
    <t>51.7448%2C-0.3429</t>
  </si>
  <si>
    <t>51.7502%2C-0.3275</t>
  </si>
  <si>
    <t>0.71140 51.54180</t>
  </si>
  <si>
    <t>0.71160 51.53730</t>
  </si>
  <si>
    <t>51.5418%2C0.7114</t>
  </si>
  <si>
    <t>51.5373%2C0.7116</t>
  </si>
  <si>
    <t xml:space="preserve">{
   "destination_addresses" : [
      "Southend Central Railway Station, 17 Clifftown Rd, Southend-on-Sea SS1 1AB, UK"
   ],
   "origin_addresses" : [
      "Victoria Avenue Southend Victoria station, Southend-on-Sea SS2 6AE, UK"
   ],
   "rows" : [
      {
         "elements" : [
            {
               "distance" : {
                  "text" : "0.9 km",
                  "value" : 890
               },
               "duration" : {
                  "text" : "9 mins",
                  "value" : 518
               },
               "status" : "OK"
            }
         ]
      }
   ],
   "status" : "OK"
}
</t>
  </si>
  <si>
    <t xml:space="preserve">{
   "destination_addresses" : [
      "Victoria Avenue Southend Victoria station, Southend-on-Sea SS2 6AE, UK"
   ],
   "origin_addresses" : [
      "Southend Central Railway Station, 17 Clifftown Rd, Southend-on-Sea SS1 1AB, UK"
   ],
   "rows" : [
      {
         "elements" : [
            {
               "distance" : {
                  "text" : "0.8 km",
                  "value" : 810
               },
               "duration" : {
                  "text" : "10 mins",
                  "value" : 610
               },
               "status" : "OK"
            }
         ]
      }
   ],
   "status" : "OK"
}
</t>
  </si>
  <si>
    <t>-0.01380 51.47810</t>
  </si>
  <si>
    <t>51.4781%2C-0.0138</t>
  </si>
  <si>
    <t>-0.01370 51.46550</t>
  </si>
  <si>
    <t>51.4655%2C-0.0137</t>
  </si>
  <si>
    <t xml:space="preserve">{
   "destination_addresses" : [ "12 Melcombe Pl, London NW1 6JJ, UK" ],
   "origin_addresses" : [ "Stratford, London E15 1AZ, UK" ],
   "rows" : [
      {
         "elements" : [
            {
               "distance" : {
                  "text" : "13.6 km",
                  "value" : 13590
               },
               "duration" : {
                  "text" : "33 mins",
                  "value" : 1995
               },
               "status" : "OK"
            }
         ]
      }
   ],
   "status" : "OK"
}
</t>
  </si>
  <si>
    <t xml:space="preserve">{
   "destination_addresses" : [ "31 London St, London W2 1HU, UK" ],
   "origin_addresses" : [ "Stratford, London E15 1AZ, UK" ],
   "rows" : [
      {
         "elements" : [
            {
               "distance" : {
                  "text" : "14.7 km",
                  "value" : 14674
               },
               "duration" : {
                  "text" : "36 mins",
                  "value" : 2131
               },
               "status" : "OK"
            }
         ]
      }
   ],
   "status" : "OK"
}
</t>
  </si>
  <si>
    <t>-0.00870 51.54480</t>
  </si>
  <si>
    <t>51.5448%2C-0.0087</t>
  </si>
  <si>
    <t xml:space="preserve">{
   "destination_addresses" : [ "Stratford, London E15 1AZ, UK" ],
   "origin_addresses" : [
      "stratford international railway station, 3 Temple Mills Ln, London E20 1YY, UK"
   ],
   "rows" : [
      {
         "elements" : [
            {
               "distance" : {
                  "text" : "1.7 km",
                  "value" : 1721
               },
               "duration" : {
                  "text" : "7 mins",
                  "value" : 394
               },
               "status" : "OK"
            }
         ]
      }
   ],
   "status" : "OK"
}
</t>
  </si>
  <si>
    <t xml:space="preserve">{
   "destination_addresses" : [
      "stratford international railway station, 3 Temple Mills Ln, London E20 1YY, UK"
   ],
   "origin_addresses" : [ "Stratford, London E15 1AZ, UK" ],
   "rows" : [
      {
         "elements" : [
            {
               "distance" : {
                  "text" : "1.7 km",
                  "value" : 1719
               },
               "duration" : {
                  "text" : "7 mins",
                  "value" : 432
               },
               "status" : "OK"
            }
         ]
      }
   ],
   "status" : "OK"
}
</t>
  </si>
  <si>
    <t>-0.05070 51.49920</t>
  </si>
  <si>
    <t>51.4992%2C-0.0507</t>
  </si>
  <si>
    <t>-0.43790 51.56970</t>
  </si>
  <si>
    <t>51.5697%2C-0.4379</t>
  </si>
  <si>
    <t xml:space="preserve">{
   "destination_addresses" : [ "South Ruislip, Ruislip HA4 6TP, UK" ],
   "origin_addresses" : [ "West Ruislip, Ickenham, Ruislip HA4 7DW, UK" ],
   "rows" : [
      {
         "elements" : [
            {
               "distance" : {
                  "text" : "3.1 km",
                  "value" : 3059
               },
               "duration" : {
                  "text" : "4 mins",
                  "value" : 240
               },
               "status" : "OK"
            }
         ]
      }
   ],
   "status" : "OK"
}
</t>
  </si>
  <si>
    <t xml:space="preserve">{
   "destination_addresses" : [ "West Ruislip, Ickenham, Ruislip HA4 7DW, UK" ],
   "origin_addresses" : [ "South Ruislip, Ruislip HA4 6TP, UK" ],
   "rows" : [
      {
         "elements" : [
            {
               "distance" : {
                  "text" : "3.1 km",
                  "value" : 3051
               },
               "duration" : {
                  "text" : "5 mins",
                  "value" : 300
               },
               "status" : "OK"
            }
         ]
      }
   ],
   "status" : "OK"
}
</t>
  </si>
  <si>
    <t xml:space="preserve">{
   "destination_addresses" : [ "99 Stonebridge Rd, London N15 5PB, UK" ],
   "origin_addresses" : [ "17490 Selborne Rd, London E17 7LP, UK" ],
   "rows" : [
      {
         "elements" : [
            {
               "distance" : {
                  "text" : "4.4 km",
                  "value" : 4427
               },
               "duration" : {
                  "text" : "11 mins",
                  "value" : 667
               },
               "status" : "OK"
            }
         ]
      }
   ],
   "status" : "OK"
}
</t>
  </si>
  <si>
    <t xml:space="preserve">{
   "destination_addresses" : [ "St Pancras International, Euston Rd, London N1C 4QP, UK" ],
   "origin_addresses" : [ "667 Seven Sisters Rd, South Tottenham, London N15 5LA, UK" ],
   "rows" : [
      {
         "elements" : [
            {
               "distance" : {
                  "text" : "8.2 km",
                  "value" : 8186
               },
               "duration" : {
                  "text" : "18 mins",
                  "value" : 1072
               },
               "status" : "OK"
            }
         ]
      }
   ],
   "status" : "OK"
}
</t>
  </si>
  <si>
    <t xml:space="preserve">{
   "destination_addresses" : [ "Victoria Station, London SW1, UK" ],
   "origin_addresses" : [ "St Pancras International, Euston Rd, London N1C 4QP, UK" ],
   "rows" : [
      {
         "elements" : [
            {
               "distance" : {
                  "text" : "5.6 km",
                  "value" : 5596
               },
               "duration" : {
                  "text" : "18 mins",
                  "value" : 1091
               },
               "status" : "OK"
            }
         ]
      }
   ],
   "status" : "OK"
}
</t>
  </si>
  <si>
    <t xml:space="preserve">{
   "destination_addresses" : [ "Vauxhall station, London SW8, UK" ],
   "origin_addresses" : [ "St Pancras International, Euston Rd, London N1C 4QP, UK" ],
   "rows" : [
      {
         "elements" : [
            {
               "distance" : {
                  "text" : "7.3 km",
                  "value" : 7291
               },
               "duration" : {
                  "text" : "21 mins",
                  "value" : 1263
               },
               "status" : "OK"
            }
         ]
      }
   ],
   "status" : "OK"
}
</t>
  </si>
  <si>
    <t xml:space="preserve">{
   "destination_addresses" : [ "St Pancras International, Euston Rd, London N1C 4QP, UK" ],
   "origin_addresses" : [ "Vauxhall station, London SW8, UK" ],
   "rows" : [
      {
         "elements" : [
            {
               "distance" : {
                  "text" : "7.3 km",
                  "value" : 7285
               },
               "duration" : {
                  "text" : "21 mins",
                  "value" : 1254
               },
               "status" : "OK"
            }
         ]
      }
   ],
   "status" : "OK"
}
</t>
  </si>
  <si>
    <t xml:space="preserve">{
   "destination_addresses" : [ "St Pancras International, Euston Rd, London N1C 4QP, UK" ],
   "origin_addresses" : [ "17490 Selborne Rd, London E17 7LP, UK" ],
   "rows" : [
      {
         "elements" : [
            {
               "distance" : {
                  "text" : "12.0 km",
                  "value" : 12021
               },
               "duration" : {
                  "text" : "21 mins",
                  "value" : 1263
               },
               "status" : "OK"
            }
         ]
      }
   ],
   "status" : "OK"
}
</t>
  </si>
  <si>
    <t xml:space="preserve">{
   "destination_addresses" : [ "99 Stonebridge Rd, London N15 5PB, UK" ],
   "origin_addresses" : [ "667 Seven Sisters Rd, South Tottenham, London N15 5LA, UK" ],
   "rows" : [
      {
         "elements" : [
            {
               "distance" : {
                  "text" : "0.3 km",
                  "value" : 294
               },
               "duration" : {
                  "text" : "4 mins",
                  "value" : 220
               },
               "status" : "OK"
            }
         ]
      }
   ],
   "status" : "OK"
}
</t>
  </si>
  <si>
    <t xml:space="preserve">{
   "destination_addresses" : [ "667 Seven Sisters Rd, South Tottenham, London N15 5LA, UK" ],
   "origin_addresses" : [ "99 Stonebridge Rd, London N15 5PB, UK" ],
   "rows" : [
      {
         "elements" : [
            {
               "distance" : {
                  "text" : "0.3 km",
                  "value" : 294
               },
               "duration" : {
                  "text" : "4 mins",
                  "value" : 228
               },
               "status" : "OK"
            }
         ]
      }
   ],
   "status" : "OK"
}
</t>
  </si>
  <si>
    <t xml:space="preserve">{
   "destination_addresses" : [ "667 Seven Sisters Rd, South Tottenham, London N15 5LA, UK" ],
   "origin_addresses" : [ "Tottenham Hale, London N17 9NA, UK" ],
   "rows" : [
      {
         "elements" : [
            {
               "distance" : {
                  "text" : "1.4 km",
                  "value" : 1441
               },
               "duration" : {
                  "text" : "5 mins",
                  "value" : 328
               },
               "status" : "OK"
            }
         ]
      }
   ],
   "status" : "OK"
}
</t>
  </si>
  <si>
    <t xml:space="preserve">{
   "destination_addresses" : [ "Vauxhall station, London SW8, UK" ],
   "origin_addresses" : [ "667 Seven Sisters Rd, South Tottenham, London N15 5LA, UK" ],
   "rows" : [
      {
         "elements" : [
            {
               "distance" : {
                  "text" : "14.4 km",
                  "value" : 14429
               },
               "duration" : {
                  "text" : "25 mins",
                  "value" : 1526
               },
               "status" : "OK"
            }
         ]
      }
   ],
   "status" : "OK"
}
</t>
  </si>
  <si>
    <t xml:space="preserve">{
   "destination_addresses" : [ "667 Seven Sisters Rd, South Tottenham, London N15 5LA, UK" ],
   "origin_addresses" : [ "17490 Selborne Rd, London E17 7LP, UK" ],
   "rows" : [
      {
         "elements" : [
            {
               "distance" : {
                  "text" : "4.3 km",
                  "value" : 4255
               },
               "duration" : {
                  "text" : "9 mins",
                  "value" : 534
               },
               "status" : "OK"
            }
         ]
      }
   ],
   "status" : "OK"
}
</t>
  </si>
  <si>
    <t xml:space="preserve">{
   "destination_addresses" : [ "Tottenham Hale, London N17 9NA, UK" ],
   "origin_addresses" : [ "Vauxhall station, London SW8, UK" ],
   "rows" : [
      {
         "elements" : [
            {
               "distance" : {
                  "text" : "15.4 km",
                  "value" : 15444
               },
               "duration" : {
                  "text" : "26 mins",
                  "value" : 1541
               },
               "status" : "OK"
            }
         ]
      }
   ],
   "status" : "OK"
}
</t>
  </si>
  <si>
    <t xml:space="preserve">{
   "destination_addresses" : [ "Tottenham Hale, London N17 9NA, UK" ],
   "origin_addresses" : [ "17490 Selborne Rd, London E17 7LP, UK" ],
   "rows" : [
      {
         "elements" : [
            {
               "distance" : {
                  "text" : "3.0 km",
                  "value" : 3007
               },
               "duration" : {
                  "text" : "5 mins",
                  "value" : 310
               },
               "status" : "OK"
            }
         ]
      }
   ],
   "status" : "OK"
}
</t>
  </si>
  <si>
    <t xml:space="preserve">{
   "destination_addresses" : [ "Victoria Station, London SW1, UK" ],
   "origin_addresses" : [ "667 Seven Sisters Rd, South Tottenham, London N15 5LA, UK" ],
   "rows" : [
      {
         "elements" : [
            {
               "distance" : {
                  "text" : "12.7 km",
                  "value" : 12734
               },
               "duration" : {
                  "text" : "23 mins",
                  "value" : 1378
               },
               "status" : "OK"
            }
         ]
      }
   ],
   "status" : "OK"
}
</t>
  </si>
  <si>
    <t xml:space="preserve">{
   "destination_addresses" : [ "Victoria Station, London SW1, UK" ],
   "origin_addresses" : [ "17490 Selborne Rd, London E17 7LP, UK" ],
   "rows" : [
      {
         "elements" : [
            {
               "distance" : {
                  "text" : "16.6 km",
                  "value" : 16569
               },
               "duration" : {
                  "text" : "26 mins",
                  "value" : 1569
               },
               "status" : "OK"
            }
         ]
      }
   ],
   "status" : "OK"
}
</t>
  </si>
  <si>
    <t>-0.10870 51.50410</t>
  </si>
  <si>
    <t>51.5041%2C-0.1087</t>
  </si>
  <si>
    <t xml:space="preserve">{
   "destination_addresses" : [ "Queen's Park station, London, UK" ],
   "origin_addresses" : [ "12 Lower Rd, London SE1 8SE, UK" ],
   "rows" : [
      {
         "elements" : [
            {
               "distance" : {
                  "text" : "9.5 km",
                  "value" : 9494
               },
               "duration" : {
                  "text" : "26 mins",
                  "value" : 1534
               },
               "status" : "OK"
            }
         ]
      }
   ],
   "status" : "OK"
}
</t>
  </si>
  <si>
    <t xml:space="preserve">{
   "destination_addresses" : [ "London Waterloo East, Sandell St, London SE1 8NH, UK" ],
   "origin_addresses" : [ "12 Lower Rd, London SE1 8SE, UK" ],
   "rows" : [
      {
         "elements" : [
            {
               "distance" : {
                  "text" : "0.5 km",
                  "value" : 489
               },
               "duration" : {
                  "text" : "6 mins",
                  "value" : 388
               },
               "status" : "OK"
            }
         ]
      }
   ],
   "status" : "OK"
}
</t>
  </si>
  <si>
    <t xml:space="preserve">{
   "destination_addresses" : [ "12 Lower Rd, London SE1 8SE, UK" ],
   "origin_addresses" : [ "London Waterloo East, Sandell St, London SE1 8NH, UK" ],
   "rows" : [
      {
         "elements" : [
            {
               "distance" : {
                  "text" : "0.5 km",
                  "value" : 492
               },
               "duration" : {
                  "text" : "6 mins",
                  "value" : 375
               },
               "status" : "OK"
            }
         ]
      }
   ],
   "status" : "OK"
}
</t>
  </si>
  <si>
    <t xml:space="preserve">{
   "destination_addresses" : [ "12 Lower Rd, London SE1 8SE, UK" ],
   "origin_addresses" : [ "15 Durban Rd, London E15 3BW, UK" ],
   "rows" : [
      {
         "elements" : [
            {
               "distance" : {
                  "text" : "12.1 km",
                  "value" : 12113
               },
               "duration" : {
                  "text" : "20 mins",
                  "value" : 1178
               },
               "status" : "OK"
            }
         ]
      }
   ],
   "status" : "OK"
}
</t>
  </si>
  <si>
    <t>-2.60330 53.38590</t>
  </si>
  <si>
    <t>-2.59330 53.39180</t>
  </si>
  <si>
    <t>53.3859%2C-2.6033</t>
  </si>
  <si>
    <t>53.3918%2C-2.5933</t>
  </si>
  <si>
    <t xml:space="preserve">{
   "destination_addresses" : [ "12 Melcombe Pl, London NW1 6JJ, UK" ],
   "origin_addresses" : [ "15 Durban Rd, London E15 3BW, UK" ],
   "rows" : [
      {
         "elements" : [
            {
               "distance" : {
                  "text" : "17.8 km",
                  "value" : 17821
               },
               "duration" : {
                  "text" : "33 mins",
                  "value" : 1980
               },
               "status" : "OK"
            }
         ]
      }
   ],
   "status" : "OK"
}
</t>
  </si>
  <si>
    <t xml:space="preserve">{
   "destination_addresses" : [ "15 Durban Rd, London E15 3BW, UK" ],
   "origin_addresses" : [
      "stratford international railway station, 3 Temple Mills Ln, London E20 1YY, UK"
   ],
   "rows" : [
      {
         "elements" : [
            {
               "distance" : {
                  "text" : "3.3 km",
                  "value" : 3314
               },
               "duration" : {
                  "text" : "12 mins",
                  "value" : 696
               },
               "status" : "OK"
            }
         ]
      }
   ],
   "status" : "OK"
}
</t>
  </si>
  <si>
    <t xml:space="preserve">{
   "destination_addresses" : [
      "stratford international railway station, 3 Temple Mills Ln, London E20 1YY, UK"
   ],
   "origin_addresses" : [ "15 Durban Rd, London E15 3BW, UK" ],
   "rows" : [
      {
         "elements" : [
            {
               "distance" : {
                  "text" : "3.3 km",
                  "value" : 3314
               },
               "duration" : {
                  "text" : "11 mins",
                  "value" : 687
               },
               "status" : "OK"
            }
         ]
      }
   ],
   "status" : "OK"
}
</t>
  </si>
  <si>
    <t xml:space="preserve">{
   "destination_addresses" : [ "Stratford, London E15 1AZ, UK" ],
   "origin_addresses" : [ "15 Durban Rd, London E15 3BW, UK" ],
   "rows" : [
      {
         "elements" : [
            {
               "distance" : {
                  "text" : "1.9 km",
                  "value" : 1944
               },
               "duration" : {
                  "text" : "9 mins",
                  "value" : 552
               },
               "status" : "OK"
            }
         ]
      }
   ],
   "status" : "OK"
}
</t>
  </si>
  <si>
    <t xml:space="preserve">{
   "destination_addresses" : [ "2 Pump House Cl, London SE16 7HS, UK" ],
   "origin_addresses" : [ "15 Durban Rd, London E15 3BW, UK" ],
   "rows" : [
      {
         "elements" : [
            {
               "distance" : {
                  "text" : "8.1 km",
                  "value" : 8114
               },
               "duration" : {
                  "text" : "21 mins",
                  "value" : 1269
               },
               "status" : "OK"
            }
         ]
      }
   ],
   "status" : "OK"
}
</t>
  </si>
  <si>
    <t>-2.63400 53.54370</t>
  </si>
  <si>
    <t>-2.63270 53.54440</t>
  </si>
  <si>
    <t>53.5437%2C-2.634</t>
  </si>
  <si>
    <t>53.5444%2C-2.6327</t>
  </si>
  <si>
    <t xml:space="preserve">{
   "destination_addresses" : [ "49 Wallgate, Wigan WN1 1BE, UK" ],
   "origin_addresses" : [ "Wallgate Railway Bridge, 80-62 Wallgate, Wigan WN1 1BA, UK" ],
   "rows" : [
      {
         "elements" : [
            {
               "distance" : {
                  "text" : "0.1 km",
                  "value" : 139
               },
               "duration" : {
                  "text" : "2 mins",
                  "value" : 115
               },
               "status" : "OK"
            }
         ]
      }
   ],
   "status" : "OK"
}
</t>
  </si>
  <si>
    <t xml:space="preserve">{
   "destination_addresses" : [ "Wallgate Railway Bridge, 80-62 Wallgate, Wigan WN1 1BA, UK" ],
   "origin_addresses" : [ "49 Wallgate, Wigan WN1 1BE, UK" ],
   "rows" : [
      {
         "elements" : [
            {
               "distance" : {
                  "text" : "0.1 km",
                  "value" : 139
               },
               "duration" : {
                  "text" : "2 mins",
                  "value" : 94
               },
               "status" : "OK"
            }
         ]
      }
   ],
   "status" : "OK"
}
</t>
  </si>
  <si>
    <t>-0.02590 51.58270</t>
  </si>
  <si>
    <t>51.5827%2C-0.0259</t>
  </si>
  <si>
    <t xml:space="preserve">{
   "destination_addresses" : [ "2 Vernon Rd, London E17 7JX, UK" ],
   "origin_addresses" : [ "17490 Selborne Rd, London E17 7LP, UK" ],
   "rows" : [
      {
         "elements" : [
            {
               "distance" : {
                  "text" : "0.5 km",
                  "value" : 458
               },
               "duration" : {
                  "text" : "5 mins",
                  "value" : 318
               },
               "status" : "OK"
            }
         ]
      }
   ],
   "status" : "OK"
}
</t>
  </si>
  <si>
    <t>-0.19100 51.54830</t>
  </si>
  <si>
    <t>-0.19090 51.54750</t>
  </si>
  <si>
    <t>51.5483%2C-0.191</t>
  </si>
  <si>
    <t>51.5475%2C-0.1909</t>
  </si>
  <si>
    <t xml:space="preserve">{
   "destination_addresses" : [ "138 W End Ln, London NW6 1SD, UK" ],
   "origin_addresses" : [ "West Hampstead Thameslink Rail Station (Stop N), London NW6 1XJ, UK" ],
   "rows" : [
      {
         "elements" : [
            {
               "distance" : {
                  "text" : "87 m",
                  "value" : 87
               },
               "duration" : {
                  "text" : "1 min",
                  "value" : 70
               },
               "status" : "OK"
            }
         ]
      }
   ],
   "status" : "OK"
}
</t>
  </si>
  <si>
    <t xml:space="preserve">{
   "destination_addresses" : [ "West Hampstead Thameslink Rail Station (Stop N), London NW6 1XJ, UK" ],
   "origin_addresses" : [ "138 W End Ln, London NW6 1SD, UK" ],
   "rows" : [
      {
         "elements" : [
            {
               "distance" : {
                  "text" : "87 m",
                  "value" : 87
               },
               "duration" : {
                  "text" : "1 min",
                  "value" : 59
               },
               "status" : "OK"
            }
         ]
      }
   ],
   "status" : "OK"
}
</t>
  </si>
  <si>
    <t>-0.08110 51.31020</t>
  </si>
  <si>
    <t>-0.07740 51.30760</t>
  </si>
  <si>
    <t>51.3102%2C-0.0811</t>
  </si>
  <si>
    <t>51.3076%2C-0.0774</t>
  </si>
  <si>
    <t xml:space="preserve">{
   "destination_addresses" : [ "41 Westhall Rd, Warlingham CR6 9BJ, UK" ],
   "origin_addresses" : [ "Whyteleafe, Warlingham, Whyteleafe CR3 0AD, UK" ],
   "rows" : [
      {
         "elements" : [
            {
               "distance" : {
                  "text" : "0.5 km",
                  "value" : 504
               },
               "duration" : {
                  "text" : "7 mins",
                  "value" : 431
               },
               "status" : "OK"
            }
         ]
      }
   ],
   "status" : "OK"
}
</t>
  </si>
  <si>
    <t xml:space="preserve">{
   "destination_addresses" : [ "Whyteleafe, Warlingham, Whyteleafe CR3 0AD, UK" ],
   "origin_addresses" : [ "41 Westhall Rd, Warlingham CR6 9BJ, UK" ],
   "rows" : [
      {
         "elements" : [
            {
               "distance" : {
                  "text" : "0.5 km",
                  "value" : 504
               },
               "duration" : {
                  "text" : "6 mins",
                  "value" : 369
               },
               "status" : "OK"
            }
         ]
      }
   ],
   "status" : "OK"
}
</t>
  </si>
  <si>
    <t>-1.50690 53.68400</t>
  </si>
  <si>
    <t>-1.48730 53.67880</t>
  </si>
  <si>
    <t>53.684%2C-1.5069</t>
  </si>
  <si>
    <t>53.6788%2C-1.4873</t>
  </si>
  <si>
    <t>-0.61020 51.48320</t>
  </si>
  <si>
    <t>-0.60580 51.48610</t>
  </si>
  <si>
    <t>51.4832%2C-0.6102</t>
  </si>
  <si>
    <t>51.4861%2C-0.6058</t>
  </si>
  <si>
    <t xml:space="preserve">{
   "destination_addresses" : [ "Windsor &amp; Eton Riverside Station (Stop E), Windsor SL4 1QF, UK" ],
   "origin_addresses" : [ "5 Goswell Hill, Windsor SL4 1RH, UK" ],
   "rows" : [
      {
         "elements" : [
            {
               "distance" : {
                  "text" : "0.7 km",
                  "value" : 698
               },
               "duration" : {
                  "text" : "9 mins",
                  "value" : 517
               },
               "status" : "OK"
            }
         ]
      }
   ],
   "status" : "OK"
}
</t>
  </si>
  <si>
    <t xml:space="preserve">{
   "destination_addresses" : [ "5 Goswell Hill, Windsor SL4 1RH, UK" ],
   "origin_addresses" : [ "Windsor &amp; Eton Riverside Station (Stop E), Windsor SL4 1QF, UK" ],
   "rows" : [
      {
         "elements" : [
            {
               "distance" : {
                  "text" : "0.7 km",
                  "value" : 698
               },
               "duration" : {
                  "text" : "9 mins",
                  "value" : 527
               },
               "status" : "OK"
            }
         ]
      }
   ],
   "status" : "OK"
}
</t>
  </si>
  <si>
    <t xml:space="preserve">{
   "destination_addresses" : [ "Blackfriars, Queen Victoria St, London EC4V 4DD, UK" ],
   "origin_addresses" : [ "West Ruislip, Ickenham, Ruislip HA4 7DW, UK" ],
   "rows" : [
      {
         "elements" : [
            {
               "distance" : {
                  "text" : "27.2 km",
                  "value" : 27213
               },
               "duration" : {
                  "text" : "55 mins",
                  "value" : 3304
               },
               "status" : "OK"
            }
         ]
      }
   ],
   "status" : "OK"
}
</t>
  </si>
  <si>
    <t xml:space="preserve">{
   "destination_addresses" : [ "West Ruislip, Ickenham, Ruislip HA4 7DW, UK" ],
   "origin_addresses" : [ "Blackfriars, Queen Victoria St, London EC4V 4DD, UK" ],
   "rows" : [
      {
         "elements" : [
            {
               "distance" : {
                  "text" : "27.2 km",
                  "value" : 27199
               },
               "duration" : {
                  "text" : "58 mins",
                  "value" : 3490
               },
               "status" : "OK"
            }
         ]
      }
   ],
   "status" : "OK"
}
</t>
  </si>
  <si>
    <t xml:space="preserve">{
   "destination_addresses" : [ "Cannon Street Station, London EC4N 6AF, UK" ],
   "origin_addresses" : [ "West Ruislip, Ickenham, Ruislip HA4 7DW, UK" ],
   "rows" : [
      {
         "elements" : [
            {
               "distance" : {
                  "text" : "27.3 km",
                  "value" : 27315
               },
               "duration" : {
                  "text" : "50 mins",
                  "value" : 2980
               },
               "status" : "OK"
            }
         ]
      }
   ],
   "status" : "OK"
}
</t>
  </si>
  <si>
    <t xml:space="preserve">{
   "destination_addresses" : [ "West Ruislip, Ickenham, Ruislip HA4 7DW, UK" ],
   "origin_addresses" : [ "Euston, London NW1 2DS, UK" ],
   "rows" : [
      {
         "elements" : [
            {
               "distance" : {
                  "text" : "25.2 km",
                  "value" : 25214
               },
               "duration" : {
                  "text" : "48 mins",
                  "value" : 2877
               },
               "status" : "OK"
            }
         ]
      }
   ],
   "status" : "OK"
}
</t>
  </si>
  <si>
    <t xml:space="preserve">{
   "destination_addresses" : [ "1 York Way, London N1C 4AX, UK" ],
   "origin_addresses" : [ "West Ruislip, Ickenham, Ruislip HA4 7DW, UK" ],
   "rows" : [
      {
         "elements" : [
            {
               "distance" : {
                  "text" : "26.1 km",
                  "value" : 26095
               },
               "duration" : {
                  "text" : "51 mins",
                  "value" : 3038
               },
               "status" : "OK"
            }
         ]
      }
   ],
   "status" : "OK"
}
</t>
  </si>
  <si>
    <t xml:space="preserve">{
   "destination_addresses" : [ "53 Liverpool St, London EC2M 7PY, UK" ],
   "origin_addresses" : [ "West Ruislip, Ickenham, Ruislip HA4 7DW, UK" ],
   "rows" : [
      {
         "elements" : [
            {
               "distance" : {
                  "text" : "28.0 km",
                  "value" : 28048
               },
               "duration" : {
                  "text" : "51 mins",
                  "value" : 3059
               },
               "status" : "OK"
            }
         ]
      }
   ],
   "status" : "OK"
}
</t>
  </si>
  <si>
    <t xml:space="preserve">{
   "destination_addresses" : [ "12 Melcombe Pl, London NW1 6JJ, UK" ],
   "origin_addresses" : [ "West Ruislip, Ickenham, Ruislip HA4 7DW, UK" ],
   "rows" : [
      {
         "elements" : [
            {
               "distance" : {
                  "text" : "25.5 km",
                  "value" : 25520
               },
               "duration" : {
                  "text" : "49 mins",
                  "value" : 2924
               },
               "status" : "OK"
            }
         ]
      }
   ],
   "status" : "OK"
}
</t>
  </si>
  <si>
    <t xml:space="preserve">{
   "destination_addresses" : [ "31 London St, London W2 1HU, UK" ],
   "origin_addresses" : [ "West Ruislip, Ickenham, Ruislip HA4 7DW, UK" ],
   "rows" : [
      {
         "elements" : [
            {
               "distance" : {
                  "text" : "21.2 km",
                  "value" : 21180
               },
               "duration" : {
                  "text" : "38 mins",
                  "value" : 2301
               },
               "status" : "OK"
            }
         ]
      }
   ],
   "status" : "OK"
}
</t>
  </si>
  <si>
    <t xml:space="preserve">{
   "destination_addresses" : [ "West Ruislip, Ickenham, Ruislip HA4 7DW, UK" ],
   "origin_addresses" : [ "31 London St, London W2 1HU, UK" ],
   "rows" : [
      {
         "elements" : [
            {
               "distance" : {
                  "text" : "21.2 km",
                  "value" : 21196
               },
               "duration" : {
                  "text" : "40 mins",
                  "value" : 2420
               },
               "status" : "OK"
            }
         ]
      }
   ],
   "status" : "OK"
}
</t>
  </si>
  <si>
    <t xml:space="preserve">{
   "destination_addresses" : [ "St Pancras International, Euston Rd, London N1C 4QP, UK" ],
   "origin_addresses" : [ "West Ruislip, Ickenham, Ruislip HA4 7DW, UK" ],
   "rows" : [
      {
         "elements" : [
            {
               "distance" : {
                  "text" : "26.3 km",
                  "value" : 26300
               },
               "duration" : {
                  "text" : "53 mins",
                  "value" : 3183
               },
               "status" : "OK"
            }
         ]
      }
   ],
   "status" : "OK"
}
</t>
  </si>
  <si>
    <t xml:space="preserve">{
   "destination_addresses" : [ "Victoria Station, London SW1, UK" ],
   "origin_addresses" : [ "West Ruislip, Ickenham, Ruislip HA4 7DW, UK" ],
   "rows" : [
      {
         "elements" : [
            {
               "distance" : {
                  "text" : "25.9 km",
                  "value" : 25855
               },
               "duration" : {
                  "text" : "49 mins",
                  "value" : 2949
               },
               "status" : "OK"
            }
         ]
      }
   ],
   "status" : "OK"
}
</t>
  </si>
  <si>
    <t xml:space="preserve">{
   "destination_addresses" : [ "12 Lower Rd, London SE1 8SE, UK" ],
   "origin_addresses" : [ "West Ruislip, Ickenham, Ruislip HA4 7DW, UK" ],
   "rows" : [
      {
         "elements" : [
            {
               "distance" : {
                  "text" : "26.5 km",
                  "value" : 26502
               },
               "duration" : {
                  "text" : "49 mins",
                  "value" : 2911
               },
               "status" : "OK"
            }
         ]
      }
   ],
   "status" : "OK"
}
</t>
  </si>
  <si>
    <t xml:space="preserve">{
   "destination_addresses" : [ "40 Cowcross St, London EC1M 6BY, UK" ],
   "origin_addresses" : [ "West Ruislip, Ickenham, Ruislip HA4 7DW, UK" ],
   "rows" : [
      {
         "elements" : [
            {
               "distance" : {
                  "text" : "26.0 km",
                  "value" : 25985
               },
               "duration" : {
                  "text" : "50 mins",
                  "value" : 2983
               },
               "status" : "OK"
            }
         ]
      }
   ],
   "status" : "OK"
}
</t>
  </si>
  <si>
    <t>0.70290 50.93410</t>
  </si>
  <si>
    <t>0.71342 50.92585</t>
  </si>
  <si>
    <t>50.9341%2C0.7029</t>
  </si>
  <si>
    <t>50.92585%2C0.71342</t>
  </si>
  <si>
    <t xml:space="preserve">{
   "destination_addresses" : [ "Bridge Inn, Winchelsea TN36, UK" ],
   "origin_addresses" : [ "Winchelsea, Winchelsea Ln, Winchelsea TN36 4JX, UK" ],
   "rows" : [
      {
         "elements" : [
            {
               "distance" : {
                  "text" : "1.5 km",
                  "value" : 1523
               },
               "duration" : {
                  "text" : "19 mins",
                  "value" : 1122
               },
               "status" : "OK"
            }
         ]
      }
   ],
   "status" : "OK"
}
</t>
  </si>
  <si>
    <t xml:space="preserve">{
   "destination_addresses" : [ "Winchelsea, Winchelsea Ln, Winchelsea TN36 4JX, UK" ],
   "origin_addresses" : [ "Bridge Inn, Winchelsea TN36, UK" ],
   "rows" : [
      {
         "elements" : [
            {
               "distance" : {
                  "text" : "1.5 km",
                  "value" : 1523
               },
               "duration" : {
                  "text" : "18 mins",
                  "value" : 1099
               },
               "status" : "OK"
            }
         ]
      }
   ],
   "status" : "OK"
}
</t>
  </si>
  <si>
    <t>0.06960 51.49010</t>
  </si>
  <si>
    <t>51.4901%2C0.0696</t>
  </si>
  <si>
    <t xml:space="preserve">{
   "destination_addresses" : [ "3 Vincent Rd, London SE18 6RF, UK" ],
   "origin_addresses" : [ "Stratford, London E15 1AZ, UK" ],
   "rows" : [
      {
         "elements" : [
            {
               "distance" : {
                  "text" : "9.8 km",
                  "value" : 9816
               },
               "duration" : {
                  "text" : "24 mins",
                  "value" : 1453
               },
               "status" : "OK"
            }
         ]
      }
   ],
   "status" : "OK"
}
</t>
  </si>
  <si>
    <t>-2.61240 50.94480</t>
  </si>
  <si>
    <t>-2.61200 50.92480</t>
  </si>
  <si>
    <t>50.9448%2C-2.6124</t>
  </si>
  <si>
    <t>50.9248%2C-2.612</t>
  </si>
  <si>
    <t xml:space="preserve">{
   "destination_addresses" : [ "Yeovil Junction, Yeovil BA22 9UU, UK" ],
   "origin_addresses" : [ "Pen Mill Railway Station, Yeovil BA21 5DD, UK" ],
   "rows" : [
      {
         "elements" : [
            {
               "distance" : {
                  "text" : "3.8 km",
                  "value" : 3810
               },
               "duration" : {
                  "text" : "49 mins",
                  "value" : 2921
               },
               "status" : "OK"
            }
         ]
      }
   ],
   "status" : "OK"
}
</t>
  </si>
  <si>
    <t xml:space="preserve">{
   "destination_addresses" : [ "40 Cowcross St, London EC1M 6BY, UK" ],
   "origin_addresses" : [ "121 Minories, London EC3N 1DR, UK" ],
   "rows" : [
      {
         "elements" : [
            {
               "distance" : {
                  "text" : "2.7 km",
                  "value" : 2724
               },
               "duration" : {
                  "text" : "12 mins",
                  "value" : 733
               },
               "status" : "OK"
            }
         ]
      }
   ],
   "status" : "OK"
}
</t>
  </si>
  <si>
    <t xml:space="preserve">{
   "destination_addresses" : [ "40 Cowcross St, London EC1M 6BY, UK" ],
   "origin_addresses" : [ "53 Liverpool St, London EC2M 7PY, UK" ],
   "rows" : [
      {
         "elements" : [
            {
               "distance" : {
                  "text" : "2.0 km",
                  "value" : 2006
               },
               "duration" : {
                  "text" : "8 mins",
                  "value" : 500
               },
               "status" : "OK"
            }
         ]
      }
   ],
   "status" : "OK"
}
</t>
  </si>
  <si>
    <t>-0.06010 51.51970</t>
  </si>
  <si>
    <t>51.5197%2C-0.0601</t>
  </si>
  <si>
    <t xml:space="preserve">{
   "destination_addresses" : [ "Whitechapel, 277 Whitechapel Rd, London E1 1BY, UK" ],
   "origin_addresses" : [ "121 Minories, London EC3N 1DR, UK" ],
   "rows" : [
      {
         "elements" : [
            {
               "distance" : {
                  "text" : "2.0 km",
                  "value" : 1959
               },
               "duration" : {
                  "text" : "9 mins",
                  "value" : 534
               },
               "status" : "OK"
            }
         ]
      }
   ],
   "status" : "OK"
}
</t>
  </si>
  <si>
    <t xml:space="preserve">{
   "destination_addresses" : [ "Greenford, Oldfield Ln N, Greenford UB6 8PX, UK" ],
   "origin_addresses" : [ "Blackfriars, Queen Victoria St, London EC4V 4DD, UK" ],
   "rows" : [
      {
         "elements" : [
            {
               "distance" : {
                  "text" : "20.1 km",
                  "value" : 20115
               },
               "duration" : {
                  "text" : "46 mins",
                  "value" : 2770
               },
               "status" : "OK"
            }
         ]
      }
   ],
   "status" : "OK"
}
</t>
  </si>
  <si>
    <t xml:space="preserve">{
   "destination_addresses" : [ "Euston, London NW1 2DS, UK" ],
   "origin_addresses" : [ "Greenford, Oldfield Ln N, Greenford UB6 8PX, UK" ],
   "rows" : [
      {
         "elements" : [
            {
               "distance" : {
                  "text" : "18.1 km",
                  "value" : 18086
               },
               "duration" : {
                  "text" : "37 mins",
                  "value" : 2217
               },
               "status" : "OK"
            }
         ]
      }
   ],
   "status" : "OK"
}
</t>
  </si>
  <si>
    <t xml:space="preserve">{
   "destination_addresses" : [ "Greenford, Oldfield Ln N, Greenford UB6 8PX, UK" ],
   "origin_addresses" : [ "Euston, London NW1 2DS, UK" ],
   "rows" : [
      {
         "elements" : [
            {
               "distance" : {
                  "text" : "18.1 km",
                  "value" : 18130
               },
               "duration" : {
                  "text" : "38 mins",
                  "value" : 2277
               },
               "status" : "OK"
            }
         ]
      }
   ],
   "status" : "OK"
}
</t>
  </si>
  <si>
    <t xml:space="preserve">{
   "destination_addresses" : [ "1 York Way, London N1C 4AX, UK" ],
   "origin_addresses" : [ "Greenford, Oldfield Ln N, Greenford UB6 8PX, UK" ],
   "rows" : [
      {
         "elements" : [
            {
               "distance" : {
                  "text" : "19.0 km",
                  "value" : 19004
               },
               "duration" : {
                  "text" : "42 mins",
                  "value" : 2498
               },
               "status" : "OK"
            }
         ]
      }
   ],
   "status" : "OK"
}
</t>
  </si>
  <si>
    <t xml:space="preserve">{
   "destination_addresses" : [ "12 Melcombe Pl, London NW1 6JJ, UK" ],
   "origin_addresses" : [ "Greenford, Oldfield Ln N, Greenford UB6 8PX, UK" ],
   "rows" : [
      {
         "elements" : [
            {
               "distance" : {
                  "text" : "18.4 km",
                  "value" : 18429
               },
               "duration" : {
                  "text" : "39 mins",
                  "value" : 2324
               },
               "status" : "OK"
            }
         ]
      }
   ],
   "status" : "OK"
}
</t>
  </si>
  <si>
    <t xml:space="preserve">{
   "destination_addresses" : [ "St Pancras International, Euston Rd, London N1C 4QP, UK" ],
   "origin_addresses" : [ "Greenford, Oldfield Ln N, Greenford UB6 8PX, UK" ],
   "rows" : [
      {
         "elements" : [
            {
               "distance" : {
                  "text" : "19.2 km",
                  "value" : 19209
               },
               "duration" : {
                  "text" : "44 mins",
                  "value" : 2643
               },
               "status" : "OK"
            }
         ]
      }
   ],
   "status" : "OK"
}
</t>
  </si>
  <si>
    <t xml:space="preserve">{
   "destination_addresses" : [ "Victoria Station, London SW1, UK" ],
   "origin_addresses" : [ "Greenford, Oldfield Ln N, Greenford UB6 8PX, UK" ],
   "rows" : [
      {
         "elements" : [
            {
               "distance" : {
                  "text" : "18.8 km",
                  "value" : 18764
               },
               "duration" : {
                  "text" : "41 mins",
                  "value" : 2469
               },
               "status" : "OK"
            }
         ]
      }
   ],
   "status" : "OK"
}
</t>
  </si>
  <si>
    <t xml:space="preserve">{
   "destination_addresses" : [ "12 Lower Rd, London SE1 8SE, UK" ],
   "origin_addresses" : [ "Greenford, Oldfield Ln N, Greenford UB6 8PX, UK" ],
   "rows" : [
      {
         "elements" : [
            {
               "distance" : {
                  "text" : "19.4 km",
                  "value" : 19411
               },
               "duration" : {
                  "text" : "38 mins",
                  "value" : 2251
               },
               "status" : "OK"
            }
         ]
      }
   ],
   "status" : "OK"
}
</t>
  </si>
  <si>
    <t>-0.37880 51.50580</t>
  </si>
  <si>
    <t>-0.33850 51.51170</t>
  </si>
  <si>
    <t>51.5058%2C-0.3788</t>
  </si>
  <si>
    <t>51.5117%2C-0.3385</t>
  </si>
  <si>
    <t xml:space="preserve">{
   "destination_addresses" : [ "Hanwell, London W7 3EB, UK" ],
   "origin_addresses" : [ "Southall, The Straight, Southall UB2 4AA, UK" ],
   "rows" : [
      {
         "elements" : [
            {
               "distance" : {
                  "text" : "2.9 km",
                  "value" : 2864
               },
               "duration" : {
                  "text" : "5 mins",
                  "value" : 284
               },
               "status" : "OK"
            }
         ]
      }
   ],
   "status" : "OK"
}
</t>
  </si>
  <si>
    <t xml:space="preserve">{
   "destination_addresses" : [ "Southall, The Straight, Southall UB2 4AA, UK" ],
   "origin_addresses" : [ "Hanwell, London W7 3EB, UK" ],
   "rows" : [
      {
         "elements" : [
            {
               "distance" : {
                  "text" : "2.9 km",
                  "value" : 2862
               },
               "duration" : {
                  "text" : "5 mins",
                  "value" : 297
               },
               "status" : "OK"
            }
         ]
      }
   ],
   "status" : "OK"
}
</t>
  </si>
  <si>
    <t>-0.33660 51.53370</t>
  </si>
  <si>
    <t>51.5337%2C-0.3366</t>
  </si>
  <si>
    <t xml:space="preserve">{
   "destination_addresses" : [ "Southall, The Straight, Southall UB2 4AA, UK" ],
   "origin_addresses" : [ "South Greenford railway station, Perivale, Greenford UB6 8HZ, UK" ],
   "rows" : [
      {
         "elements" : [
            {
               "distance" : {
                  "text" : "7.5 km",
                  "value" : 7515
               },
               "duration" : {
                  "text" : "41 mins",
                  "value" : 2470
               },
               "status" : "OK"
            }
         ]
      }
   ],
   "status" : "OK"
}
</t>
  </si>
  <si>
    <t xml:space="preserve">{
   "destination_addresses" : [ "12 Melcombe Pl, London NW1 6JJ, UK" ],
   "origin_addresses" : [ "Tottenham Hale, London N17 9NA, UK" ],
   "rows" : [
      {
         "elements" : [
            {
               "distance" : {
                  "text" : "13.5 km",
                  "value" : 13452
               },
               "duration" : {
                  "text" : "27 mins",
                  "value" : 1638
               },
               "status" : "OK"
            }
         ]
      }
   ],
   "status" : "OK"
}
</t>
  </si>
  <si>
    <t>-0.32260 51.51330</t>
  </si>
  <si>
    <t>51.5133%2C-0.3226</t>
  </si>
  <si>
    <t xml:space="preserve">{
   "destination_addresses" : [ "2 Alexandria Rd, London W13 0NL, UK" ],
   "origin_addresses" : [ "Southall, The Straight, Southall UB2 4AA, UK" ],
   "rows" : [
      {
         "elements" : [
            {
               "distance" : {
                  "text" : "4.5 km",
                  "value" : 4547
               },
               "duration" : {
                  "text" : "12 mins",
                  "value" : 691
               },
               "status" : "OK"
            }
         ]
      }
   ],
   "status" : "OK"
}
</t>
  </si>
  <si>
    <t xml:space="preserve">{
   "destination_addresses" : [ "Southall, The Straight, Southall UB2 4AA, UK" ],
   "origin_addresses" : [ "2 Alexandria Rd, London W13 0NL, UK" ],
   "rows" : [
      {
         "elements" : [
            {
               "distance" : {
                  "text" : "4.5 km",
                  "value" : 4543
               },
               "duration" : {
                  "text" : "12 mins",
                  "value" : 726
               },
               "status" : "OK"
            }
         ]
      }
   ],
   "status" : "OK"
}
</t>
  </si>
  <si>
    <t>-0.23630 51.29240</t>
  </si>
  <si>
    <t>-0.23550 51.29080</t>
  </si>
  <si>
    <t>51.2924%2C-0.2363</t>
  </si>
  <si>
    <t>51.2908%2C-0.2355</t>
  </si>
  <si>
    <t xml:space="preserve">{
   "destination_addresses" : [ "7 Station Approach Rd, Tadworth KT20 5AG, UK" ],
   "origin_addresses" : [ "The Avenue To the side of Tadworth Tyres, Tadworth KT20 5AA, UK" ],
   "rows" : [
      {
         "elements" : [
            {
               "distance" : {
                  "text" : "0.2 km",
                  "value" : 186
               },
               "duration" : {
                  "text" : "3 mins",
                  "value" : 154
               },
               "status" : "OK"
            }
         ]
      }
   ],
   "status" : "OK"
}
</t>
  </si>
  <si>
    <t xml:space="preserve">{
   "destination_addresses" : [ "The Avenue To the side of Tadworth Tyres, Tadworth KT20 5AA, UK" ],
   "origin_addresses" : [ "7 Station Approach Rd, Tadworth KT20 5AG, UK" ],
   "rows" : [
      {
         "elements" : [
            {
               "distance" : {
                  "text" : "0.2 km",
                  "value" : 186
               },
               "duration" : {
                  "text" : "2 mins",
                  "value" : 128
               },
               "status" : "OK"
            }
         ]
      }
   ],
   "status" : "OK"
}
</t>
  </si>
  <si>
    <t>-0.14720 51.47680</t>
  </si>
  <si>
    <t>-0.14620 51.47520</t>
  </si>
  <si>
    <t>51.4768%2C-0.1472</t>
  </si>
  <si>
    <t>51.4752%2C-0.1462</t>
  </si>
  <si>
    <t xml:space="preserve">{
   "destination_addresses" : [ "Queenstown Road, Queenstown Rd, Nine Elms, London SW8 4LP, UK" ],
   "origin_addresses" : [ "Battersea Park Station (Stop B), Nine Elms, London SW8 4BT, UK" ],
   "rows" : [
      {
         "elements" : [
            {
               "distance" : {
                  "text" : "0.3 km",
                  "value" : 277
               },
               "duration" : {
                  "text" : "3 mins",
                  "value" : 199
               },
               "status" : "OK"
            }
         ]
      }
   ],
   "status" : "OK"
}
</t>
  </si>
  <si>
    <t xml:space="preserve">{
   "destination_addresses" : [ "Battersea Park Station (Stop B), Nine Elms, London SW8 4BT, UK" ],
   "origin_addresses" : [ "Queenstown Road, Queenstown Rd, Nine Elms, London SW8 4LP, UK" ],
   "rows" : [
      {
         "elements" : [
            {
               "distance" : {
                  "text" : "0.3 km",
                  "value" : 277
               },
               "duration" : {
                  "text" : "3 mins",
                  "value" : 209
               },
               "status" : "OK"
            }
         ]
      }
   ],
   "status" : "OK"
}
</t>
  </si>
  <si>
    <t>-2.34790 53.38650</t>
  </si>
  <si>
    <t>-2.34350 53.39530</t>
  </si>
  <si>
    <t>53.3865%2C-2.3479</t>
  </si>
  <si>
    <t>53.3953%2C-2.3435</t>
  </si>
  <si>
    <t xml:space="preserve">{
   "destination_addresses" : [ "15 Moss Ln, Altrincham WA14 1BA, UK" ],
   "origin_addresses" : [ "Navigation Road station, Altrincham WA14, UK" ],
   "rows" : [
      {
         "elements" : [
            {
               "distance" : {
                  "text" : "1.2 km",
                  "value" : 1171
               },
               "duration" : {
                  "text" : "5 mins",
                  "value" : 321
               },
               "status" : "OK"
            }
         ]
      }
   ],
   "status" : "OK"
}
</t>
  </si>
  <si>
    <t>DA, 27/01/2022</t>
  </si>
  <si>
    <t>Response.destination_addresses</t>
  </si>
  <si>
    <t>Response.origin_addresses</t>
  </si>
  <si>
    <t>Response.status</t>
  </si>
  <si>
    <t>[List]</t>
  </si>
  <si>
    <t>OK</t>
  </si>
  <si>
    <t>Response.rows.elements.distance.value</t>
  </si>
  <si>
    <t>Response.rows.elements.duration.value</t>
  </si>
  <si>
    <t>FROMNODE\DISTINCT:STOPAREAS\GTFS_STOP_ID</t>
  </si>
  <si>
    <t>TONODE\DISTINCT:STOPAREAS\GTFS_STOP_ID</t>
  </si>
  <si>
    <t>LENGTH</t>
  </si>
  <si>
    <t>T_PUTSYS(PTTRANSFER)</t>
  </si>
  <si>
    <t>NCM</t>
  </si>
  <si>
    <t>AHV</t>
  </si>
  <si>
    <t>BCB</t>
  </si>
  <si>
    <t>BCJ</t>
  </si>
  <si>
    <t>BDQ</t>
  </si>
  <si>
    <t>BDI</t>
  </si>
  <si>
    <t>CHX</t>
  </si>
  <si>
    <t>BFR</t>
  </si>
  <si>
    <t>EUS</t>
  </si>
  <si>
    <t>FST</t>
  </si>
  <si>
    <t>KGX</t>
  </si>
  <si>
    <t>LBG</t>
  </si>
  <si>
    <t>LST</t>
  </si>
  <si>
    <t>MYB</t>
  </si>
  <si>
    <t>PAD</t>
  </si>
  <si>
    <t>STP</t>
  </si>
  <si>
    <t>VIC</t>
  </si>
  <si>
    <t>WAT</t>
  </si>
  <si>
    <t>BHM</t>
  </si>
  <si>
    <t>BMO</t>
  </si>
  <si>
    <t>BSW</t>
  </si>
  <si>
    <t>BHO</t>
  </si>
  <si>
    <t>FPK</t>
  </si>
  <si>
    <t>HHY</t>
  </si>
  <si>
    <t>STO</t>
  </si>
  <si>
    <t>SVS</t>
  </si>
  <si>
    <t>TOM</t>
  </si>
  <si>
    <t>WHC</t>
  </si>
  <si>
    <t>BMS</t>
  </si>
  <si>
    <t>BMN</t>
  </si>
  <si>
    <t>BYM</t>
  </si>
  <si>
    <t>BNC</t>
  </si>
  <si>
    <t>CBW</t>
  </si>
  <si>
    <t>CBE</t>
  </si>
  <si>
    <t>CDF</t>
  </si>
  <si>
    <t>CDQ</t>
  </si>
  <si>
    <t>QPW</t>
  </si>
  <si>
    <t>KTH</t>
  </si>
  <si>
    <t>CLK</t>
  </si>
  <si>
    <t>CST</t>
  </si>
  <si>
    <t>CTF</t>
  </si>
  <si>
    <t>CFB</t>
  </si>
  <si>
    <t>NET</t>
  </si>
  <si>
    <t>CTO</t>
  </si>
  <si>
    <t>DCW</t>
  </si>
  <si>
    <t>DCH</t>
  </si>
  <si>
    <t>DLK</t>
  </si>
  <si>
    <t>DLJ</t>
  </si>
  <si>
    <t>DPD</t>
  </si>
  <si>
    <t>DKG</t>
  </si>
  <si>
    <t>EBR</t>
  </si>
  <si>
    <t>EBT</t>
  </si>
  <si>
    <t>ENC</t>
  </si>
  <si>
    <t>ENF</t>
  </si>
  <si>
    <t>EPH</t>
  </si>
  <si>
    <t>MOG</t>
  </si>
  <si>
    <t>VXH</t>
  </si>
  <si>
    <t>FKK</t>
  </si>
  <si>
    <t>FKG</t>
  </si>
  <si>
    <t>FNB</t>
  </si>
  <si>
    <t>FNN</t>
  </si>
  <si>
    <t>FOG</t>
  </si>
  <si>
    <t>WNP</t>
  </si>
  <si>
    <t>GFD</t>
  </si>
  <si>
    <t>SRU</t>
  </si>
  <si>
    <t>GLC</t>
  </si>
  <si>
    <t>GLQ</t>
  </si>
  <si>
    <t>GBL</t>
  </si>
  <si>
    <t>GNB</t>
  </si>
  <si>
    <t>HFN</t>
  </si>
  <si>
    <t>HFE</t>
  </si>
  <si>
    <t>AAP</t>
  </si>
  <si>
    <t>HGY</t>
  </si>
  <si>
    <t>HRY</t>
  </si>
  <si>
    <t>HLL</t>
  </si>
  <si>
    <t>HHL</t>
  </si>
  <si>
    <t>HAC</t>
  </si>
  <si>
    <t>HKC</t>
  </si>
  <si>
    <t>HRW</t>
  </si>
  <si>
    <t>HXX</t>
  </si>
  <si>
    <t>HWV</t>
  </si>
  <si>
    <t>SRA</t>
  </si>
  <si>
    <t>WEH</t>
  </si>
  <si>
    <t>LHS</t>
  </si>
  <si>
    <t>SDE</t>
  </si>
  <si>
    <t>LIH</t>
  </si>
  <si>
    <t>LFL</t>
  </si>
  <si>
    <t>LVC</t>
  </si>
  <si>
    <t>LIV</t>
  </si>
  <si>
    <t>LVJ</t>
  </si>
  <si>
    <t>MRF</t>
  </si>
  <si>
    <t>MCV</t>
  </si>
  <si>
    <t>MAN</t>
  </si>
  <si>
    <t>MDB</t>
  </si>
  <si>
    <t>MDE</t>
  </si>
  <si>
    <t>ZFD</t>
  </si>
  <si>
    <t>NCT</t>
  </si>
  <si>
    <t>NNG</t>
  </si>
  <si>
    <t>NMN</t>
  </si>
  <si>
    <t>NMC</t>
  </si>
  <si>
    <t>NXG</t>
  </si>
  <si>
    <t>NWX</t>
  </si>
  <si>
    <t>PNW</t>
  </si>
  <si>
    <t>PNE</t>
  </si>
  <si>
    <t>SAA</t>
  </si>
  <si>
    <t>SAC</t>
  </si>
  <si>
    <t>SOV</t>
  </si>
  <si>
    <t>SOC</t>
  </si>
  <si>
    <t>GNW</t>
  </si>
  <si>
    <t>LEW</t>
  </si>
  <si>
    <t>SFA</t>
  </si>
  <si>
    <t>ROE,ZCW</t>
  </si>
  <si>
    <t>WRU</t>
  </si>
  <si>
    <t>WAE</t>
  </si>
  <si>
    <t>WBQ</t>
  </si>
  <si>
    <t>WAC</t>
  </si>
  <si>
    <t>WGN</t>
  </si>
  <si>
    <t>WGW</t>
  </si>
  <si>
    <t>WMW</t>
  </si>
  <si>
    <t>WHP</t>
  </si>
  <si>
    <t>WHD</t>
  </si>
  <si>
    <t>WHY</t>
  </si>
  <si>
    <t>UWL</t>
  </si>
  <si>
    <t>WKF</t>
  </si>
  <si>
    <t>WKK</t>
  </si>
  <si>
    <t>WNC</t>
  </si>
  <si>
    <t>WNR</t>
  </si>
  <si>
    <t>WSE</t>
  </si>
  <si>
    <t>WNI</t>
  </si>
  <si>
    <t>WWA</t>
  </si>
  <si>
    <t>YVP</t>
  </si>
  <si>
    <t>YVJ</t>
  </si>
  <si>
    <t>ZLW</t>
  </si>
  <si>
    <t>STL</t>
  </si>
  <si>
    <t>HAN</t>
  </si>
  <si>
    <t>SGN</t>
  </si>
  <si>
    <t>WEA</t>
  </si>
  <si>
    <t>TAD</t>
  </si>
  <si>
    <t>TTA</t>
  </si>
  <si>
    <t>BAK</t>
  </si>
  <si>
    <t>QRB</t>
  </si>
  <si>
    <t>ALT</t>
  </si>
  <si>
    <t>NVR</t>
  </si>
  <si>
    <t>LinkID</t>
  </si>
  <si>
    <t>DA, 31/01/2022</t>
  </si>
  <si>
    <t xml:space="preserve">{
   "destination_addresses" : [ "24 Richmond Ave, Burscough, Ormskirk L40 7RD, UK" ],
   "origin_addresses" : [ "Sports Centre, Burscough, Ormskirk L40 0SW, UK" ],
   "rows" : [
      {
         "elements" : [
            {
               "distance" : {
                  "text" : "2.0 km",
                  "value" : 2034
               },
               "duration" : {
                  "text" : "26 mins",
                  "value" : 1555
               },
               "status" : "OK"
            }
         ]
      }
   ],
   "status" : "OK"
}
</t>
  </si>
  <si>
    <t xml:space="preserve">{
   "destination_addresses" : [ "Sports Centre, Burscough, Ormskirk L40 0SW, UK" ],
   "origin_addresses" : [ "24 Richmond Ave, Burscough, Ormskirk L40 7RD, UK" ],
   "rows" : [
      {
         "elements" : [
            {
               "distance" : {
                  "text" : "2.1 km",
                  "value" : 2127
               },
               "duration" : {
                  "text" : "18 mins",
                  "value" : 1091
               },
               "status" : "OK"
            }
         ]
      }
   ],
   "status" : "OK"
}
</t>
  </si>
  <si>
    <t xml:space="preserve">{
   "destination_addresses" : [ "Bradford Interchange, Bridge St, Bradford BD1 1TU, UK" ],
   "origin_addresses" : [
      "Bradford Forster Square, 382a King's Rd, Forster Square, Bradford BD1 4RN, UK"
   ],
   "rows" : [
      {
         "elements" : [
            {
               "distance" : {
                  "text" : "1.5 km",
                  "value" : 1497
               },
               "duration" : {
                  "text" : "13 mins",
                  "value" : 778
               },
               "status" : "OK"
            }
         ]
      }
   ],
   "status" : "OK"
}
</t>
  </si>
  <si>
    <t xml:space="preserve">{
   "destination_addresses" : [ "Blackfriars, Queen Victoria St, London EC4V 4DD, UK" ],
   "origin_addresses" : [ "15a Villiers St, London WC2N 6ND, UK" ],
   "rows" : [
      {
         "elements" : [
            {
               "distance" : {
                  "text" : "1.9 km",
                  "value" : 1905
               },
               "duration" : {
                  "text" : "10 mins",
                  "value" : 602
               },
               "status" : "OK"
            }
         ]
      }
   ],
   "status" : "OK"
}
</t>
  </si>
  <si>
    <t xml:space="preserve">{
   "destination_addresses" : [ "15a Villiers St, London WC2N 6ND, UK" ],
   "origin_addresses" : [ "Blackfriars, Queen Victoria St, London EC4V 4DD, UK" ],
   "rows" : [
      {
         "elements" : [
            {
               "distance" : {
                  "text" : "1.9 km",
                  "value" : 1898
               },
               "duration" : {
                  "text" : "10 mins",
                  "value" : 626
               },
               "status" : "OK"
            }
         ]
      }
   ],
   "status" : "OK"
}
</t>
  </si>
  <si>
    <t xml:space="preserve">{
   "destination_addresses" : [ "Blackfriars, Queen Victoria St, London EC4V 4DD, UK" ],
   "origin_addresses" : [ "Euston, London NW1 2DS, UK" ],
   "rows" : [
      {
         "elements" : [
            {
               "distance" : {
                  "text" : "4.8 km",
                  "value" : 4828
               },
               "duration" : {
                  "text" : "20 mins",
                  "value" : 1181
               },
               "status" : "OK"
            }
         ]
      }
   ],
   "status" : "OK"
}
</t>
  </si>
  <si>
    <t xml:space="preserve">{
   "destination_addresses" : [ "Euston, London NW1 2DS, UK" ],
   "origin_addresses" : [ "Blackfriars, Queen Victoria St, London EC4V 4DD, UK" ],
   "rows" : [
      {
         "elements" : [
            {
               "distance" : {
                  "text" : "4.7 km",
                  "value" : 4698
               },
               "duration" : {
                  "text" : "20 mins",
                  "value" : 1227
               },
               "status" : "OK"
            }
         ]
      }
   ],
   "status" : "OK"
}
</t>
  </si>
  <si>
    <t xml:space="preserve">{
   "destination_addresses" : [ "Blackfriars, Queen Victoria St, London EC4V 4DD, UK" ],
   "origin_addresses" : [ "121 Minories, London EC3N 1DR, UK" ],
   "rows" : [
      {
         "elements" : [
            {
               "distance" : {
                  "text" : "2.4 km",
                  "value" : 2444
               },
               "duration" : {
                  "text" : "13 mins",
                  "value" : 764
               },
               "status" : "OK"
            }
         ]
      }
   ],
   "status" : "OK"
}
</t>
  </si>
  <si>
    <t xml:space="preserve">{
   "destination_addresses" : [ "Blackfriars, Queen Victoria St, London EC4V 4DD, UK" ],
   "origin_addresses" : [ "1 York Way, London N1C 4AX, UK" ],
   "rows" : [
      {
         "elements" : [
            {
               "distance" : {
                  "text" : "7.0 km",
                  "value" : 6971
               },
               "duration" : {
                  "text" : "27 mins",
                  "value" : 1590
               },
               "status" : "OK"
            }
         ]
      }
   ],
   "status" : "OK"
}
</t>
  </si>
  <si>
    <t xml:space="preserve">{
   "destination_addresses" : [ "1 York Way, London N1C 4AX, UK" ],
   "origin_addresses" : [ "Blackfriars, Queen Victoria St, London EC4V 4DD, UK" ],
   "rows" : [
      {
         "elements" : [
            {
               "distance" : {
                  "text" : "3.2 km",
                  "value" : 3152
               },
               "duration" : {
                  "text" : "21 mins",
                  "value" : 1258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</si>
  <si>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"Blackfriars, Queen Victoria St, London EC4V 4DD, UK" ],
   "rows" : [
      {
         "elements" : [
            {
               "distance" : {
                  "text" : "1.8 km",
                  "value" : 1792
               },
               "duration" : {
                  "text" : "10 mins",
                  "value" : 597
               },
               "status" : "OK"
            }
         ]
      }
   ],
   "status" : "OK"
}
</t>
  </si>
  <si>
    <t xml:space="preserve">{
   "destination_addresses" : [ "Blackfriars, Queen Victoria St, London EC4V 4DD, UK" ],
   "origin_addresses" : [
      "Retail Trading Cart 1, London Bridge Underground Station, London SE1 3QX, UK"
   ],
   "rows" : [
      {
         "elements" : [
            {
               "distance" : {
                  "text" : "1.8 km",
                  "value" : 1792
               },
               "duration" : {
                  "text" : "11 mins",
                  "value" : 680
               },
               "status" : "OK"
            }
         ]
      }
   ],
   "status" : "OK"
}
</t>
  </si>
  <si>
    <t xml:space="preserve">{
   "destination_addresses" : [ "53 Liverpool St, London EC2M 7PY, UK" ],
   "origin_addresses" : [ "Blackfriars, Queen Victoria St, London EC4V 4DD, UK" ],
   "rows" : [
      {
         "elements" : [
            {
               "distance" : {
                  "text" : "3.5 km",
                  "value" : 3519
               },
               "duration" : {
                  "text" : "18 mins",
                  "value" : 1085
               },
               "status" : "OK"
            }
         ]
      }
   ],
   "status" : "OK"
}
</t>
  </si>
  <si>
    <t xml:space="preserve">{
   "destination_addresses" : [ "Blackfriars, Queen Victoria St, London EC4V 4DD, UK" ],
   "origin_addresses" : [ "53 Liverpool St, London EC2M 7PY, UK" ],
   "rows" : [
      {
         "elements" : [
            {
               "distance" : {
                  "text" : "3.5 km",
                  "value" : 3523
               },
               "duration" : {
                  "text" : "18 mins",
                  "value" : 1069
               },
               "status" : "OK"
            }
         ]
      }
   ],
   "status" : "OK"
}
</t>
  </si>
  <si>
    <t xml:space="preserve">{
   "destination_addresses" : [ "Blackfriars, Queen Victoria St, London EC4V 4DD, UK" ],
   "origin_addresses" : [ "12 Melcombe Pl, London NW1 6JJ, UK" ],
   "rows" : [
      {
         "elements" : [
            {
               "distance" : {
                  "text" : "5.8 km",
                  "value" : 5793
               },
               "duration" : {
                  "text" : "24 mins",
                  "value" : 1415
               },
               "status" : "OK"
            }
         ]
      }
   ],
   "status" : "OK"
}
</t>
  </si>
  <si>
    <t xml:space="preserve">{
   "destination_addresses" : [ "12 Melcombe Pl, London NW1 6JJ, UK" ],
   "origin_addresses" : [ "Blackfriars, Queen Victoria St, London EC4V 4DD, UK" ],
   "rows" : [
      {
         "elements" : [
            {
               "distance" : {
                  "text" : "5.9 km",
                  "value" : 5888
               },
               "duration" : {
                  "text" : "23 mins",
                  "value" : 1373
               },
               "status" : "OK"
            }
         ]
      }
   ],
   "status" : "OK"
}
</t>
  </si>
  <si>
    <t xml:space="preserve">{
   "destination_addresses" : [ "Blackfriars, Queen Victoria St, London EC4V 4DD, UK" ],
   "origin_addresses" : [ "31 London St, London W2 1HU, UK" ],
   "rows" : [
      {
         "elements" : [
            {
               "distance" : {
                  "text" : "6.9 km",
                  "value" : 6946
               },
               "duration" : {
                  "text" : "25 mins",
                  "value" : 1491
               },
               "status" : "OK"
            }
         ]
      }
   ],
   "status" : "OK"
}
</t>
  </si>
  <si>
    <t xml:space="preserve">{
   "destination_addresses" : [ "31 London St, London W2 1HU, UK" ],
   "origin_addresses" : [ "Blackfriars, Queen Victoria St, London EC4V 4DD, UK" ],
   "rows" : [
      {
         "elements" : [
            {
               "distance" : {
                  "text" : "7.0 km",
                  "value" : 6972
               },
               "duration" : {
                  "text" : "25 mins",
                  "value" : 1509
               },
               "status" : "OK"
            }
         ]
      }
   ],
   "status" : "OK"
}
</t>
  </si>
  <si>
    <t xml:space="preserve">{
   "destination_addresses" : [ "Blackfriars, Queen Victoria St, London EC4V 4DD, UK" ],
   "origin_addresses" : [ "St Pancras International, Euston Rd, London N1C 4QP, UK" ],
   "rows" : [
      {
         "elements" : [
            {
               "distance" : {
                  "text" : "4.3 km",
                  "value" : 4260
               },
               "duration" : {
                  "text" : "31 mins",
                  "value" : 1878
               },
               "status" : "OK"
            }
         ]
      }
   ],
   "status" : "OK"
}
</t>
  </si>
  <si>
    <t xml:space="preserve">{
   "destination_addresses" : [ "St Pancras International, Euston Rd, London N1C 4QP, UK" ],
   "origin_addresses" : [ "Blackfriars, Queen Victoria St, London EC4V 4DD, UK" ],
   "rows" : [
      {
         "elements" : [
            {
               "distance" : {
                  "text" : "3.7 km",
                  "value" : 3693
               },
               "duration" : {
                  "text" : "29 mins",
                  "value" : 1716
               },
               "status" : "OK"
            }
         ]
      }
   ],
   "status" : "OK"
}
</t>
  </si>
  <si>
    <t xml:space="preserve">{
   "destination_addresses" : [ "Blackfriars, Queen Victoria St, London EC4V 4DD, UK" ],
   "origin_addresses" : [ "Victoria Station, London SW1, UK" ],
   "rows" : [
      {
         "elements" : [
            {
               "distance" : {
                  "text" : "4.2 km",
                  "value" : 4201
               },
               "duration" : {
                  "text" : "17 mins",
                  "value" : 1046
               },
               "status" : "OK"
            }
         ]
      }
   ],
   "status" : "OK"
}
</t>
  </si>
  <si>
    <t xml:space="preserve">{
   "destination_addresses" : [ "Victoria Station, London SW1, UK" ],
   "origin_addresses" : [ "Blackfriars, Queen Victoria St, London EC4V 4DD, UK" ],
   "rows" : [
      {
         "elements" : [
            {
               "distance" : {
                  "text" : "4.2 km",
                  "value" : 4214
               },
               "duration" : {
                  "text" : "16 mins",
                  "value" : 978
               },
               "status" : "OK"
            }
         ]
      }
   ],
   "status" : "OK"
}
</t>
  </si>
  <si>
    <t xml:space="preserve">{
   "destination_addresses" : [ "Blackfriars, Queen Victoria St, London EC4V 4DD, UK" ],
   "origin_addresses" : [ "12 Lower Rd, London SE1 8SE, UK" ],
   "rows" : [
      {
         "elements" : [
            {
               "distance" : {
                  "text" : "1.9 km",
                  "value" : 1943
               },
               "duration" : {
                  "text" : "16 mins",
                  "value" : 980
               },
               "status" : "OK"
            }
         ]
      }
   ],
   "status" : "OK"
}
</t>
  </si>
  <si>
    <t xml:space="preserve">{
   "destination_addresses" : [ "12 Lower Rd, London SE1 8SE, UK" ],
   "origin_addresses" : [ "Blackfriars, Queen Victoria St, London EC4V 4DD, UK" ],
   "rows" : [
      {
         "elements" : [
            {
               "distance" : {
                  "text" : "1.6 km",
                  "value" : 1593
               },
               "duration" : {
                  "text" : "15 mins",
                  "value" : 899
               },
               "status" : "OK"
            }
         ]
      }
   ],
   "status" : "OK"
}
</t>
  </si>
  <si>
    <t xml:space="preserve">{
   "destination_addresses" : [ "Birmingham Moor Street, Birmingham B4 7UL, UK" ],
   "origin_addresses" : [ "501a Hill St, Birmingham B5 4AH, UK" ],
   "rows" : [
      {
         "elements" : [
            {
               "distance" : {
                  "text" : "1.3 km",
                  "value" : 1270
               },
               "duration" : {
                  "text" : "9 mins",
                  "value" : 567
               },
               "status" : "OK"
            }
         ]
      }
   ],
   "status" : "OK"
}
</t>
  </si>
  <si>
    <t xml:space="preserve">{
   "destination_addresses" : [ "501a Hill St, Birmingham B5 4AH, UK" ],
   "origin_addresses" : [ "Birmingham Moor Street, Birmingham B4 7UL, UK" ],
   "rows" : [
      {
         "elements" : [
            {
               "distance" : {
                  "text" : "1.4 km",
                  "value" : 1389
               },
               "duration" : {
                  "text" : "6 mins",
                  "value" : 382
               },
               "status" : "OK"
            }
         ]
      }
   ],
   "status" : "OK"
}
</t>
  </si>
  <si>
    <t xml:space="preserve">{
   "destination_addresses" : [ "1 Snow Hill Queensway, Birmingham B4 6GH, UK" ],
   "origin_addresses" : [ "501a Hill St, Birmingham B5 4AH, UK" ],
   "rows" : [
      {
         "elements" : [
            {
               "distance" : {
                  "text" : "1.8 km",
                  "value" : 1787
               },
               "duration" : {
                  "text" : "13 mins",
                  "value" : 754
               },
               "status" : "OK"
            }
         ]
      }
   ],
   "status" : "OK"
}
</t>
  </si>
  <si>
    <t xml:space="preserve">{
   "destination_addresses" : [ "Blackhorse Road, London E17 6JT, UK" ],
   "origin_addresses" : [ "Euston, London NW1 2DS, UK" ],
   "rows" : [
      {
         "elements" : [
            {
               "distance" : {
                  "text" : "11.1 km",
                  "value" : 11106
               },
               "duration" : {
                  "text" : "19 mins",
                  "value" : 1137
               },
               "status" : "OK"
            }
         ]
      }
   ],
   "status" : "OK"
}
</t>
  </si>
  <si>
    <t xml:space="preserve">{
   "destination_addresses" : [ "Euston, London NW1 2DS, UK" ],
   "origin_addresses" : [ "Blackhorse Road, London E17 6JT, UK" ],
   "rows" : [
      {
         "elements" : [
            {
               "distance" : {
                  "text" : "11.2 km",
                  "value" : 11164
               },
               "duration" : {
                  "text" : "21 mins",
                  "value" : 1246
               },
               "status" : "OK"
            }
         ]
      }
   ],
   "status" : "OK"
}
</t>
  </si>
  <si>
    <t xml:space="preserve">{
   "destination_addresses" : [ "Finsbury Park bus station, Finsbury Park, London N4, UK" ],
   "origin_addresses" : [ "Blackhorse Road, London E17 6JT, UK" ],
   "rows" : [
      {
         "elements" : [
            {
               "distance" : {
                  "text" : "5.8 km",
                  "value" : 5850
               },
               "duration" : {
                  "text" : "12 mins",
                  "value" : 731
               },
               "status" : "OK"
            }
         ]
      }
   ],
   "status" : "OK"
}
</t>
  </si>
  <si>
    <t xml:space="preserve">{
   "destination_addresses" : [ "Blackhorse Road, London E17 6JT, UK" ],
   "origin_addresses" : [ "7 Holloway Rd, London N5 1RQ, UK" ],
   "rows" : [
      {
         "elements" : [
            {
               "distance" : {
                  "text" : "7.9 km",
                  "value" : 7912
               },
               "duration" : {
                  "text" : "12 mins",
                  "value" : 720
               },
               "status" : "OK"
            }
         ]
      }
   ],
   "status" : "OK"
}
</t>
  </si>
  <si>
    <t xml:space="preserve">{
   "destination_addresses" : [ "7 Holloway Rd, London N5 1RQ, UK" ],
   "origin_addresses" : [ "Blackhorse Road, London E17 6JT, UK" ],
   "rows" : [
      {
         "elements" : [
            {
               "distance" : {
                  "text" : "8.0 km",
                  "value" : 8026
               },
               "duration" : {
                  "text" : "16 mins",
                  "value" : 987
               },
               "status" : "OK"
            }
         ]
      }
   ],
   "status" : "OK"
}
</t>
  </si>
  <si>
    <t xml:space="preserve">{
   "destination_addresses" : [ "Blackhorse Road, London E17 6JT, UK" ],
   "origin_addresses" : [ "1 York Way, London N1C 4AX, UK" ],
   "rows" : [
      {
         "elements" : [
            {
               "distance" : {
                  "text" : "10.5 km",
                  "value" : 10451
               },
               "duration" : {
                  "text" : "20 mins",
                  "value" : 1180
               },
               "status" : "OK"
            }
         ]
      }
   ],
   "status" : "OK"
}
</t>
  </si>
  <si>
    <t xml:space="preserve">{
   "destination_addresses" : [ "1 York Way, London N1C 4AX, UK" ],
   "origin_addresses" : [ "Blackhorse Road, London E17 6JT, UK" ],
   "rows" : [
      {
         "elements" : [
            {
               "distance" : {
                  "text" : "10.5 km",
                  "value" : 10464
               },
               "duration" : {
                  "text" : "21 mins",
                  "value" : 1287
               },
               "status" : "OK"
            }
         ]
      }
   ],
   "status" : "OK"
}
</t>
  </si>
  <si>
    <t xml:space="preserve">{
   "destination_addresses" : [ "Blackhorse Road, London E17 6JT, UK" ],
   "origin_addresses" : [ "St Pancras International, Euston Rd, London N1C 4QP, UK" ],
   "rows" : [
      {
         "elements" : [
            {
               "distance" : {
                  "text" : "10.7 km",
                  "value" : 10656
               },
               "duration" : {
                  "text" : "22 mins",
                  "value" : 1322
               },
               "status" : "OK"
            }
         ]
      }
   ],
   "status" : "OK"
}
</t>
  </si>
  <si>
    <t xml:space="preserve">{
   "destination_addresses" : [ "St Pancras International, Euston Rd, London N1C 4QP, UK" ],
   "origin_addresses" : [ "Blackhorse Road, London E17 6JT, UK" ],
   "rows" : [
      {
         "elements" : [
            {
               "distance" : {
                  "text" : "10.7 km",
                  "value" : 10652
               },
               "duration" : {
                  "text" : "24 mins",
                  "value" : 1432
               },
               "status" : "OK"
            }
         ]
      }
   ],
   "status" : "OK"
}
</t>
  </si>
  <si>
    <t xml:space="preserve">{
   "destination_addresses" : [ "Blackhorse Road, London E17 6JT, UK" ],
   "origin_addresses" : [ "667 Seven Sisters Rd, South Tottenham, London N15 5LA, UK" ],
   "rows" : [
      {
         "elements" : [
            {
               "distance" : {
                  "text" : "2.9 km",
                  "value" : 2918
               },
               "duration" : {
                  "text" : "9 mins",
                  "value" : 529
               },
               "status" : "OK"
            }
         ]
      }
   ],
   "status" : "OK"
}
</t>
  </si>
  <si>
    <t xml:space="preserve">{
   "destination_addresses" : [ "Blackhorse Road, London E17 6JT, UK" ],
   "origin_addresses" : [ "Tottenham Hale, London N17 9NA, UK" ],
   "rows" : [
      {
         "elements" : [
            {
               "distance" : {
                  "text" : "1.6 km",
                  "value" : 1635
               },
               "duration" : {
                  "text" : "5 mins",
                  "value" : 294
               },
               "status" : "OK"
            }
         ]
      }
   ],
   "status" : "OK"
}
</t>
  </si>
  <si>
    <t xml:space="preserve">{
   "destination_addresses" : [ "Blackhorse Road, London E17 6JT, UK" ],
   "origin_addresses" : [ "Victoria Station, London SW1, UK" ],
   "rows" : [
      {
         "elements" : [
            {
               "distance" : {
                  "text" : "15.2 km",
                  "value" : 15197
               },
               "duration" : {
                  "text" : "27 mins",
                  "value" : 1629
               },
               "status" : "OK"
            }
         ]
      }
   ],
   "status" : "OK"
}
</t>
  </si>
  <si>
    <t xml:space="preserve">{
   "destination_addresses" : [ "Victoria Station, London SW1, UK" ],
   "origin_addresses" : [ "Blackhorse Road, London E17 6JT, UK" ],
   "rows" : [
      {
         "elements" : [
            {
               "distance" : {
                  "text" : "15.2 km",
                  "value" : 15200
               },
               "duration" : {
                  "text" : "29 mins",
                  "value" : 1738
               },
               "status" : "OK"
            }
         ]
      }
   ],
   "status" : "OK"
}
</t>
  </si>
  <si>
    <t xml:space="preserve">{
   "destination_addresses" : [ "17490 Selborne Rd, London E17 7LP, UK" ],
   "origin_addresses" : [ "Blackhorse Road, London E17 6JT, UK" ],
   "rows" : [
      {
         "elements" : [
            {
               "distance" : {
                  "text" : "1.7 km",
                  "value" : 1742
               },
               "duration" : {
                  "text" : "5 mins",
                  "value" : 309
               },
               "status" : "OK"
            }
         ]
      }
   ],
   "status" : "OK"
}
</t>
  </si>
  <si>
    <t xml:space="preserve">{
   "destination_addresses" : [ "Station Parade, Tweedy Rd, Bromley BR1 3NN, UK" ],
   "origin_addresses" : [ "12-14 High St, Bromley BR1 1EA, UK" ],
   "rows" : [
      {
         "elements" : [
            {
               "distance" : {
                  "text" : "1.4 km",
                  "value" : 1440
               },
               "duration" : {
                  "text" : "10 mins",
                  "value" : 620
               },
               "status" : "OK"
            }
         ]
      }
   ],
   "status" : "OK"
}
</t>
  </si>
  <si>
    <t xml:space="preserve">{
   "destination_addresses" : [ "12-14 High St, Bromley BR1 1EA, UK" ],
   "origin_addresses" : [ "Station Parade, Tweedy Rd, Bromley BR1 3NN, UK" ],
   "rows" : [
      {
         "elements" : [
            {
               "distance" : {
                  "text" : "1.4 km",
                  "value" : 1410
               },
               "duration" : {
                  "text" : "9 mins",
                  "value" : 528
               },
               "status" : "OK"
            }
         ]
      }
   ],
   "status" : "OK"
}
</t>
  </si>
  <si>
    <t xml:space="preserve">{
   "destination_addresses" : [ "1a Railway St, Burnley BB11 1DA, UK" ],
   "origin_addresses" : [ "11 Spring Hill Rd, Burnley BB11 2LQ, UK" ],
   "rows" : [
      {
         "elements" : [
            {
               "distance" : {
                  "text" : "1.6 km",
                  "value" : 1620
               },
               "duration" : {
                  "text" : "16 mins",
                  "value" : 975
               },
               "status" : "OK"
            }
         ]
      }
   ],
   "status" : "OK"
}
</t>
  </si>
  <si>
    <t xml:space="preserve">{
   "destination_addresses" : [ "11 Spring Hill Rd, Burnley BB11 2LQ, UK" ],
   "origin_addresses" : [ "1a Railway St, Burnley BB11 1DA, UK" ],
   "rows" : [
      {
         "elements" : [
            {
               "distance" : {
                  "text" : "1.6 km",
                  "value" : 1574
               },
               "duration" : {
                  "text" : "16 mins",
                  "value" : 950
               },
               "status" : "OK"
            }
         ]
      }
   ],
   "status" : "OK"
}
</t>
  </si>
  <si>
    <t xml:space="preserve">{
   "destination_addresses" : [ "Canterbury East, Station Rd E, Canterbury CT1 2RB, UK" ],
   "origin_addresses" : [ "Pavilion Court, 27 St. Dunstans St, Canterbury CT2 8BT, UK" ],
   "rows" : [
      {
         "elements" : [
            {
               "distance" : {
                  "text" : "2.5 km",
                  "value" : 2541
               },
               "duration" : {
                  "text" : "16 mins",
                  "value" : 937
               },
               "status" : "OK"
            }
         ]
      }
   ],
   "status" : "OK"
}
</t>
  </si>
  <si>
    <t xml:space="preserve">{
   "destination_addresses" : [ "140 Queen St, Cardiff CF10 2GP, UK" ],
   "origin_addresses" : [ "Station Approach, Saunders Rd, Cardiff CF10 1RH, UK" ],
   "rows" : [
      {
         "elements" : [
            {
               "distance" : {
                  "text" : "1.8 km",
                  "value" : 1802
               },
               "duration" : {
                  "text" : "9 mins",
                  "value" : 563
               },
               "status" : "OK"
            }
         ]
      }
   ],
   "status" : "OK"
}
</t>
  </si>
  <si>
    <t xml:space="preserve">{
   "destination_addresses" : [ "Station Approach, Saunders Rd, Cardiff CF10 1RH, UK" ],
   "origin_addresses" : [ "140 Queen St, Cardiff CF10 2GP, UK" ],
   "rows" : [
      {
         "elements" : [
            {
               "distance" : {
                  "text" : "1.2 km",
                  "value" : 1197
               },
               "duration" : {
                  "text" : "10 mins",
                  "value" : 592
               },
               "status" : "OK"
            }
         ]
      }
   ],
   "status" : "OK"
}
</t>
  </si>
  <si>
    <t xml:space="preserve">{
   "destination_addresses" : [ "15a Villiers St, London WC2N 6ND, UK" ],
   "origin_addresses" : [ "Euston, London NW1 2DS, UK" ],
   "rows" : [
      {
         "elements" : [
            {
               "distance" : {
                  "text" : "2.8 km",
                  "value" : 2792
               },
               "duration" : {
                  "text" : "8 mins",
                  "value" : 486
               },
               "status" : "OK"
            }
         ]
      }
   ],
   "status" : "OK"
}
</t>
  </si>
  <si>
    <t xml:space="preserve">{
   "destination_addresses" : [ "Euston, London NW1 2DS, UK" ],
   "origin_addresses" : [ "15a Villiers St, London WC2N 6ND, UK" ],
   "rows" : [
      {
         "elements" : [
            {
               "distance" : {
                  "text" : "2.8 km",
                  "value" : 2786
               },
               "duration" : {
                  "text" : "9 mins",
                  "value" : 549
               },
               "status" : "OK"
            }
         ]
      }
   ],
   "status" : "OK"
}
</t>
  </si>
  <si>
    <t xml:space="preserve">{
   "destination_addresses" : [ "121 Minories, London EC3N 1DR, UK" ],
   "origin_addresses" : [ "15a Villiers St, London WC2N 6ND, UK" ],
   "rows" : [
      {
         "elements" : [
            {
               "distance" : {
                  "text" : "3.9 km",
                  "value" : 3886
               },
               "duration" : {
                  "text" : "17 mins",
                  "value" : 1046
               },
               "status" : "OK"
            }
         ]
      }
   ],
   "status" : "OK"
}
</t>
  </si>
  <si>
    <t xml:space="preserve">{
   "destination_addresses" : [ "15a Villiers St, London WC2N 6ND, UK" ],
   "origin_addresses" : [ "121 Minories, London EC3N 1DR, UK" ],
   "rows" : [
      {
         "elements" : [
            {
               "distance" : {
                  "text" : "3.9 km",
                  "value" : 3891
               },
               "duration" : {
                  "text" : "16 mins",
                  "value" : 971
               },
               "status" : "OK"
            }
         ]
      }
   ],
   "status" : "OK"
}
</t>
  </si>
  <si>
    <t xml:space="preserve">{
   "destination_addresses" : [ "53 Liverpool St, London EC2M 7PY, UK" ],
   "origin_addresses" : [ "15a Villiers St, London WC2N 6ND, UK" ],
   "rows" : [
      {
         "elements" : [
            {
               "distance" : {
                  "text" : "5.0 km",
                  "value" : 4971
               },
               "duration" : {
                  "text" : "22 mins",
                  "value" : 1341
               },
               "status" : "OK"
            }
         ]
      }
   ],
   "status" : "OK"
}
</t>
  </si>
  <si>
    <t xml:space="preserve">{
   "destination_addresses" : [ "15a Villiers St, London WC2N 6ND, UK" ],
   "origin_addresses" : [ "53 Liverpool St, London EC2M 7PY, UK" ],
   "rows" : [
      {
         "elements" : [
            {
               "distance" : {
                  "text" : "5.0 km",
                  "value" : 4971
               },
               "duration" : {
                  "text" : "21 mins",
                  "value" : 1276
               },
               "status" : "OK"
            }
         ]
      }
   ],
   "status" : "OK"
}
</t>
  </si>
  <si>
    <t xml:space="preserve">{
   "destination_addresses" : [ "15a Villiers St, London WC2N 6ND, UK" ],
   "origin_addresses" : [ "12 Melcombe Pl, London NW1 6JJ, UK" ],
   "rows" : [
      {
         "elements" : [
            {
               "distance" : {
                  "text" : "4.3 km",
                  "value" : 4300
               },
               "duration" : {
                  "text" : "14 mins",
                  "value" : 861
               },
               "status" : "OK"
            }
         ]
      }
   ],
   "status" : "OK"
}
</t>
  </si>
  <si>
    <t xml:space="preserve">{
   "destination_addresses" : [ "15a Villiers St, London WC2N 6ND, UK" ],
   "origin_addresses" : [ "31 London St, London W2 1HU, UK" ],
   "rows" : [
      {
         "elements" : [
            {
               "distance" : {
                  "text" : "5.5 km",
                  "value" : 5453
               },
               "duration" : {
                  "text" : "17 mins",
                  "value" : 997
               },
               "status" : "OK"
            }
         ]
      }
   ],
   "status" : "OK"
}
</t>
  </si>
  <si>
    <t xml:space="preserve">{
   "destination_addresses" : [ "15a Villiers St, London WC2N 6ND, UK" ],
   "origin_addresses" : [ "Queen's Park station, London, UK" ],
   "rows" : [
      {
         "elements" : [
            {
               "distance" : {
                  "text" : "8.7 km",
                  "value" : 8696
               },
               "duration" : {
                  "text" : "26 mins",
                  "value" : 1535
               },
               "status" : "OK"
            }
         ]
      }
   ],
   "status" : "OK"
}
</t>
  </si>
  <si>
    <t xml:space="preserve">{
   "destination_addresses" : [ "St Pancras International, Euston Rd, London N1C 4QP, UK" ],
   "origin_addresses" : [ "15a Villiers St, London WC2N 6ND, UK" ],
   "rows" : [
      {
         "elements" : [
            {
               "distance" : {
                  "text" : "3.6 km",
                  "value" : 3559
               },
               "duration" : {
                  "text" : "19 mins",
                  "value" : 1157
               },
               "status" : "OK"
            }
         ]
      }
   ],
   "status" : "OK"
}
</t>
  </si>
  <si>
    <t xml:space="preserve">{
   "destination_addresses" : [ "15a Villiers St, London WC2N 6ND, UK" ],
   "origin_addresses" : [ "St Pancras International, Euston Rd, London N1C 4QP, UK" ],
   "rows" : [
      {
         "elements" : [
            {
               "distance" : {
                  "text" : "3.6 km",
                  "value" : 3565
               },
               "duration" : {
                  "text" : "19 mins",
                  "value" : 1159
               },
               "status" : "OK"
            }
         ]
      }
   ],
   "status" : "OK"
}
</t>
  </si>
  <si>
    <t xml:space="preserve">{
   "destination_addresses" : [ "15a Villiers St, London WC2N 6ND, UK" ],
   "origin_addresses" : [ "Victoria Station, London SW1, UK" ],
   "rows" : [
      {
         "elements" : [
            {
               "distance" : {
                  "text" : "2.8 km",
                  "value" : 2751
               },
               "duration" : {
                  "text" : "12 mins",
                  "value" : 699
               },
               "status" : "OK"
            }
         ]
      }
   ],
   "status" : "OK"
}
</t>
  </si>
  <si>
    <t xml:space="preserve">{
   "destination_addresses" : [ "Victoria Station, London SW1, UK" ],
   "origin_addresses" : [ "15a Villiers St, London WC2N 6ND, UK" ],
   "rows" : [
      {
         "elements" : [
            {
               "distance" : {
                  "text" : "2.8 km",
                  "value" : 2757
               },
               "duration" : {
                  "text" : "12 mins",
                  "value" : 707
               },
               "status" : "OK"
            }
         ]
      }
   ],
   "status" : "OK"
}
</t>
  </si>
  <si>
    <t xml:space="preserve">{
   "destination_addresses" : [ "32 Chaffinch Rd, Beckenham BR3 4LU, UK" ],
   "origin_addresses" : [
      "Sea Cadets Beckenham and, 290 Kent House Rd, Penge, London, Beckenham BR3 1JG, UK"
   ],
   "rows" : [
      {
         "elements" : [
            {
               "distance" : {
                  "text" : "1.5 km",
                  "value" : 1522
               },
               "duration" : {
                  "text" : "12 mins",
                  "value" : 747
               },
               "status" : "OK"
            }
         ]
      }
   ],
   "status" : "OK"
}
</t>
  </si>
  <si>
    <t xml:space="preserve">{
   "destination_addresses" : [
      "Sea Cadets Beckenham and, 290 Kent House Rd, Penge, London, Beckenham BR3 1JG, UK"
   ],
   "origin_addresses" : [ "32 Chaffinch Rd, Beckenham BR3 4LU, UK" ],
   "rows" : [
      {
         "elements" : [
            {
               "distance" : {
                  "text" : "1.4 km",
                  "value" : 1358
               },
               "duration" : {
                  "text" : "12 mins",
                  "value" : 703
               },
               "status" : "OK"
            }
         ]
      }
   ],
   "status" : "OK"
}
</t>
  </si>
  <si>
    <t xml:space="preserve">{
   "destination_addresses" : [ "Cannon Street Station, London EC4N 6AF, UK" ],
   "origin_addresses" : [ "15a Villiers St, London WC2N 6ND, UK" ],
   "rows" : [
      {
         "elements" : [
            {
               "distance" : {
                  "text" : "2.6 km",
                  "value" : 2606
               },
               "duration" : {
                  "text" : "11 mins",
                  "value" : 635
               },
               "status" : "OK"
            }
         ]
      }
   ],
   "status" : "OK"
}
</t>
  </si>
  <si>
    <t xml:space="preserve">{
   "destination_addresses" : [ "15a Villiers St, London WC2N 6ND, UK" ],
   "origin_addresses" : [ "Cannon Street Station, London EC4N 6AF, UK" ],
   "rows" : [
      {
         "elements" : [
            {
               "distance" : {
                  "text" : "2.6 km",
                  "value" : 2635
               },
               "duration" : {
                  "text" : "10 mins",
                  "value" : 579
               },
               "status" : "OK"
            }
         ]
      }
   ],
   "status" : "OK"
}
</t>
  </si>
  <si>
    <t xml:space="preserve">{
   "destination_addresses" : [ "Cannon Street Station, London EC4N 6AF, UK" ],
   "origin_addresses" : [ "Euston, London NW1 2DS, UK" ],
   "rows" : [
      {
         "elements" : [
            {
               "distance" : {
                  "text" : "5.5 km",
                  "value" : 5453
               },
               "duration" : {
                  "text" : "22 mins",
                  "value" : 1299
               },
               "status" : "OK"
            }
         ]
      }
   ],
   "status" : "OK"
}
</t>
  </si>
  <si>
    <t xml:space="preserve">{
   "destination_addresses" : [ "Euston, London NW1 2DS, UK" ],
   "origin_addresses" : [ "Cannon Street Station, London EC4N 6AF, UK" ],
   "rows" : [
      {
         "elements" : [
            {
               "distance" : {
                  "text" : "5.4 km",
                  "value" : 5435
               },
               "duration" : {
                  "text" : "21 mins",
                  "value" : 1240
               },
               "status" : "OK"
            }
         ]
      }
   ],
   "status" : "OK"
}
</t>
  </si>
  <si>
    <t xml:space="preserve">{
   "destination_addresses" : [ "121 Minories, London EC3N 1DR, UK" ],
   "origin_addresses" : [ "Cannon Street Station, London EC4N 6AF, UK" ],
   "rows" : [
      {
         "elements" : [
            {
               "distance" : {
                  "text" : "1.3 km",
                  "value" : 1285
               },
               "duration" : {
                  "text" : "7 mins",
                  "value" : 411
               },
               "status" : "OK"
            }
         ]
      }
   ],
   "status" : "OK"
}
</t>
  </si>
  <si>
    <t xml:space="preserve">{
   "destination_addresses" : [ "Cannon Street Station, London EC4N 6AF, UK" ],
   "origin_addresses" : [ "121 Minories, London EC3N 1DR, UK" ],
   "rows" : [
      {
         "elements" : [
            {
               "distance" : {
                  "text" : "1.3 km",
                  "value" : 1292
               },
               "duration" : {
                  "text" : "7 mins",
                  "value" : 392
               },
               "status" : "OK"
            }
         ]
      }
   ],
   "status" : "OK"
}
</t>
  </si>
  <si>
    <t xml:space="preserve">{
   "destination_addresses" : [ "Cannon Street Station, London EC4N 6AF, UK" ],
   "origin_addresses" : [ "1 York Way, London N1C 4AX, UK" ],
   "rows" : [
      {
         "elements" : [
            {
               "distance" : {
                  "text" : "5.8 km",
                  "value" : 5820
               },
               "duration" : {
                  "text" : "20 mins",
                  "value" : 1218
               },
               "status" : "OK"
            }
         ]
      }
   ],
   "status" : "OK"
}
</t>
  </si>
  <si>
    <t xml:space="preserve">{
   "destination_addresses" : [ "1 York Way, London N1C 4AX, UK" ],
   "origin_addresses" : [ "Cannon Street Station, London EC4N 6AF, UK" ],
   "rows" : [
      {
         "elements" : [
            {
               "distance" : {
                  "text" : "5.8 km",
                  "value" : 5814
               },
               "duration" : {
                  "text" : "20 mins",
                  "value" : 1227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</si>
  <si>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"Cannon Street Station, London EC4N 6AF, UK" ],
   "rows" : [
      {
         "elements" : [
            {
               "distance" : {
                  "text" : "1.2 km",
                  "value" : 1247
               },
               "duration" : {
                  "text" : "9 mins",
                  "value" : 517
               },
               "status" : "OK"
            }
         ]
      }
   ],
   "status" : "OK"
}
</t>
  </si>
  <si>
    <t xml:space="preserve">{
   "destination_addresses" : [ "Cannon Street Station, London EC4N 6AF, UK" ],
   "origin_addresses" : [
      "Retail Trading Cart 1, London Bridge Underground Station, London SE1 3QX, UK"
   ],
   "rows" : [
      {
         "elements" : [
            {
               "distance" : {
                  "text" : "1.2 km",
                  "value" : 1237
               },
               "duration" : {
                  "text" : "10 mins",
                  "value" : 576
               },
               "status" : "OK"
            }
         ]
      }
   ],
   "status" : "OK"
}
</t>
  </si>
  <si>
    <t xml:space="preserve">{
   "destination_addresses" : [ "53 Liverpool St, London EC2M 7PY, UK" ],
   "origin_addresses" : [ "Cannon Street Station, London EC4N 6AF, UK" ],
   "rows" : [
      {
         "elements" : [
            {
               "distance" : {
                  "text" : "1.4 km",
                  "value" : 1368
               },
               "duration" : {
                  "text" : "10 mins",
                  "value" : 597
               },
               "status" : "OK"
            }
         ]
      }
   ],
   "status" : "OK"
}
</t>
  </si>
  <si>
    <t xml:space="preserve">{
   "destination_addresses" : [ "Cannon Street Station, London EC4N 6AF, UK" ],
   "origin_addresses" : [ "53 Liverpool St, London EC2M 7PY, UK" ],
   "rows" : [
      {
         "elements" : [
            {
               "distance" : {
                  "text" : "1.4 km",
                  "value" : 1372
               },
               "duration" : {
                  "text" : "9 mins",
                  "value" : 556
               },
               "status" : "OK"
            }
         ]
      }
   ],
   "status" : "OK"
}
</t>
  </si>
  <si>
    <t xml:space="preserve">{
   "destination_addresses" : [ "Cannon Street Station, London EC4N 6AF, UK" ],
   "origin_addresses" : [ "12 Melcombe Pl, London NW1 6JJ, UK" ],
   "rows" : [
      {
         "elements" : [
            {
               "distance" : {
                  "text" : "6.5 km",
                  "value" : 6523
               },
               "duration" : {
                  "text" : "23 mins",
                  "value" : 1375
               },
               "status" : "OK"
            }
         ]
      }
   ],
   "status" : "OK"
}
</t>
  </si>
  <si>
    <t xml:space="preserve">{
   "destination_addresses" : [ "12 Melcombe Pl, London NW1 6JJ, UK" ],
   "origin_addresses" : [ "Cannon Street Station, London EC4N 6AF, UK" ],
   "rows" : [
      {
         "elements" : [
            {
               "distance" : {
                  "text" : "6.6 km",
                  "value" : 6627
               },
               "duration" : {
                  "text" : "22 mins",
                  "value" : 1326
               },
               "status" : "OK"
            }
         ]
      }
   ],
   "status" : "OK"
}
</t>
  </si>
  <si>
    <t xml:space="preserve">{
   "destination_addresses" : [ "Cannon Street Station, London EC4N 6AF, UK" ],
   "origin_addresses" : [ "31 London St, London W2 1HU, UK" ],
   "rows" : [
      {
         "elements" : [
            {
               "distance" : {
                  "text" : "7.7 km",
                  "value" : 7676
               },
               "duration" : {
                  "text" : "24 mins",
                  "value" : 1451
               },
               "status" : "OK"
            }
         ]
      }
   ],
   "status" : "OK"
}
</t>
  </si>
  <si>
    <t xml:space="preserve">{
   "destination_addresses" : [ "31 London St, London W2 1HU, UK" ],
   "origin_addresses" : [ "Cannon Street Station, London EC4N 6AF, UK" ],
   "rows" : [
      {
         "elements" : [
            {
               "distance" : {
                  "text" : "11.3 km",
                  "value" : 11291
               },
               "duration" : {
                  "text" : "30 mins",
                  "value" : 1783
               },
               "status" : "OK"
            }
         ]
      }
   ],
   "status" : "OK"
}
</t>
  </si>
  <si>
    <t xml:space="preserve">{
   "destination_addresses" : [ "Cannon Street Station, London EC4N 6AF, UK" ],
   "origin_addresses" : [ "St Pancras International, Euston Rd, London N1C 4QP, UK" ],
   "rows" : [
      {
         "elements" : [
            {
               "distance" : {
                  "text" : "6.1 km",
                  "value" : 6072
               },
               "duration" : {
                  "text" : "24 mins",
                  "value" : 1465
               },
               "status" : "OK"
            }
         ]
      }
   ],
   "status" : "OK"
}
</t>
  </si>
  <si>
    <t xml:space="preserve">{
   "destination_addresses" : [ "St Pancras International, Euston Rd, London N1C 4QP, UK" ],
   "origin_addresses" : [ "Cannon Street Station, London EC4N 6AF, UK" ],
   "rows" : [
      {
         "elements" : [
            {
               "distance" : {
                  "text" : "6.1 km",
                  "value" : 6084
               },
               "duration" : {
                  "text" : "24 mins",
                  "value" : 1418
               },
               "status" : "OK"
            }
         ]
      }
   ],
   "status" : "OK"
}
</t>
  </si>
  <si>
    <t xml:space="preserve">{
   "destination_addresses" : [ "Cannon Street Station, London EC4N 6AF, UK" ],
   "origin_addresses" : [ "Victoria Station, London SW1, UK" ],
   "rows" : [
      {
         "elements" : [
            {
               "distance" : {
                  "text" : "4.9 km",
                  "value" : 4929
               },
               "duration" : {
                  "text" : "17 mins",
                  "value" : 1006
               },
               "status" : "OK"
            }
         ]
      }
   ],
   "status" : "OK"
}
</t>
  </si>
  <si>
    <t xml:space="preserve">{
   "destination_addresses" : [ "Victoria Station, London SW1, UK" ],
   "origin_addresses" : [ "Cannon Street Station, London EC4N 6AF, UK" ],
   "rows" : [
      {
         "elements" : [
            {
               "distance" : {
                  "text" : "5.0 km",
                  "value" : 4950
               },
               "duration" : {
                  "text" : "16 mins",
                  "value" : 931
               },
               "status" : "OK"
            }
         ]
      }
   ],
   "status" : "OK"
}
</t>
  </si>
  <si>
    <t xml:space="preserve">{
   "destination_addresses" : [ "Williams Avenue, Dorchester DT1 1SB, UK" ],
   "origin_addresses" : [ "Dorchester South railway station, Dorchester DT1, UK" ],
   "rows" : [
      {
         "elements" : [
            {
               "distance" : {
                  "text" : "0.7 km",
                  "value" : 713
               },
               "duration" : {
                  "text" : "5 mins",
                  "value" : 276
               },
               "status" : "OK"
            }
         ]
      }
   ],
   "status" : "OK"
}
</t>
  </si>
  <si>
    <t xml:space="preserve">{
   "destination_addresses" : [ "Enfield Town railway station, Enfield, UK" ],
   "origin_addresses" : [ "Enfield Chase Railway Station, Windmill Hill, Enfield EN2 7AA, UK" ],
   "rows" : [
      {
         "elements" : [
            {
               "distance" : {
                  "text" : "1.1 km",
                  "value" : 1087
               },
               "duration" : {
                  "text" : "8 mins",
                  "value" : 482
               },
               "status" : "OK"
            }
         ]
      }
   ],
   "status" : "OK"
}
</t>
  </si>
  <si>
    <t xml:space="preserve">{
   "destination_addresses" : [ "Enfield Chase Railway Station, Windmill Hill, Enfield EN2 7AA, UK" ],
   "origin_addresses" : [ "Enfield Town railway station, Enfield, UK" ],
   "rows" : [
      {
         "elements" : [
            {
               "distance" : {
                  "text" : "1.6 km",
                  "value" : 1633
               },
               "duration" : {
                  "text" : "8 mins",
                  "value" : 502
               },
               "status" : "OK"
            }
         ]
      }
   ],
   "status" : "OK"
}
</t>
  </si>
  <si>
    <t xml:space="preserve">{
   "destination_addresses" : [ "126 Elephant Rd, Elephant and Castle, London SE17 1LB, UK" ],
   "origin_addresses" : [ "Euston, London NW1 2DS, UK" ],
   "rows" : [
      {
         "elements" : [
            {
               "distance" : {
                  "text" : "6.5 km",
                  "value" : 6512
               },
               "duration" : {
                  "text" : "25 mins",
                  "value" : 1525
               },
               "status" : "OK"
            }
         ]
      }
   ],
   "status" : "OK"
}
</t>
  </si>
  <si>
    <t xml:space="preserve">{
   "destination_addresses" : [ "Euston, London NW1 2DS, UK" ],
   "origin_addresses" : [ "126 Elephant Rd, Elephant and Castle, London SE17 1LB, UK" ],
   "rows" : [
      {
         "elements" : [
            {
               "distance" : {
                  "text" : "5.6 km",
                  "value" : 5597
               },
               "duration" : {
                  "text" : "23 mins",
                  "value" : 1369
               },
               "status" : "OK"
            }
         ]
      }
   ],
   "status" : "OK"
}
</t>
  </si>
  <si>
    <t xml:space="preserve">{
   "destination_addresses" : [ "126 Elephant Rd, Elephant and Castle, London SE17 1LB, UK" ],
   "origin_addresses" : [ "1 York Way, London N1C 4AX, UK" ],
   "rows" : [
      {
         "elements" : [
            {
               "distance" : {
                  "text" : "7.4 km",
                  "value" : 7373
               },
               "duration" : {
                  "text" : "30 mins",
                  "value" : 1808
               },
               "status" : "OK"
            }
         ]
      }
   ],
   "status" : "OK"
}
</t>
  </si>
  <si>
    <t xml:space="preserve">{
   "destination_addresses" : [ "1 York Way, London N1C 4AX, UK" ],
   "origin_addresses" : [ "126 Elephant Rd, Elephant and Castle, London SE17 1LB, UK" ],
   "rows" : [
      {
         "elements" : [
            {
               "distance" : {
                  "text" : "5.2 km",
                  "value" : 5163
               },
               "duration" : {
                  "text" : "33 mins",
                  "value" : 1976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</si>
  <si>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"126 Elephant Rd, Elephant and Castle, London SE17 1LB, UK" ],
   "rows" : [
      {
         "elements" : [
            {
               "distance" : {
                  "text" : "2.0 km",
                  "value" : 1958
               },
               "duration" : {
                  "text" : "16 mins",
                  "value" : 971
               },
               "status" : "OK"
            }
         ]
      }
   ],
   "status" : "OK"
}
</t>
  </si>
  <si>
    <t xml:space="preserve">{
   "destination_addresses" : [ "126 Elephant Rd, Elephant and Castle, London SE17 1LB, UK" ],
   "origin_addresses" : [
      "Retail Trading Cart 1, London Bridge Underground Station, London SE1 3QX, UK"
   ],
   "rows" : [
      {
         "elements" : [
            {
               "distance" : {
                  "text" : "2.4 km",
                  "value" : 2415
               },
               "duration" : {
                  "text" : "17 mins",
                  "value" : 1007
               },
               "status" : "OK"
            }
         ]
      }
   ],
   "status" : "OK"
}
</t>
  </si>
  <si>
    <t xml:space="preserve">{
   "destination_addresses" : [ "126 Elephant Rd, Elephant and Castle, London SE17 1LB, UK" ],
   "origin_addresses" : [ "12 Melcombe Pl, London NW1 6JJ, UK" ],
   "rows" : [
      {
         "elements" : [
            {
               "distance" : {
                  "text" : "6.7 km",
                  "value" : 6660
               },
               "duration" : {
                  "text" : "22 mins",
                  "value" : 1332
               },
               "status" : "OK"
            }
         ]
      }
   ],
   "status" : "OK"
}
</t>
  </si>
  <si>
    <t xml:space="preserve">{
   "destination_addresses" : [ "126 Elephant Rd, Elephant and Castle, London SE17 1LB, UK" ],
   "origin_addresses" : [ "31 London St, London W2 1HU, UK" ],
   "rows" : [
      {
         "elements" : [
            {
               "distance" : {
                  "text" : "7.8 km",
                  "value" : 7813
               },
               "duration" : {
                  "text" : "24 mins",
                  "value" : 1468
               },
               "status" : "OK"
            }
         ]
      }
   ],
   "status" : "OK"
}
</t>
  </si>
  <si>
    <t xml:space="preserve">{
   "destination_addresses" : [ "126 Elephant Rd, Elephant and Castle, London SE17 1LB, UK" ],
   "origin_addresses" : [ "Queen's Park station, London, UK" ],
   "rows" : [
      {
         "elements" : [
            {
               "distance" : {
                  "text" : "11.1 km",
                  "value" : 11056
               },
               "duration" : {
                  "text" : "33 mins",
                  "value" : 2006
               },
               "status" : "OK"
            }
         ]
      }
   ],
   "status" : "OK"
}
</t>
  </si>
  <si>
    <t xml:space="preserve">{
   "destination_addresses" : [ "126 Elephant Rd, Elephant and Castle, London SE17 1LB, UK" ],
   "origin_addresses" : [ "St Pancras International, Euston Rd, London N1C 4QP, UK" ],
   "rows" : [
      {
         "elements" : [
            {
               "distance" : {
                  "text" : "7.6 km",
                  "value" : 7561
               },
               "duration" : {
                  "text" : "33 mins",
                  "value" : 1950
               },
               "status" : "OK"
            }
         ]
      }
   ],
   "status" : "OK"
}
</t>
  </si>
  <si>
    <t xml:space="preserve">{
   "destination_addresses" : [ "St Pancras International, Euston Rd, London N1C 4QP, UK" ],
   "origin_addresses" : [ "126 Elephant Rd, Elephant and Castle, London SE17 1LB, UK" ],
   "rows" : [
      {
         "elements" : [
            {
               "distance" : {
                  "text" : "7.4 km",
                  "value" : 7423
               },
               "duration" : {
                  "text" : "31 mins",
                  "value" : 1834
               },
               "status" : "OK"
            }
         ]
      }
   ],
   "status" : "OK"
}
</t>
  </si>
  <si>
    <t xml:space="preserve">{
   "destination_addresses" : [ "126 Elephant Rd, Elephant and Castle, London SE17 1LB, UK" ],
   "origin_addresses" : [ "12 Lower Rd, London SE1 8SE, UK" ],
   "rows" : [
      {
         "elements" : [
            {
               "distance" : {
                  "text" : "2.2 km",
                  "value" : 2159
               },
               "duration" : {
                  "text" : "12 mins",
                  "value" : 724
               },
               "status" : "OK"
            }
         ]
      }
   ],
   "status" : "OK"
}
</t>
  </si>
  <si>
    <t xml:space="preserve">{
   "destination_addresses" : [ "12 Lower Rd, London SE1 8SE, UK" ],
   "origin_addresses" : [ "126 Elephant Rd, Elephant and Castle, London SE17 1LB, UK" ],
   "rows" : [
      {
         "elements" : [
            {
               "distance" : {
                  "text" : "2.1 km",
                  "value" : 2051
               },
               "duration" : {
                  "text" : "10 mins",
                  "value" : 609
               },
               "status" : "OK"
            }
         ]
      }
   ],
   "status" : "OK"
}
</t>
  </si>
  <si>
    <t xml:space="preserve">{
   "destination_addresses" : [ "121 Minories, London EC3N 1DR, UK" ],
   "origin_addresses" : [ "Euston, London NW1 2DS, UK" ],
   "rows" : [
      {
         "elements" : [
            {
               "distance" : {
                  "text" : "5.8 km",
                  "value" : 5760
               },
               "duration" : {
                  "text" : "23 mins",
                  "value" : 1363
               },
               "status" : "OK"
            }
         ]
      }
   ],
   "status" : "OK"
}
</t>
  </si>
  <si>
    <t xml:space="preserve">{
   "destination_addresses" : [ "Euston, London NW1 2DS, UK" ],
   "origin_addresses" : [ "121 Minories, London EC3N 1DR, UK" ],
   "rows" : [
      {
         "elements" : [
            {
               "distance" : {
                  "text" : "5.8 km",
                  "value" : 5799
               },
               "duration" : {
                  "text" : "21 mins",
                  "value" : 1281
               },
               "status" : "OK"
            }
         ]
      }
   ],
   "status" : "OK"
}
</t>
  </si>
  <si>
    <t xml:space="preserve">{
   "destination_addresses" : [ "Euston, London NW1 2DS, UK" ],
   "origin_addresses" : [ "1 York Way, London N1C 4AX, UK" ],
   "rows" : [
      {
         "elements" : [
            {
               "distance" : {
                  "text" : "1.0 km",
                  "value" : 991
               },
               "duration" : {
                  "text" : "7 mins",
                  "value" : 447
               },
               "status" : "OK"
            }
         ]
      }
   ],
   "status" : "OK"
}
</t>
  </si>
  <si>
    <t xml:space="preserve">{
   "destination_addresses" : [ "53 Liverpool St, London EC2M 7PY, UK" ],
   "origin_addresses" : [ "Euston, London NW1 2DS, UK" ],
   "rows" : [
      {
         "elements" : [
            {
               "distance" : {
                  "text" : "5.0 km",
                  "value" : 5030
               },
               "duration" : {
                  "text" : "19 mins",
                  "value" : 1160
               },
               "status" : "OK"
            }
         ]
      }
   ],
   "status" : "OK"
}
</t>
  </si>
  <si>
    <t xml:space="preserve">{
   "destination_addresses" : [ "14 Moorfields, London EC2Y 9AA, UK" ],
   "origin_addresses" : [ "Euston, London NW1 2DS, UK" ],
   "rows" : [
      {
         "elements" : [
            {
               "distance" : {
                  "text" : "5.3 km",
                  "value" : 5324
               },
               "duration" : {
                  "text" : "14 mins",
                  "value" : 861
               },
               "status" : "OK"
            }
         ]
      }
   ],
   "status" : "OK"
}
</t>
  </si>
  <si>
    <t xml:space="preserve">{
   "destination_addresses" : [ "Euston, London NW1 2DS, UK" ],
   "origin_addresses" : [ "14 Moorfields, London EC2Y 9AA, UK" ],
   "rows" : [
      {
         "elements" : [
            {
               "distance" : {
                  "text" : "4.5 km",
                  "value" : 4492
               },
               "duration" : {
                  "text" : "11 mins",
                  "value" : 665
               },
               "status" : "OK"
            }
         ]
      }
   ],
   "status" : "OK"
}
</t>
  </si>
  <si>
    <t xml:space="preserve">{
   "destination_addresses" : [ "Euston, London NW1 2DS, UK" ],
   "origin_addresses" : [ "12 Melcombe Pl, London NW1 6JJ, UK" ],
   "rows" : [
      {
         "elements" : [
            {
               "distance" : {
                  "text" : "2.6 km",
                  "value" : 2645
               },
               "duration" : {
                  "text" : "17 mins",
                  "value" : 1041
               },
               "status" : "OK"
            }
         ]
      }
   ],
   "status" : "OK"
}
</t>
  </si>
  <si>
    <t xml:space="preserve">{
   "destination_addresses" : [ "12 Melcombe Pl, London NW1 6JJ, UK" ],
   "origin_addresses" : [ "Euston, London NW1 2DS, UK" ],
   "rows" : [
      {
         "elements" : [
            {
               "distance" : {
                  "text" : "4.2 km",
                  "value" : 4224
               },
               "duration" : {
                  "text" : "16 mins",
                  "value" : 941
               },
               "status" : "OK"
            }
         ]
      }
   ],
   "status" : "OK"
}
</t>
  </si>
  <si>
    <t xml:space="preserve">{
   "destination_addresses" : [ "Euston, London NW1 2DS, UK" ],
   "origin_addresses" : [ "31 London St, London W2 1HU, UK" ],
   "rows" : [
      {
         "elements" : [
            {
               "distance" : {
                  "text" : "5.2 km",
                  "value" : 5228
               },
               "duration" : {
                  "text" : "17 mins",
                  "value" : 1017
               },
               "status" : "OK"
            }
         ]
      }
   ],
   "status" : "OK"
}
</t>
  </si>
  <si>
    <t xml:space="preserve">{
   "destination_addresses" : [ "31 London St, London W2 1HU, UK" ],
   "origin_addresses" : [ "Euston, London NW1 2DS, UK" ],
   "rows" : [
      {
         "elements" : [
            {
               "distance" : {
                  "text" : "3.9 km",
                  "value" : 3855
               },
               "duration" : {
                  "text" : "17 mins",
                  "value" : 1045
               },
               "status" : "OK"
            }
         ]
      }
   ],
   "status" : "OK"
}
</t>
  </si>
  <si>
    <t xml:space="preserve">{
   "destination_addresses" : [ "667 Seven Sisters Rd, South Tottenham, London N15 5LA, UK" ],
   "origin_addresses" : [ "Euston, London NW1 2DS, UK" ],
   "rows" : [
      {
         "elements" : [
            {
               "distance" : {
                  "text" : "8.7 km",
                  "value" : 8658
               },
               "duration" : {
                  "text" : "15 mins",
                  "value" : 891
               },
               "status" : "OK"
            }
         ]
      }
   ],
   "status" : "OK"
}
</t>
  </si>
  <si>
    <t xml:space="preserve">{
   "destination_addresses" : [ "Euston, London NW1 2DS, UK" ],
   "origin_addresses" : [ "667 Seven Sisters Rd, South Tottenham, London N15 5LA, UK" ],
   "rows" : [
      {
         "elements" : [
            {
               "distance" : {
                  "text" : "8.7 km",
                  "value" : 8699
               },
               "duration" : {
                  "text" : "16 mins",
                  "value" : 946
               },
               "status" : "OK"
            }
         ]
      }
   ],
   "status" : "OK"
}
</t>
  </si>
  <si>
    <t xml:space="preserve">{
   "destination_addresses" : [ "Tottenham Hale, London N17 9NA, UK" ],
   "origin_addresses" : [ "Euston, London NW1 2DS, UK" ],
   "rows" : [
      {
         "elements" : [
            {
               "distance" : {
                  "text" : "9.7 km",
                  "value" : 9663
               },
               "duration" : {
                  "text" : "15 mins",
                  "value" : 887
               },
               "status" : "OK"
            }
         ]
      }
   ],
   "status" : "OK"
}
</t>
  </si>
  <si>
    <t xml:space="preserve">{
   "destination_addresses" : [ "Euston, London NW1 2DS, UK" ],
   "origin_addresses" : [ "Tottenham Hale, London N17 9NA, UK" ],
   "rows" : [
      {
         "elements" : [
            {
               "distance" : {
                  "text" : "9.7 km",
                  "value" : 9719
               },
               "duration" : {
                  "text" : "16 mins",
                  "value" : 931
               },
               "status" : "OK"
            }
         ]
      }
   ],
   "status" : "OK"
}
</t>
  </si>
  <si>
    <t xml:space="preserve">{
   "destination_addresses" : [ "Euston, London NW1 2DS, UK" ],
   "origin_addresses" : [ "Victoria Station, London SW1, UK" ],
   "rows" : [
      {
         "elements" : [
            {
               "distance" : {
                  "text" : "4.5 km",
                  "value" : 4473
               },
               "duration" : {
                  "text" : "12 mins",
                  "value" : 726
               },
               "status" : "OK"
            }
         ]
      }
   ],
   "status" : "OK"
}
</t>
  </si>
  <si>
    <t xml:space="preserve">{
   "destination_addresses" : [ "Victoria Station, London SW1, UK" ],
   "origin_addresses" : [ "Euston, London NW1 2DS, UK" ],
   "rows" : [
      {
         "elements" : [
            {
               "distance" : {
                  "text" : "4.5 km",
                  "value" : 4527
               },
               "duration" : {
                  "text" : "11 mins",
                  "value" : 666
               },
               "status" : "OK"
            }
         ]
      }
   ],
   "status" : "OK"
}
</t>
  </si>
  <si>
    <t xml:space="preserve">{
   "destination_addresses" : [ "Vauxhall station, London SW8, UK" ],
   "origin_addresses" : [ "Euston, London NW1 2DS, UK" ],
   "rows" : [
      {
         "elements" : [
            {
               "distance" : {
                  "text" : "6.2 km",
                  "value" : 6221
               },
               "duration" : {
                  "text" : "14 mins",
                  "value" : 838
               },
               "status" : "OK"
            }
         ]
      }
   ],
   "status" : "OK"
}
</t>
  </si>
  <si>
    <t xml:space="preserve">{
   "destination_addresses" : [ "12 Lower Rd, London SE1 8SE, UK" ],
   "origin_addresses" : [ "Euston, London NW1 2DS, UK" ],
   "rows" : [
      {
         "elements" : [
            {
               "distance" : {
                  "text" : "3.9 km",
                  "value" : 3880
               },
               "duration" : {
                  "text" : "12 mins",
                  "value" : 715
               },
               "status" : "OK"
            }
         ]
      }
   ],
   "status" : "OK"
}
</t>
  </si>
  <si>
    <t xml:space="preserve">{
   "destination_addresses" : [ "Euston, London NW1 2DS, UK" ],
   "origin_addresses" : [ "12 Lower Rd, London SE1 8SE, UK" ],
   "rows" : [
      {
         "elements" : [
            {
               "distance" : {
                  "text" : "3.9 km",
                  "value" : 3881
               },
               "duration" : {
                  "text" : "12 mins",
                  "value" : 739
               },
               "status" : "OK"
            }
         ]
      }
   ],
   "status" : "OK"
}
</t>
  </si>
  <si>
    <t xml:space="preserve">{
   "destination_addresses" : [ "17490 Selborne Rd, London E17 7LP, UK" ],
   "origin_addresses" : [ "Euston, London NW1 2DS, UK" ],
   "rows" : [
      {
         "elements" : [
            {
               "distance" : {
                  "text" : "12.5 km",
                  "value" : 12478
               },
               "duration" : {
                  "text" : "18 mins",
                  "value" : 1077
               },
               "status" : "OK"
            }
         ]
      }
   ],
   "status" : "OK"
}
</t>
  </si>
  <si>
    <t xml:space="preserve">{
   "destination_addresses" : [ "Euston, London NW1 2DS, UK" ],
   "origin_addresses" : [ "17490 Selborne Rd, London E17 7LP, UK" ],
   "rows" : [
      {
         "elements" : [
            {
               "distance" : {
                  "text" : "12.5 km",
                  "value" : 12534
               },
               "duration" : {
                  "text" : "19 mins",
                  "value" : 1137
               },
               "status" : "OK"
            }
         ]
      }
   ],
   "status" : "OK"
}
</t>
  </si>
  <si>
    <t xml:space="preserve">{
   "destination_addresses" : [ "Grahams Rd, Falkirk FK1 1HS, UK" ],
   "origin_addresses" : [ "Falkirk High Station, Falkirk FK1, UK" ],
   "rows" : [
      {
         "elements" : [
            {
               "distance" : {
                  "text" : "2.5 km",
                  "value" : 2486
               },
               "duration" : {
                  "text" : "10 mins",
                  "value" : 626
               },
               "status" : "OK"
            }
         ]
      }
   ],
   "status" : "OK"
}
</t>
  </si>
  <si>
    <t xml:space="preserve">{
   "destination_addresses" : [ "Falkirk High Station, Falkirk FK1, UK" ],
   "origin_addresses" : [ "Grahams Rd, Falkirk FK1 1HS, UK" ],
   "rows" : [
      {
         "elements" : [
            {
               "distance" : {
                  "text" : "3.9 km",
                  "value" : 3879
               },
               "duration" : {
                  "text" : "23 mins",
                  "value" : 1378
               },
               "status" : "OK"
            }
         ]
      }
   ],
   "status" : "OK"
}
</t>
  </si>
  <si>
    <t xml:space="preserve">{
   "destination_addresses" : [ "Finsbury Park bus station, Finsbury Park, London N4, UK" ],
   "origin_addresses" : [ "Euston, London NW1 2DS, UK" ],
   "rows" : [
      {
         "elements" : [
            {
               "distance" : {
                  "text" : "5.5 km",
                  "value" : 5519
               },
               "duration" : {
                  "text" : "9 mins",
                  "value" : 559
               },
               "status" : "OK"
            }
         ]
      }
   ],
   "status" : "OK"
}
</t>
  </si>
  <si>
    <t xml:space="preserve">{
   "destination_addresses" : [ "Euston, London NW1 2DS, UK" ],
   "origin_addresses" : [ "Finsbury Park bus station, Finsbury Park, London N4, UK" ],
   "rows" : [
      {
         "elements" : [
            {
               "distance" : {
                  "text" : "5.5 km",
                  "value" : 5482
               },
               "duration" : {
                  "text" : "10 mins",
                  "value" : 574
               },
               "status" : "OK"
            }
         ]
      }
   ],
   "status" : "OK"
}
</t>
  </si>
  <si>
    <t xml:space="preserve">{
   "destination_addresses" : [ "7 Holloway Rd, London N5 1RQ, UK" ],
   "origin_addresses" : [ "Finsbury Park bus station, Finsbury Park, London N4, UK" ],
   "rows" : [
      {
         "elements" : [
            {
               "distance" : {
                  "text" : "2.3 km",
                  "value" : 2344
               },
               "duration" : {
                  "text" : "5 mins",
                  "value" : 315
               },
               "status" : "OK"
            }
         ]
      }
   ],
   "status" : "OK"
}
</t>
  </si>
  <si>
    <t xml:space="preserve">{
   "destination_addresses" : [ "Finsbury Park bus station, Finsbury Park, London N4, UK" ],
   "origin_addresses" : [ "7 Holloway Rd, London N5 1RQ, UK" ],
   "rows" : [
      {
         "elements" : [
            {
               "distance" : {
                  "text" : "2.3 km",
                  "value" : 2325
               },
               "duration" : {
                  "text" : "3 mins",
                  "value" : 202
               },
               "status" : "OK"
            }
         ]
      }
   ],
   "status" : "OK"
}
</t>
  </si>
  <si>
    <t xml:space="preserve">{
   "destination_addresses" : [ "667 Seven Sisters Rd, South Tottenham, London N15 5LA, UK" ],
   "origin_addresses" : [ "Finsbury Park bus station, Finsbury Park, London N4, UK" ],
   "rows" : [
      {
         "elements" : [
            {
               "distance" : {
                  "text" : "3.5 km",
                  "value" : 3492
               },
               "duration" : {
                  "text" : "7 mins",
                  "value" : 437
               },
               "status" : "OK"
            }
         ]
      }
   ],
   "status" : "OK"
}
</t>
  </si>
  <si>
    <t xml:space="preserve">{
   "destination_addresses" : [ "Tottenham Hale, London N17 9NA, UK" ],
   "origin_addresses" : [ "Finsbury Park bus station, Finsbury Park, London N4, UK" ],
   "rows" : [
      {
         "elements" : [
            {
               "distance" : {
                  "text" : "4.5 km",
                  "value" : 4497
               },
               "duration" : {
                  "text" : "7 mins",
                  "value" : 433
               },
               "status" : "OK"
            }
         ]
      }
   ],
   "status" : "OK"
}
</t>
  </si>
  <si>
    <t xml:space="preserve">{
   "destination_addresses" : [ "Finsbury Park bus station, Finsbury Park, London N4, UK" ],
   "origin_addresses" : [ "Tottenham Hale, London N17 9NA, UK" ],
   "rows" : [
      {
         "elements" : [
            {
               "distance" : {
                  "text" : "4.4 km",
                  "value" : 4405
               },
               "duration" : {
                  "text" : "8 mins",
                  "value" : 476
               },
               "status" : "OK"
            }
         ]
      }
   ],
   "status" : "OK"
}
</t>
  </si>
  <si>
    <t xml:space="preserve">{
   "destination_addresses" : [ "Finsbury Park bus station, Finsbury Park, London N4, UK" ],
   "origin_addresses" : [ "Victoria Station, London SW1, UK" ],
   "rows" : [
      {
         "elements" : [
            {
               "distance" : {
                  "text" : "9.6 km",
                  "value" : 9610
               },
               "duration" : {
                  "text" : "18 mins",
                  "value" : 1051
               },
               "status" : "OK"
            }
         ]
      }
   ],
   "status" : "OK"
}
</t>
  </si>
  <si>
    <t xml:space="preserve">{
   "destination_addresses" : [ "Victoria Station, London SW1, UK" ],
   "origin_addresses" : [ "Finsbury Park bus station, Finsbury Park, London N4, UK" ],
   "rows" : [
      {
         "elements" : [
            {
               "distance" : {
                  "text" : "9.5 km",
                  "value" : 9518
               },
               "duration" : {
                  "text" : "18 mins",
                  "value" : 1066
               },
               "status" : "OK"
            }
         ]
      }
   ],
   "status" : "OK"
}
</t>
  </si>
  <si>
    <t xml:space="preserve">{
   "destination_addresses" : [ "17490 Selborne Rd, London E17 7LP, UK" ],
   "origin_addresses" : [ "Finsbury Park bus station, Finsbury Park, London N4, UK" ],
   "rows" : [
      {
         "elements" : [
            {
               "distance" : {
                  "text" : "7.3 km",
                  "value" : 7312
               },
               "duration" : {
                  "text" : "10 mins",
                  "value" : 623
               },
               "status" : "OK"
            }
         ]
      }
   ],
   "status" : "OK"
}
</t>
  </si>
  <si>
    <t xml:space="preserve">{
   "destination_addresses" : [ "121 Minories, London EC3N 1DR, UK" ],
   "origin_addresses" : [ "1 York Way, London N1C 4AX, UK" ],
   "rows" : [
      {
         "elements" : [
            {
               "distance" : {
                  "text" : "4.6 km",
                  "value" : 4627
               },
               "duration" : {
                  "text" : "18 mins",
                  "value" : 1080
               },
               "status" : "OK"
            }
         ]
      }
   ],
   "status" : "OK"
}
</t>
  </si>
  <si>
    <t xml:space="preserve">{
   "destination_addresses" : [ "1 York Way, London N1C 4AX, UK" ],
   "origin_addresses" : [ "121 Minories, London EC3N 1DR, UK" ],
   "rows" : [
      {
         "elements" : [
            {
               "distance" : {
                  "text" : "4.6 km",
                  "value" : 4636
               },
               "duration" : {
                  "text" : "17 mins",
                  "value" : 1025
               },
               "status" : "OK"
            }
         ]
      }
   ],
   "status" : "OK"
}
</t>
  </si>
  <si>
    <t xml:space="preserve">{
   "destination_addresses" : [ "121 Minories, London EC3N 1DR, UK" ],
   "origin_addresses" : [ "53 Liverpool St, London EC2M 7PY, UK" ],
   "rows" : [
      {
         "elements" : [
            {
               "distance" : {
                  "text" : "1.2 km",
                  "value" : 1175
               },
               "duration" : {
                  "text" : "8 mins",
                  "value" : 499
               },
               "status" : "OK"
            }
         ]
      }
   ],
   "status" : "OK"
}
</t>
  </si>
  <si>
    <t xml:space="preserve">{
   "destination_addresses" : [ "53 Liverpool St, London EC2M 7PY, UK" ],
   "origin_addresses" : [ "121 Minories, London EC3N 1DR, UK" ],
   "rows" : [
      {
         "elements" : [
            {
               "distance" : {
                  "text" : "1.2 km",
                  "value" : 1192
               },
               "duration" : {
                  "text" : "8 mins",
                  "value" : 504
               },
               "status" : "OK"
            }
         ]
      }
   ],
   "status" : "OK"
}
</t>
  </si>
  <si>
    <t xml:space="preserve">{
   "destination_addresses" : [ "121 Minories, London EC3N 1DR, UK" ],
   "origin_addresses" : [ "12 Melcombe Pl, London NW1 6JJ, UK" ],
   "rows" : [
      {
         "elements" : [
            {
               "distance" : {
                  "text" : "7.4 km",
                  "value" : 7359
               },
               "duration" : {
                  "text" : "28 mins",
                  "value" : 1680
               },
               "status" : "OK"
            }
         ]
      }
   ],
   "status" : "OK"
}
</t>
  </si>
  <si>
    <t xml:space="preserve">{
   "destination_addresses" : [ "12 Melcombe Pl, London NW1 6JJ, UK" ],
   "origin_addresses" : [ "121 Minories, London EC3N 1DR, UK" ],
   "rows" : [
      {
         "elements" : [
            {
               "distance" : {
                  "text" : "7.4 km",
                  "value" : 7365
               },
               "duration" : {
                  "text" : "26 mins",
                  "value" : 1577
               },
               "status" : "OK"
            }
         ]
      }
   ],
   "status" : "OK"
}
</t>
  </si>
  <si>
    <t xml:space="preserve">{
   "destination_addresses" : [ "121 Minories, London EC3N 1DR, UK" ],
   "origin_addresses" : [ "31 London St, London W2 1HU, UK" ],
   "rows" : [
      {
         "elements" : [
            {
               "distance" : {
                  "text" : "8.6 km",
                  "value" : 8566
               },
               "duration" : {
                  "text" : "29 mins",
                  "value" : 1760
               },
               "status" : "OK"
            }
         ]
      }
   ],
   "status" : "OK"
}
</t>
  </si>
  <si>
    <t xml:space="preserve">{
   "destination_addresses" : [ "31 London St, London W2 1HU, UK" ],
   "origin_addresses" : [ "121 Minories, London EC3N 1DR, UK" ],
   "rows" : [
      {
         "elements" : [
            {
               "distance" : {
                  "text" : "8.7 km",
                  "value" : 8734
               },
               "duration" : {
                  "text" : "28 mins",
                  "value" : 1679
               },
               "status" : "OK"
            }
         ]
      }
   ],
   "status" : "OK"
}
</t>
  </si>
  <si>
    <t xml:space="preserve">{
   "destination_addresses" : [ "121 Minories, London EC3N 1DR, UK" ],
   "origin_addresses" : [ "St Pancras International, Euston Rd, London N1C 4QP, UK" ],
   "rows" : [
      {
         "elements" : [
            {
               "distance" : {
                  "text" : "4.9 km",
                  "value" : 4875
               },
               "duration" : {
                  "text" : "22 mins",
                  "value" : 1294
               },
               "status" : "OK"
            }
         ]
      }
   ],
   "status" : "OK"
}
</t>
  </si>
  <si>
    <t xml:space="preserve">{
   "destination_addresses" : [ "St Pancras International, Euston Rd, London N1C 4QP, UK" ],
   "origin_addresses" : [ "121 Minories, London EC3N 1DR, UK" ],
   "rows" : [
      {
         "elements" : [
            {
               "distance" : {
                  "text" : "4.9 km",
                  "value" : 4906
               },
               "duration" : {
                  "text" : "20 mins",
                  "value" : 1216
               },
               "status" : "OK"
            }
         ]
      }
   ],
   "status" : "OK"
}
</t>
  </si>
  <si>
    <t xml:space="preserve">{
   "destination_addresses" : [ "121 Minories, London EC3N 1DR, UK" ],
   "origin_addresses" : [ "Victoria Station, London SW1, UK" ],
   "rows" : [
      {
         "elements" : [
            {
               "distance" : {
                  "text" : "6.2 km",
                  "value" : 6201
               },
               "duration" : {
                  "text" : "24 mins",
                  "value" : 1417
               },
               "status" : "OK"
            }
         ]
      }
   ],
   "status" : "OK"
}
</t>
  </si>
  <si>
    <t xml:space="preserve">{
   "destination_addresses" : [ "121 Minories, London EC3N 1DR, UK" ],
   "origin_addresses" : [ "12 Lower Rd, London SE1 8SE, UK" ],
   "rows" : [
      {
         "elements" : [
            {
               "distance" : {
                  "text" : "4.6 km",
                  "value" : 4650
               },
               "duration" : {
                  "text" : "23 mins",
                  "value" : 1358
               },
               "status" : "OK"
            }
         ]
      }
   ],
   "status" : "OK"
}
</t>
  </si>
  <si>
    <t xml:space="preserve">{
   "destination_addresses" : [ "12 Lower Rd, London SE1 8SE, UK" ],
   "origin_addresses" : [ "121 Minories, London EC3N 1DR, UK" ],
   "rows" : [
      {
         "elements" : [
            {
               "distance" : {
                  "text" : "4.7 km",
                  "value" : 4651
               },
               "duration" : {
                  "text" : "22 mins",
                  "value" : 1292
               },
               "status" : "OK"
            }
         ]
      }
   ],
   "status" : "OK"
}
</t>
  </si>
  <si>
    <t xml:space="preserve">{
   "destination_addresses" : [ "15a Villiers St, London WC2N 6ND, UK" ],
   "origin_addresses" : [ "Greenford, Oldfield Ln N, Greenford UB6 8PX, UK" ],
   "rows" : [
      {
         "elements" : [
            {
               "distance" : {
                  "text" : "18.0 km",
                  "value" : 17990
               },
               "duration" : {
                  "text" : "39 mins",
                  "value" : 2318
               },
               "status" : "OK"
            }
         ]
      }
   ],
   "status" : "OK"
}
</t>
  </si>
  <si>
    <t xml:space="preserve">{
   "destination_addresses" : [ "Greenford, Oldfield Ln N, Greenford UB6 8PX, UK" ],
   "origin_addresses" : [ "South Ruislip, Ruislip HA4 6TP, UK" ],
   "rows" : [
      {
         "elements" : [
            {
               "distance" : {
                  "text" : "4.0 km",
                  "value" : 4050
               },
               "duration" : {
                  "text" : "5 mins",
                  "value" : 300
               },
               "status" : "OK"
            }
         ]
      }
   ],
   "status" : "OK"
}
</t>
  </si>
  <si>
    <t xml:space="preserve">{
   "destination_addresses" : [ "South Ruislip, Ruislip HA4 6TP, UK" ],
   "origin_addresses" : [ "Greenford, Oldfield Ln N, Greenford UB6 8PX, UK" ],
   "rows" : [
      {
         "elements" : [
            {
               "distance" : {
                  "text" : "4.1 km",
                  "value" : 4055
               },
               "duration" : {
                  "text" : "4 mins",
                  "value" : 240
               },
               "status" : "OK"
            }
         ]
      }
   ],
   "status" : "OK"
}
</t>
  </si>
  <si>
    <t xml:space="preserve">{
   "destination_addresses" : [ "34 Dundas St, Glasgow G1 2AQ, UK" ],
   "origin_addresses" : [ "212 Argyle St, Glasgow G2 8HA, UK" ],
   "rows" : [
      {
         "elements" : [
            {
               "distance" : {
                  "text" : "1.0 km",
                  "value" : 1047
               },
               "duration" : {
                  "text" : "8 mins",
                  "value" : 472
               },
               "status" : "OK"
            }
         ]
      }
   ],
   "status" : "OK"
}
</t>
  </si>
  <si>
    <t xml:space="preserve">{
   "destination_addresses" : [ "212 Argyle St, Glasgow G2 8HA, UK" ],
   "origin_addresses" : [ "34 Dundas St, Glasgow G1 2AQ, UK" ],
   "rows" : [
      {
         "elements" : [
            {
               "distance" : {
                  "text" : "1.2 km",
                  "value" : 1187
               },
               "duration" : {
                  "text" : "9 mins",
                  "value" : 511
               },
               "status" : "OK"
            }
         ]
      }
   ],
   "status" : "OK"
}
</t>
  </si>
  <si>
    <t xml:space="preserve">{
   "destination_addresses" : [ "Hertford East Railway Station, Mill Rd, Hertford SG14 1SB, UK" ],
   "origin_addresses" : [ "7525 North Rd, Hertford SG14 3YJ, UK" ],
   "rows" : [
      {
         "elements" : [
            {
               "distance" : {
                  "text" : "2.1 km",
                  "value" : 2144
               },
               "duration" : {
                  "text" : "18 mins",
                  "value" : 1055
               },
               "status" : "OK"
            }
         ]
      }
   ],
   "status" : "OK"
}
</t>
  </si>
  <si>
    <t xml:space="preserve">{
   "destination_addresses" : [ "7525 North Rd, Hertford SG14 3YJ, UK" ],
   "origin_addresses" : [ "Hertford East Railway Station, Mill Rd, Hertford SG14 1SB, UK" ],
   "rows" : [
      {
         "elements" : [
            {
               "distance" : {
                  "text" : "2.7 km",
                  "value" : 2717
               },
               "duration" : {
                  "text" : "13 mins",
                  "value" : 807
               },
               "status" : "OK"
            }
         ]
      }
   ],
   "status" : "OK"
}
</t>
  </si>
  <si>
    <t xml:space="preserve">{
   "destination_addresses" : [ "Harringay, London N4, UK" ],
   "origin_addresses" : [ "Alexandra Palace railway station, London N22, UK" ],
   "rows" : [
      {
         "elements" : [
            {
               "distance" : {
                  "text" : "2.6 km",
                  "value" : 2553
               },
               "duration" : {
                  "text" : "4 mins",
                  "value" : 240
               },
               "status" : "OK"
            }
         ]
      }
   ],
   "status" : "OK"
}
</t>
  </si>
  <si>
    <t xml:space="preserve">{
   "destination_addresses" : [ "Alexandra Palace railway station, London N22, UK" ],
   "origin_addresses" : [ "Harringay, London N4, UK" ],
   "rows" : [
      {
         "elements" : [
            {
               "distance" : {
                  "text" : "2.5 km",
                  "value" : 2524
               },
               "duration" : {
                  "text" : "5 mins",
                  "value" : 300
               },
               "status" : "OK"
            }
         ]
      }
   ],
   "status" : "OK"
}
</t>
  </si>
  <si>
    <t xml:space="preserve">{
   "destination_addresses" : [ "Harringay, London N4, UK" ],
   "origin_addresses" : [ "Finsbury Park bus station, Finsbury Park, London N4, UK" ],
   "rows" : [
      {
         "elements" : [
            {
               "distance" : {
                  "text" : "1.5 km",
                  "value" : 1497
               },
               "duration" : {
                  "text" : "2 mins",
                  "value" : 120
               },
               "status" : "OK"
            }
         ]
      }
   ],
   "status" : "OK"
}
</t>
  </si>
  <si>
    <t xml:space="preserve">{
   "destination_addresses" : [ "7 Holloway Rd, London N5 1RQ, UK" ],
   "origin_addresses" : [ "Euston, London NW1 2DS, UK" ],
   "rows" : [
      {
         "elements" : [
            {
               "distance" : {
                  "text" : "3.3 km",
                  "value" : 3324
               },
               "duration" : {
                  "text" : "6 mins",
                  "value" : 357
               },
               "status" : "OK"
            }
         ]
      }
   ],
   "status" : "OK"
}
</t>
  </si>
  <si>
    <t xml:space="preserve">{
   "destination_addresses" : [ "Euston, London NW1 2DS, UK" ],
   "origin_addresses" : [ "7 Holloway Rd, London N5 1RQ, UK" ],
   "rows" : [
      {
         "elements" : [
            {
               "distance" : {
                  "text" : "3.5 km",
                  "value" : 3471
               },
               "duration" : {
                  "text" : "9 mins",
                  "value" : 517
               },
               "status" : "OK"
            }
         ]
      }
   ],
   "status" : "OK"
}
</t>
  </si>
  <si>
    <t xml:space="preserve">{
   "destination_addresses" : [ "1 York Way, London N1C 4AX, UK" ],
   "origin_addresses" : [ "7 Holloway Rd, London N5 1RQ, UK" ],
   "rows" : [
      {
         "elements" : [
            {
               "distance" : {
                  "text" : "2.8 km",
                  "value" : 2771
               },
               "duration" : {
                  "text" : "9 mins",
                  "value" : 558
               },
               "status" : "OK"
            }
         ]
      }
   ],
   "status" : "OK"
}
</t>
  </si>
  <si>
    <t xml:space="preserve">{
   "destination_addresses" : [ "7 Holloway Rd, London N5 1RQ, UK" ],
   "origin_addresses" : [ "St Pancras International, Euston Rd, London N1C 4QP, UK" ],
   "rows" : [
      {
         "elements" : [
            {
               "distance" : {
                  "text" : "2.9 km",
                  "value" : 2875
               },
               "duration" : {
                  "text" : "9 mins",
                  "value" : 542
               },
               "status" : "OK"
            }
         ]
      }
   ],
   "status" : "OK"
}
</t>
  </si>
  <si>
    <t xml:space="preserve">{
   "destination_addresses" : [ "St Pancras International, Euston Rd, London N1C 4QP, UK" ],
   "origin_addresses" : [ "7 Holloway Rd, London N5 1RQ, UK" ],
   "rows" : [
      {
         "elements" : [
            {
               "distance" : {
                  "text" : "3.0 km",
                  "value" : 2959
               },
               "duration" : {
                  "text" : "12 mins",
                  "value" : 703
               },
               "status" : "OK"
            }
         ]
      }
   ],
   "status" : "OK"
}
</t>
  </si>
  <si>
    <t xml:space="preserve">{
   "destination_addresses" : [ "667 Seven Sisters Rd, South Tottenham, London N15 5LA, UK" ],
   "origin_addresses" : [ "7 Holloway Rd, London N5 1RQ, UK" ],
   "rows" : [
      {
         "elements" : [
            {
               "distance" : {
                  "text" : "5.5 km",
                  "value" : 5464
               },
               "duration" : {
                  "text" : "8 mins",
                  "value" : 474
               },
               "status" : "OK"
            }
         ]
      }
   ],
   "status" : "OK"
}
</t>
  </si>
  <si>
    <t xml:space="preserve">{
   "destination_addresses" : [ "7 Holloway Rd, London N5 1RQ, UK" ],
   "origin_addresses" : [ "667 Seven Sisters Rd, South Tottenham, London N15 5LA, UK" ],
   "rows" : [
      {
         "elements" : [
            {
               "distance" : {
                  "text" : "5.6 km",
                  "value" : 5560
               },
               "duration" : {
                  "text" : "11 mins",
                  "value" : 687
               },
               "status" : "OK"
            }
         ]
      }
   ],
   "status" : "OK"
}
</t>
  </si>
  <si>
    <t xml:space="preserve">{
   "destination_addresses" : [ "Tottenham Hale, London N17 9NA, UK" ],
   "origin_addresses" : [ "7 Holloway Rd, London N5 1RQ, UK" ],
   "rows" : [
      {
         "elements" : [
            {
               "distance" : {
                  "text" : "6.5 km",
                  "value" : 6469
               },
               "duration" : {
                  "text" : "8 mins",
                  "value" : 470
               },
               "status" : "OK"
            }
         ]
      }
   ],
   "status" : "OK"
}
</t>
  </si>
  <si>
    <t xml:space="preserve">{
   "destination_addresses" : [ "7 Holloway Rd, London N5 1RQ, UK" ],
   "origin_addresses" : [ "Tottenham Hale, London N17 9NA, UK" ],
   "rows" : [
      {
         "elements" : [
            {
               "distance" : {
                  "text" : "6.6 km",
                  "value" : 6581
               },
               "duration" : {
                  "text" : "11 mins",
                  "value" : 672
               },
               "status" : "OK"
            }
         ]
      }
   ],
   "status" : "OK"
}
</t>
  </si>
  <si>
    <t xml:space="preserve">{
   "destination_addresses" : [ "7 Holloway Rd, London N5 1RQ, UK" ],
   "origin_addresses" : [ "Victoria Station, London SW1, UK" ],
   "rows" : [
      {
         "elements" : [
            {
               "distance" : {
                  "text" : "7.4 km",
                  "value" : 7416
               },
               "duration" : {
                  "text" : "14 mins",
                  "value" : 849
               },
               "status" : "OK"
            }
         ]
      }
   ],
   "status" : "OK"
}
</t>
  </si>
  <si>
    <t xml:space="preserve">{
   "destination_addresses" : [ "Victoria Station, London SW1, UK" ],
   "origin_addresses" : [ "7 Holloway Rd, London N5 1RQ, UK" ],
   "rows" : [
      {
         "elements" : [
            {
               "distance" : {
                  "text" : "7.5 km",
                  "value" : 7507
               },
               "duration" : {
                  "text" : "17 mins",
                  "value" : 1009
               },
               "status" : "OK"
            }
         ]
      }
   ],
   "status" : "OK"
}
</t>
  </si>
  <si>
    <t xml:space="preserve">{
   "destination_addresses" : [ "7 Holloway Rd, London N5 1RQ, UK" ],
   "origin_addresses" : [ "Vauxhall station, London SW8, UK" ],
   "rows" : [
      {
         "elements" : [
            {
               "distance" : {
                  "text" : "9.1 km",
                  "value" : 9105
               },
               "duration" : {
                  "text" : "16 mins",
                  "value" : 951
               },
               "status" : "OK"
            }
         ]
      }
   ],
   "status" : "OK"
}
</t>
  </si>
  <si>
    <t xml:space="preserve">{
   "destination_addresses" : [ "Vauxhall station, London SW8, UK" ],
   "origin_addresses" : [ "7 Holloway Rd, London N5 1RQ, UK" ],
   "rows" : [
      {
         "elements" : [
            {
               "distance" : {
                  "text" : "9.2 km",
                  "value" : 9201
               },
               "duration" : {
                  "text" : "20 mins",
                  "value" : 1181
               },
               "status" : "OK"
            }
         ]
      }
   ],
   "status" : "OK"
}
</t>
  </si>
  <si>
    <t xml:space="preserve">{
   "destination_addresses" : [ "17490 Selborne Rd, London E17 7LP, UK" ],
   "origin_addresses" : [ "7 Holloway Rd, London N5 1RQ, UK" ],
   "rows" : [
      {
         "elements" : [
            {
               "distance" : {
                  "text" : "9.3 km",
                  "value" : 9284
               },
               "duration" : {
                  "text" : "11 mins",
                  "value" : 660
               },
               "status" : "OK"
            }
         ]
      }
   ],
   "status" : "OK"
}
</t>
  </si>
  <si>
    <t xml:space="preserve">{
   "destination_addresses" : [ "7 Holloway Rd, London N5 1RQ, UK" ],
   "origin_addresses" : [ "17490 Selborne Rd, London E17 7LP, UK" ],
   "rows" : [
      {
         "elements" : [
            {
               "distance" : {
                  "text" : "9.4 km",
                  "value" : 9395
               },
               "duration" : {
                  "text" : "15 mins",
                  "value" : 878
               },
               "status" : "OK"
            }
         ]
      }
   ],
   "status" : "OK"
}
</t>
  </si>
  <si>
    <t xml:space="preserve">{
   "destination_addresses" : [ "31 London St, London W2 1HU, UK" ],
   "origin_addresses" : [ "5 Sandridge Cl, Harrow HA1 1XD, UK" ],
   "rows" : [
      {
         "elements" : [
            {
               "distance" : {
                  "text" : "15.9 km",
                  "value" : 15905
               },
               "duration" : {
                  "text" : "31 mins",
                  "value" : 1836
               },
               "status" : "OK"
            }
         ]
      }
   ],
   "status" : "OK"
}
</t>
  </si>
  <si>
    <t xml:space="preserve">{
   "destination_addresses" : [ "5 Sandridge Cl, Harrow HA1 1XD, UK" ],
   "origin_addresses" : [ "31 London St, London W2 1HU, UK" ],
   "rows" : [
      {
         "elements" : [
            {
               "distance" : {
                  "text" : "15.9 km",
                  "value" : 15948
               },
               "duration" : {
                  "text" : "31 mins",
                  "value" : 1886
               },
               "status" : "OK"
            }
         ]
      }
   ],
   "status" : "OK"
}
</t>
  </si>
  <si>
    <t xml:space="preserve">{
   "destination_addresses" : [ "Heathrow Airport T2 &amp; 3, Hounslow TW6 1RU, UK" ],
   "origin_addresses" : [ "5 Widgeon Rd, Hounslow TW6 2GA, UK" ],
   "rows" : [
      {
         "elements" : [
            {
               "distance" : {
                  "text" : "3.0 km",
                  "value" : 3044
               },
               "duration" : {
                  "text" : "9 mins",
                  "value" : 550
               },
               "status" : "OK"
            }
         ]
      }
   ],
   "status" : "OK"
}
</t>
  </si>
  <si>
    <t xml:space="preserve">{
   "destination_addresses" : [ "1 York Way, London N1C 4AX, UK" ],
   "origin_addresses" : [ "12 Melcombe Pl, London NW1 6JJ, UK" ],
   "rows" : [
      {
         "elements" : [
            {
               "distance" : {
                  "text" : "3.1 km",
                  "value" : 3146
               },
               "duration" : {
                  "text" : "15 mins",
                  "value" : 918
               },
               "status" : "OK"
            }
         ]
      }
   ],
   "status" : "OK"
}
</t>
  </si>
  <si>
    <t xml:space="preserve">{
   "destination_addresses" : [ "12 Melcombe Pl, London NW1 6JJ, UK" ],
   "origin_addresses" : [ "1 York Way, London N1C 4AX, UK" ],
   "rows" : [
      {
         "elements" : [
            {
               "distance" : {
                  "text" : "3.2 km",
                  "value" : 3167
               },
               "duration" : {
                  "text" : "16 mins",
                  "value" : 930
               },
               "status" : "OK"
            }
         ]
      }
   ],
   "status" : "OK"
}
</t>
  </si>
  <si>
    <t xml:space="preserve">{
   "destination_addresses" : [ "1 York Way, London N1C 4AX, UK" ],
   "origin_addresses" : [ "31 London St, London W2 1HU, UK" ],
   "rows" : [
      {
         "elements" : [
            {
               "distance" : {
                  "text" : "4.5 km",
                  "value" : 4531
               },
               "duration" : {
                  "text" : "18 mins",
                  "value" : 1052
               },
               "status" : "OK"
            }
         ]
      }
   ],
   "status" : "OK"
}
</t>
  </si>
  <si>
    <t xml:space="preserve">{
   "destination_addresses" : [ "31 London St, London W2 1HU, UK" ],
   "origin_addresses" : [ "1 York Way, London N1C 4AX, UK" ],
   "rows" : [
      {
         "elements" : [
            {
               "distance" : {
                  "text" : "4.5 km",
                  "value" : 4536
               },
               "duration" : {
                  "text" : "17 mins",
                  "value" : 1032
               },
               "status" : "OK"
            }
         ]
      }
   ],
   "status" : "OK"
}
</t>
  </si>
  <si>
    <t xml:space="preserve">{
   "destination_addresses" : [ "667 Seven Sisters Rd, South Tottenham, London N15 5LA, UK" ],
   "origin_addresses" : [ "1 York Way, London N1C 4AX, UK" ],
   "rows" : [
      {
         "elements" : [
            {
               "distance" : {
                  "text" : "8.0 km",
                  "value" : 8003
               },
               "duration" : {
                  "text" : "17 mins",
                  "value" : 994
               },
               "status" : "OK"
            }
         ]
      }
   ],
   "status" : "OK"
}
</t>
  </si>
  <si>
    <t xml:space="preserve">{
   "destination_addresses" : [ "1 York Way, London N1C 4AX, UK" ],
   "origin_addresses" : [ "667 Seven Sisters Rd, South Tottenham, London N15 5LA, UK" ],
   "rows" : [
      {
         "elements" : [
            {
               "distance" : {
                  "text" : "8.0 km",
                  "value" : 7998
               },
               "duration" : {
                  "text" : "16 mins",
                  "value" : 987
               },
               "status" : "OK"
            }
         ]
      }
   ],
   "status" : "OK"
}
</t>
  </si>
  <si>
    <t xml:space="preserve">{
   "destination_addresses" : [ "Tottenham Hale, London N17 9NA, UK" ],
   "origin_addresses" : [ "1 York Way, London N1C 4AX, UK" ],
   "rows" : [
      {
         "elements" : [
            {
               "distance" : {
                  "text" : "9.0 km",
                  "value" : 9009
               },
               "duration" : {
                  "text" : "16 mins",
                  "value" : 930
               },
               "status" : "OK"
            }
         ]
      }
   ],
   "status" : "OK"
}
</t>
  </si>
  <si>
    <t xml:space="preserve">{
   "destination_addresses" : [ "1 York Way, London N1C 4AX, UK" ],
   "origin_addresses" : [ "Tottenham Hale, London N17 9NA, UK" ],
   "rows" : [
      {
         "elements" : [
            {
               "distance" : {
                  "text" : "9.0 km",
                  "value" : 9019
               },
               "duration" : {
                  "text" : "16 mins",
                  "value" : 972
               },
               "status" : "OK"
            }
         ]
      }
   ],
   "status" : "OK"
}
</t>
  </si>
  <si>
    <t xml:space="preserve">{
   "destination_addresses" : [ "1 York Way, London N1C 4AX, UK" ],
   "origin_addresses" : [ "Victoria Station, London SW1, UK" ],
   "rows" : [
      {
         "elements" : [
            {
               "distance" : {
                  "text" : "5.4 km",
                  "value" : 5391
               },
               "duration" : {
                  "text" : "16 mins",
                  "value" : 947
               },
               "status" : "OK"
            }
         ]
      }
   ],
   "status" : "OK"
}
</t>
  </si>
  <si>
    <t xml:space="preserve">{
   "destination_addresses" : [ "Victoria Station, London SW1, UK" ],
   "origin_addresses" : [ "1 York Way, London N1C 4AX, UK" ],
   "rows" : [
      {
         "elements" : [
            {
               "distance" : {
                  "text" : "5.4 km",
                  "value" : 5408
               },
               "duration" : {
                  "text" : "16 mins",
                  "value" : 949
               },
               "status" : "OK"
            }
         ]
      }
   ],
   "status" : "OK"
}
</t>
  </si>
  <si>
    <t xml:space="preserve">{
   "destination_addresses" : [ "Vauxhall station, London SW8, UK" ],
   "origin_addresses" : [ "1 York Way, London N1C 4AX, UK" ],
   "rows" : [
      {
         "elements" : [
            {
               "distance" : {
                  "text" : "7.1 km",
                  "value" : 7103
               },
               "duration" : {
                  "text" : "19 mins",
                  "value" : 1121
               },
               "status" : "OK"
            }
         ]
      }
   ],
   "status" : "OK"
}
</t>
  </si>
  <si>
    <t xml:space="preserve">{
   "destination_addresses" : [ "12 Lower Rd, London SE1 8SE, UK" ],
   "origin_addresses" : [ "1 York Way, London N1C 4AX, UK" ],
   "rows" : [
      {
         "elements" : [
            {
               "distance" : {
                  "text" : "6.5 km",
                  "value" : 6496
               },
               "duration" : {
                  "text" : "20 mins",
                  "value" : 1211
               },
               "status" : "OK"
            }
         ]
      }
   ],
   "status" : "OK"
}
</t>
  </si>
  <si>
    <t xml:space="preserve">{
   "destination_addresses" : [ "1 York Way, London N1C 4AX, UK" ],
   "origin_addresses" : [ "12 Lower Rd, London SE1 8SE, UK" ],
   "rows" : [
      {
         "elements" : [
            {
               "distance" : {
                  "text" : "6.5 km",
                  "value" : 6516
               },
               "duration" : {
                  "text" : "20 mins",
                  "value" : 1207
               },
               "status" : "OK"
            }
         ]
      }
   ],
   "status" : "OK"
}
</t>
  </si>
  <si>
    <t xml:space="preserve">{
   "destination_addresses" : [ "17490 Selborne Rd, London E17 7LP, UK" ],
   "origin_addresses" : [ "1 York Way, London N1C 4AX, UK" ],
   "rows" : [
      {
         "elements" : [
            {
               "distance" : {
                  "text" : "11.8 km",
                  "value" : 11823
               },
               "duration" : {
                  "text" : "20 mins",
                  "value" : 1180
               },
               "status" : "OK"
            }
         ]
      }
   ],
   "status" : "OK"
}
</t>
  </si>
  <si>
    <t xml:space="preserve">{
   "destination_addresses" : [ "1 York Way, London N1C 4AX, UK" ],
   "origin_addresses" : [ "17490 Selborne Rd, London E17 7LP, UK" ],
   "rows" : [
      {
         "elements" : [
            {
               "distance" : {
                  "text" : "11.8 km",
                  "value" : 11833
               },
               "duration" : {
                  "text" : "20 mins",
                  "value" : 1178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</si>
  <si>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"Euston, London NW1 2DS, UK" ],
   "rows" : [
      {
         "elements" : [
            {
               "distance" : {
                  "text" : "7.5 km",
                  "value" : 7500
               },
               "duration" : {
                  "text" : "23 mins",
                  "value" : 1363
               },
               "status" : "OK"
            }
         ]
      }
   ],
   "status" : "OK"
}
</t>
  </si>
  <si>
    <t xml:space="preserve">{
   "destination_addresses" : [ "Euston, London NW1 2DS, UK" ],
   "origin_addresses" : [
      "Retail Trading Cart 1, London Bridge Underground Station, London SE1 3QX, UK"
   ],
   "rows" : [
      {
         "elements" : [
            {
               "distance" : {
                  "text" : "7.5 km",
                  "value" : 7496
               },
               "duration" : {
                  "text" : "22 mins",
                  "value" : 1315
               },
               "status" : "OK"
            }
         ]
      }
   ],
   "status" : "OK"
}
</t>
  </si>
  <si>
    <t xml:space="preserve">{
   "destination_addresses" : [ "121 Minories, London EC3N 1DR, UK" ],
   "origin_addresses" : [
      "Retail Trading Cart 1, London Bridge Underground Station, London SE1 3QX, UK"
   ],
   "rows" : [
      {
         "elements" : [
            {
               "distance" : {
                  "text" : "1.7 km",
                  "value" : 1669
               },
               "duration" : {
                  "text" : "10 mins",
                  "value" : 581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</si>
  <si>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"121 Minories, London EC3N 1DR, UK" ],
   "rows" : [
      {
         "elements" : [
            {
               "distance" : {
                  "text" : "2.4 km",
                  "value" : 2405
               },
               "duration" : {
                  "text" : "17 mins",
                  "value" : 1003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</si>
  <si>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"1 York Way, London N1C 4AX, UK" ],
   "rows" : [
      {
         "elements" : [
            {
               "distance" : {
                  "text" : "6.3 km",
                  "value" : 6345
               },
               "duration" : {
                  "text" : "29 mins",
                  "value" : 1765
               },
               "status" : "OK"
            }
         ]
      }
   ],
   "status" : "OK"
}
</t>
  </si>
  <si>
    <t xml:space="preserve">{
   "destination_addresses" : [ "1 York Way, London N1C 4AX, UK" ],
   "origin_addresses" : [
      "Retail Trading Cart 1, London Bridge Underground Station, London SE1 3QX, UK"
   ],
   "rows" : [
      {
         "elements" : [
            {
               "distance" : {
                  "text" : "8.4 km",
                  "value" : 8414
               },
               "duration" : {
                  "text" : "26 mins",
                  "value" : 1536
               },
               "status" : "OK"
            }
         ]
      }
   ],
   "status" : "OK"
}
</t>
  </si>
  <si>
    <t xml:space="preserve">{
   "destination_addresses" : [ "53 Liverpool St, London EC2M 7PY, UK" ],
   "origin_addresses" : [
      "Retail Trading Cart 1, London Bridge Underground Station, London SE1 3QX, UK"
   ],
   "rows" : [
      {
         "elements" : [
            {
               "distance" : {
                  "text" : "2.3 km",
                  "value" : 2324
               },
               "duration" : {
                  "text" : "17 mins",
                  "value" : 1005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</si>
  <si>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"53 Liverpool St, London EC2M 7PY, UK" ],
   "rows" : [
      {
         "elements" : [
            {
               "distance" : {
                  "text" : "2.0 km",
                  "value" : 1973
               },
               "duration" : {
                  "text" : "17 mins",
                  "value" : 1011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</si>
  <si>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"31 London St, London W2 1HU, UK" ],
   "rows" : [
      {
         "elements" : [
            {
               "distance" : {
                  "text" : "9.0 km",
                  "value" : 9042
               },
               "duration" : {
                  "text" : "24 mins",
                  "value" : 1426
               },
               "status" : "OK"
            }
         ]
      }
   ],
   "status" : "OK"
}
</t>
  </si>
  <si>
    <t xml:space="preserve">{
   "destination_addresses" : [ "31 London St, London W2 1HU, UK" ],
   "origin_addresses" : [
      "Retail Trading Cart 1, London Bridge Underground Station, London SE1 3QX, UK"
   ],
   "rows" : [
      {
         "elements" : [
            {
               "distance" : {
                  "text" : "9.1 km",
                  "value" : 9072
               },
               "duration" : {
                  "text" : "22 mins",
                  "value" : 1318
               },
               "status" : "OK"
            }
         ]
      }
   ],
   "status" : "OK"
}
</t>
  </si>
  <si>
    <t xml:space="preserve">{
   "destination_addresses" : [ "Stratford, London E15 1AZ, UK" ],
   "origin_addresses" : [
      "Retail Trading Cart 1, London Bridge Underground Station, London SE1 3QX, UK"
   ],
   "rows" : [
      {
         "elements" : [
            {
               "distance" : {
                  "text" : "12.2 km",
                  "value" : 12236
               },
               "duration" : {
                  "text" : "26 mins",
                  "value" : 1576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</si>
  <si>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"Stratford, London E15 1AZ, UK" ],
   "rows" : [
      {
         "elements" : [
            {
               "distance" : {
                  "text" : "12.2 km",
                  "value" : 12172
               },
               "duration" : {
                  "text" : "24 mins",
                  "value" : 1418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</si>
  <si>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"St Pancras International, Euston Rd, London N1C 4QP, UK" ],
   "rows" : [
      {
         "elements" : [
            {
               "distance" : {
                  "text" : "10.4 km",
                  "value" : 10415
               },
               "duration" : {
                  "text" : "32 mins",
                  "value" : 1893
               },
               "status" : "OK"
            }
         ]
      }
   ],
   "status" : "OK"
}
</t>
  </si>
  <si>
    <t xml:space="preserve">{
   "destination_addresses" : [ "St Pancras International, Euston Rd, London N1C 4QP, UK" ],
   "origin_addresses" : [
      "Retail Trading Cart 1, London Bridge Underground Station, London SE1 3QX, UK"
   ],
   "rows" : [
      {
         "elements" : [
            {
               "distance" : {
                  "text" : "8.6 km",
                  "value" : 8619
               },
               "duration" : {
                  "text" : "28 mins",
                  "value" : 1681
               },
               "status" : "OK"
            }
         ]
      }
   ],
   "status" : "OK"
}
</t>
  </si>
  <si>
    <t xml:space="preserve">{
   "destination_addresses" : [ "15 Durban Rd, London E15 3BW, UK" ],
   "origin_addresses" : [
      "Retail Trading Cart 1, London Bridge Underground Station, London SE1 3QX, UK"
   ],
   "rows" : [
      {
         "elements" : [
            {
               "distance" : {
                  "text" : "10.4 km",
                  "value" : 10427
               },
               "duration" : {
                  "text" : "20 mins",
                  "value" : 1207
               },
               "status" : "OK"
            }
         ]
      }
   ],
   "status" : "OK"
}
</t>
  </si>
  <si>
    <t xml:space="preserve">{
   "destination_addresses" : [ "11 Ratcliffe Ln, London E14 7JF, UK" ],
   "origin_addresses" : [ "12 Melcombe Pl, London NW1 6JJ, UK" ],
   "rows" : [
      {
         "elements" : [
            {
               "distance" : {
                  "text" : "9.8 km",
                  "value" : 9814
               },
               "duration" : {
                  "text" : "34 mins",
                  "value" : 2037
               },
               "status" : "OK"
            }
         ]
      }
   ],
   "status" : "OK"
}
</t>
  </si>
  <si>
    <t xml:space="preserve">{
   "destination_addresses" : [ "12 Melcombe Pl, London NW1 6JJ, UK" ],
   "origin_addresses" : [ "11 Ratcliffe Ln, London E14 7JF, UK" ],
   "rows" : [
      {
         "elements" : [
            {
               "distance" : {
                  "text" : "9.9 km",
                  "value" : 9918
               },
               "duration" : {
                  "text" : "32 mins",
                  "value" : 1907
               },
               "status" : "OK"
            }
         ]
      }
   ],
   "status" : "OK"
}
</t>
  </si>
  <si>
    <t xml:space="preserve">{
   "destination_addresses" : [ "11 Ratcliffe Ln, London E14 7JF, UK" ],
   "origin_addresses" : [ "31 London St, London W2 1HU, UK" ],
   "rows" : [
      {
         "elements" : [
            {
               "distance" : {
                  "text" : "11.0 km",
                  "value" : 10966
               },
               "duration" : {
                  "text" : "37 mins",
                  "value" : 2233
               },
               "status" : "OK"
            }
         ]
      }
   ],
   "status" : "OK"
}
</t>
  </si>
  <si>
    <t xml:space="preserve">{
   "destination_addresses" : [ "31 London St, London W2 1HU, UK" ],
   "origin_addresses" : [ "11 Ratcliffe Ln, London E14 7JF, UK" ],
   "rows" : [
      {
         "elements" : [
            {
               "distance" : {
                  "text" : "11.0 km",
                  "value" : 11002
               },
               "duration" : {
                  "text" : "33 mins",
                  "value" : 1983
               },
               "status" : "OK"
            }
         ]
      }
   ],
   "status" : "OK"
}
</t>
  </si>
  <si>
    <t xml:space="preserve">{
   "destination_addresses" : [ "11 Ratcliffe Ln, London E14 7JF, UK" ],
   "origin_addresses" : [ "Shadwell, Cable St, London E1 2QF, UK" ],
   "rows" : [
      {
         "elements" : [
            {
               "distance" : {
                  "text" : "1.4 km",
                  "value" : 1414
               },
               "duration" : {
                  "text" : "6 mins",
                  "value" : 335
               },
               "status" : "OK"
            }
         ]
      }
   ],
   "status" : "OK"
}
</t>
  </si>
  <si>
    <t xml:space="preserve">{
   "destination_addresses" : [ "53 Liverpool St, London EC2M 7PY, UK" ],
   "origin_addresses" : [ "12 Melcombe Pl, London NW1 6JJ, UK" ],
   "rows" : [
      {
         "elements" : [
            {
               "distance" : {
                  "text" : "6.6 km",
                  "value" : 6625
               },
               "duration" : {
                  "text" : "24 mins",
                  "value" : 1417
               },
               "status" : "OK"
            }
         ]
      }
   ],
   "status" : "OK"
}
</t>
  </si>
  <si>
    <t xml:space="preserve">{
   "destination_addresses" : [ "12 Melcombe Pl, London NW1 6JJ, UK" ],
   "origin_addresses" : [ "53 Liverpool St, London EC2M 7PY, UK" ],
   "rows" : [
      {
         "elements" : [
            {
               "distance" : {
                  "text" : "6.6 km",
                  "value" : 6640
               },
               "duration" : {
                  "text" : "23 mins",
                  "value" : 1372
               },
               "status" : "OK"
            }
         ]
      }
   ],
   "status" : "OK"
}
</t>
  </si>
  <si>
    <t xml:space="preserve">{
   "destination_addresses" : [ "53 Liverpool St, London EC2M 7PY, UK" ],
   "origin_addresses" : [ "31 London St, London W2 1HU, UK" ],
   "rows" : [
      {
         "elements" : [
            {
               "distance" : {
                  "text" : "8.0 km",
                  "value" : 8010
               },
               "duration" : {
                  "text" : "26 mins",
                  "value" : 1551
               },
               "status" : "OK"
            }
         ]
      }
   ],
   "status" : "OK"
}
</t>
  </si>
  <si>
    <t xml:space="preserve">{
   "destination_addresses" : [ "31 London St, London W2 1HU, UK" ],
   "origin_addresses" : [ "53 Liverpool St, London EC2M 7PY, UK" ],
   "rows" : [
      {
         "elements" : [
            {
               "distance" : {
                  "text" : "7.9 km",
                  "value" : 7861
               },
               "duration" : {
                  "text" : "24 mins",
                  "value" : 1439
               },
               "status" : "OK"
            }
         ]
      }
   ],
   "status" : "OK"
}
</t>
  </si>
  <si>
    <t xml:space="preserve">{
   "destination_addresses" : [ "53 Liverpool St, London EC2M 7PY, UK" ],
   "origin_addresses" : [ "Victoria Station, London SW1, UK" ],
   "rows" : [
      {
         "elements" : [
            {
               "distance" : {
                  "text" : "7.3 km",
                  "value" : 7296
               },
               "duration" : {
                  "text" : "29 mins",
                  "value" : 1712
               },
               "status" : "OK"
            }
         ]
      }
   ],
   "status" : "OK"
}
</t>
  </si>
  <si>
    <t xml:space="preserve">{
   "destination_addresses" : [ "Victoria Station, London SW1, UK" ],
   "origin_addresses" : [ "53 Liverpool St, London EC2M 7PY, UK" ],
   "rows" : [
      {
         "elements" : [
            {
               "distance" : {
                  "text" : "7.3 km",
                  "value" : 7286
               },
               "duration" : {
                  "text" : "27 mins",
                  "value" : 1628
               },
               "status" : "OK"
            }
         ]
      }
   ],
   "status" : "OK"
}
</t>
  </si>
  <si>
    <t xml:space="preserve">{
   "destination_addresses" : [ "12 Lower Rd, London SE1 8SE, UK" ],
   "origin_addresses" : [ "53 Liverpool St, London EC2M 7PY, UK" ],
   "rows" : [
      {
         "elements" : [
            {
               "distance" : {
                  "text" : "3.5 km",
                  "value" : 3498
               },
               "duration" : {
                  "text" : "18 mins",
                  "value" : 1076
               },
               "status" : "OK"
            }
         ]
      }
   ],
   "status" : "OK"
}
</t>
  </si>
  <si>
    <t xml:space="preserve">{
   "destination_addresses" : [ "Moorfields, Liverpool L2 2BS, UK" ],
   "origin_addresses" : [ "James Street Station (Stop JE), Liverpool L2 7PQ, UK" ],
   "rows" : [
      {
         "elements" : [
            {
               "distance" : {
                  "text" : "0.6 km",
                  "value" : 593
               },
               "duration" : {
                  "text" : "8 mins",
                  "value" : 465
               },
               "status" : "OK"
            }
         ]
      }
   ],
   "status" : "OK"
}
</t>
  </si>
  <si>
    <t xml:space="preserve">{
   "destination_addresses" : [ "James Street Station (Stop JE), Liverpool L2 7PQ, UK" ],
   "origin_addresses" : [ "Moorfields, Liverpool L2 2BS, UK" ],
   "rows" : [
      {
         "elements" : [
            {
               "distance" : {
                  "text" : "0.7 km",
                  "value" : 690
               },
               "duration" : {
                  "text" : "4 mins",
                  "value" : 253
               },
               "status" : "OK"
            }
         ]
      }
   ],
   "status" : "OK"
}
</t>
  </si>
  <si>
    <t xml:space="preserve">{
   "destination_addresses" : [ "14 Moorfields, London EC2Y 9AA, UK" ],
   "origin_addresses" : [ "15a Villiers St, London WC2N 6ND, UK" ],
   "rows" : [
      {
         "elements" : [
            {
               "distance" : {
                  "text" : "5.2 km",
                  "value" : 5201
               },
               "duration" : {
                  "text" : "23 mins",
                  "value" : 1350
               },
               "status" : "OK"
            }
         ]
      }
   ],
   "status" : "OK"
}
</t>
  </si>
  <si>
    <t xml:space="preserve">{
   "destination_addresses" : [ "15a Villiers St, London WC2N 6ND, UK" ],
   "origin_addresses" : [ "14 Moorfields, London EC2Y 9AA, UK" ],
   "rows" : [
      {
         "elements" : [
            {
               "distance" : {
                  "text" : "5.2 km",
                  "value" : 5211
               },
               "duration" : {
                  "text" : "21 mins",
                  "value" : 1285
               },
               "status" : "OK"
            }
         ]
      }
   ],
   "status" : "OK"
}
</t>
  </si>
  <si>
    <t xml:space="preserve">{
   "destination_addresses" : [ "14 Moorfields, London EC2Y 9AA, UK" ],
   "origin_addresses" : [ "Cannon Street Station, London EC4N 6AF, UK" ],
   "rows" : [
      {
         "elements" : [
            {
               "distance" : {
                  "text" : "1.1 km",
                  "value" : 1145
               },
               "duration" : {
                  "text" : "11 mins",
                  "value" : 670
               },
               "status" : "OK"
            }
         ]
      }
   ],
   "status" : "OK"
}
</t>
  </si>
  <si>
    <t xml:space="preserve">{
   "destination_addresses" : [ "Cannon Street Station, London EC4N 6AF, UK" ],
   "origin_addresses" : [ "14 Moorfields, London EC2Y 9AA, UK" ],
   "rows" : [
      {
         "elements" : [
            {
               "distance" : {
                  "text" : "2.6 km",
                  "value" : 2613
               },
               "duration" : {
                  "text" : "12 mins",
                  "value" : 706
               },
               "status" : "OK"
            }
         ]
      }
   ],
   "status" : "OK"
}
</t>
  </si>
  <si>
    <t xml:space="preserve">{
   "destination_addresses" : [ "14 Moorfields, London EC2Y 9AA, UK" ],
   "origin_addresses" : [ "126 Elephant Rd, Elephant and Castle, London SE17 1LB, UK" ],
   "rows" : [
      {
         "elements" : [
            {
               "distance" : {
                  "text" : "3.3 km",
                  "value" : 3304
               },
               "duration" : {
                  "text" : "24 mins",
                  "value" : 1437
               },
               "status" : "OK"
            }
         ]
      }
   ],
   "status" : "OK"
}
</t>
  </si>
  <si>
    <t xml:space="preserve">{
   "destination_addresses" : [ "126 Elephant Rd, Elephant and Castle, London SE17 1LB, UK" ],
   "origin_addresses" : [ "14 Moorfields, London EC2Y 9AA, UK" ],
   "rows" : [
      {
         "elements" : [
            {
               "distance" : {
                  "text" : "3.4 km",
                  "value" : 3441
               },
               "duration" : {
                  "text" : "27 mins",
                  "value" : 1643
               },
               "status" : "OK"
            }
         ]
      }
   ],
   "status" : "OK"
}
</t>
  </si>
  <si>
    <t xml:space="preserve">{
   "destination_addresses" : [ "121 Minories, London EC3N 1DR, UK" ],
   "origin_addresses" : [ "14 Moorfields, London EC2Y 9AA, UK" ],
   "rows" : [
      {
         "elements" : [
            {
               "distance" : {
                  "text" : "1.4 km",
                  "value" : 1416
               },
               "duration" : {
                  "text" : "8 mins",
                  "value" : 508
               },
               "status" : "OK"
            }
         ]
      }
   ],
   "status" : "OK"
}
</t>
  </si>
  <si>
    <t xml:space="preserve">{
   "destination_addresses" : [ "14 Moorfields, London EC2Y 9AA, UK" ],
   "origin_addresses" : [ "121 Minories, London EC3N 1DR, UK" ],
   "rows" : [
      {
         "elements" : [
            {
               "distance" : {
                  "text" : "1.4 km",
                  "value" : 1422
               },
               "duration" : {
                  "text" : "9 mins",
                  "value" : 513
               },
               "status" : "OK"
            }
         ]
      }
   ],
   "status" : "OK"
}
</t>
  </si>
  <si>
    <t xml:space="preserve">{
   "destination_addresses" : [ "14 Moorfields, London EC2Y 9AA, UK" ],
   "origin_addresses" : [ "1 York Way, London N1C 4AX, UK" ],
   "rows" : [
      {
         "elements" : [
            {
               "distance" : {
                  "text" : "3.3 km",
                  "value" : 3269
               },
               "duration" : {
                  "text" : "10 mins",
                  "value" : 586
               },
               "status" : "OK"
            }
         ]
      }
   ],
   "status" : "OK"
}
</t>
  </si>
  <si>
    <t xml:space="preserve">{
   "destination_addresses" : [ "1 York Way, London N1C 4AX, UK" ],
   "origin_addresses" : [ "14 Moorfields, London EC2Y 9AA, UK" ],
   "rows" : [
      {
         "elements" : [
            {
               "distance" : {
                  "text" : "3.3 km",
                  "value" : 3254
               },
               "duration" : {
                  "text" : "10 mins",
                  "value" : 578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</si>
  <si>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"14 Moorfields, London EC2Y 9AA, UK" ],
   "rows" : [
      {
         "elements" : [
            {
               "distance" : {
                  "text" : "1.9 km",
                  "value" : 1872
               },
               "duration" : {
                  "text" : "18 mins",
                  "value" : 1062
               },
               "status" : "OK"
            }
         ]
      }
   ],
   "status" : "OK"
}
</t>
  </si>
  <si>
    <t xml:space="preserve">{
   "destination_addresses" : [ "14 Moorfields, London EC2Y 9AA, UK" ],
   "origin_addresses" : [
      "Retail Trading Cart 1, London Bridge Underground Station, London SE1 3QX, UK"
   ],
   "rows" : [
      {
         "elements" : [
            {
               "distance" : {
                  "text" : "2.1 km",
                  "value" : 2054
               },
               "duration" : {
                  "text" : "16 mins",
                  "value" : 972
               },
               "status" : "OK"
            }
         ]
      }
   ],
   "status" : "OK"
}
</t>
  </si>
  <si>
    <t xml:space="preserve">{
   "destination_addresses" : [ "53 Liverpool St, London EC2M 7PY, UK" ],
   "origin_addresses" : [ "14 Moorfields, London EC2Y 9AA, UK" ],
   "rows" : [
      {
         "elements" : [
            {
               "distance" : {
                  "text" : "0.7 km",
                  "value" : 686
               },
               "duration" : {
                  "text" : "5 mins",
                  "value" : 305
               },
               "status" : "OK"
            }
         ]
      }
   ],
   "status" : "OK"
}
</t>
  </si>
  <si>
    <t xml:space="preserve">{
   "destination_addresses" : [ "14 Moorfields, London EC2Y 9AA, UK" ],
   "origin_addresses" : [ "12 Melcombe Pl, London NW1 6JJ, UK" ],
   "rows" : [
      {
         "elements" : [
            {
               "distance" : {
                  "text" : "6.0 km",
                  "value" : 6002
               },
               "duration" : {
                  "text" : "20 mins",
                  "value" : 1186
               },
               "status" : "OK"
            }
         ]
      }
   ],
   "status" : "OK"
}
</t>
  </si>
  <si>
    <t xml:space="preserve">{
   "destination_addresses" : [ "12 Melcombe Pl, London NW1 6JJ, UK" ],
   "origin_addresses" : [ "14 Moorfields, London EC2Y 9AA, UK" ],
   "rows" : [
      {
         "elements" : [
            {
               "distance" : {
                  "text" : "6.0 km",
                  "value" : 5981
               },
               "duration" : {
                  "text" : "19 mins",
                  "value" : 1133
               },
               "status" : "OK"
            }
         ]
      }
   ],
   "status" : "OK"
}
</t>
  </si>
  <si>
    <t xml:space="preserve">{
   "destination_addresses" : [ "14 Moorfields, London EC2Y 9AA, UK" ],
   "origin_addresses" : [ "31 London St, London W2 1HU, UK" ],
   "rows" : [
      {
         "elements" : [
            {
               "distance" : {
                  "text" : "7.4 km",
                  "value" : 7386
               },
               "duration" : {
                  "text" : "22 mins",
                  "value" : 1320
               },
               "status" : "OK"
            }
         ]
      }
   ],
   "status" : "OK"
}
</t>
  </si>
  <si>
    <t xml:space="preserve">{
   "destination_addresses" : [ "31 London St, London W2 1HU, UK" ],
   "origin_addresses" : [ "14 Moorfields, London EC2Y 9AA, UK" ],
   "rows" : [
      {
         "elements" : [
            {
               "distance" : {
                  "text" : "7.4 km",
                  "value" : 7352
               },
               "duration" : {
                  "text" : "21 mins",
                  "value" : 1232
               },
               "status" : "OK"
            }
         ]
      }
   ],
   "status" : "OK"
}
</t>
  </si>
  <si>
    <t xml:space="preserve">{
   "destination_addresses" : [ "14 Moorfields, London EC2Y 9AA, UK" ],
   "origin_addresses" : [ "St Pancras International, Euston Rd, London N1C 4QP, UK" ],
   "rows" : [
      {
         "elements" : [
            {
               "distance" : {
                  "text" : "3.5 km",
                  "value" : 3521
               },
               "duration" : {
                  "text" : "14 mins",
                  "value" : 833
               },
               "status" : "OK"
            }
         ]
      }
   ],
   "status" : "OK"
}
</t>
  </si>
  <si>
    <t xml:space="preserve">{
   "destination_addresses" : [ "St Pancras International, Euston Rd, London N1C 4QP, UK" ],
   "origin_addresses" : [ "14 Moorfields, London EC2Y 9AA, UK" ],
   "rows" : [
      {
         "elements" : [
            {
               "distance" : {
                  "text" : "3.5 km",
                  "value" : 3524
               },
               "duration" : {
                  "text" : "13 mins",
                  "value" : 769
               },
               "status" : "OK"
            }
         ]
      }
   ],
   "status" : "OK"
}
</t>
  </si>
  <si>
    <t xml:space="preserve">{
   "destination_addresses" : [ "12 Lower Rd, London SE1 8SE, UK" ],
   "origin_addresses" : [ "14 Moorfields, London EC2Y 9AA, UK" ],
   "rows" : [
      {
         "elements" : [
            {
               "distance" : {
                  "text" : "3.3 km",
                  "value" : 3274
               },
               "duration" : {
                  "text" : "15 mins",
                  "value" : 926
               },
               "status" : "OK"
            }
         ]
      }
   ],
   "status" : "OK"
}
</t>
  </si>
  <si>
    <t xml:space="preserve">{
   "destination_addresses" : [ "14 Moorfields, London EC2Y 9AA, UK" ],
   "origin_addresses" : [ "40 Cowcross St, London EC1M 6BY, UK" ],
   "rows" : [
      {
         "elements" : [
            {
               "distance" : {
                  "text" : "1.4 km",
                  "value" : 1365
               },
               "duration" : {
                  "text" : "5 mins",
                  "value" : 290
               },
               "status" : "OK"
            }
         ]
      }
   ],
   "status" : "OK"
}
</t>
  </si>
  <si>
    <t xml:space="preserve">{
   "destination_addresses" : [ "40 Cowcross St, London EC1M 6BY, UK" ],
   "origin_addresses" : [ "14 Moorfields, London EC2Y 9AA, UK" ],
   "rows" : [
      {
         "elements" : [
            {
               "distance" : {
                  "text" : "1.3 km",
                  "value" : 1347
               },
               "duration" : {
                  "text" : "4 mins",
                  "value" : 226
               },
               "status" : "OK"
            }
         ]
      }
   ],
   "status" : "OK"
}
</t>
  </si>
  <si>
    <t xml:space="preserve">{
   "destination_addresses" : [ "12 Melcombe Pl, London NW1 6JJ, UK" ],
   "origin_addresses" : [ "31 London St, London W2 1HU, UK" ],
   "rows" : [
      {
         "elements" : [
            {
               "distance" : {
                  "text" : "1.2 km",
                  "value" : 1203
               },
               "duration" : {
                  "text" : "3 mins",
                  "value" : 164
               },
               "status" : "OK"
            }
         ]
      }
   ],
   "status" : "OK"
}
</t>
  </si>
  <si>
    <t xml:space="preserve">{
   "destination_addresses" : [ "12 Melcombe Pl, London NW1 6JJ, UK" ],
   "origin_addresses" : [ "Queen's Park station, London, UK" ],
   "rows" : [
      {
         "elements" : [
            {
               "distance" : {
                  "text" : "4.4 km",
                  "value" : 4446
               },
               "duration" : {
                  "text" : "12 mins",
                  "value" : 702
               },
               "status" : "OK"
            }
         ]
      }
   ],
   "status" : "OK"
}
</t>
  </si>
  <si>
    <t xml:space="preserve">{
   "destination_addresses" : [ "Queen's Park station, London, UK" ],
   "origin_addresses" : [ "12 Melcombe Pl, London NW1 6JJ, UK" ],
   "rows" : [
      {
         "elements" : [
            {
               "distance" : {
                  "text" : "4.6 km",
                  "value" : 4632
               },
               "duration" : {
                  "text" : "12 mins",
                  "value" : 702
               },
               "status" : "OK"
            }
         ]
      }
   ],
   "status" : "OK"
}
</t>
  </si>
  <si>
    <t xml:space="preserve">{
   "destination_addresses" : [ "St Pancras International, Euston Rd, London N1C 4QP, UK" ],
   "origin_addresses" : [ "12 Melcombe Pl, London NW1 6JJ, UK" ],
   "rows" : [
      {
         "elements" : [
            {
               "distance" : {
                  "text" : "3.4 km",
                  "value" : 3399
               },
               "duration" : {
                  "text" : "23 mins",
                  "value" : 1380
               },
               "status" : "OK"
            }
         ]
      }
   ],
   "status" : "OK"
}
</t>
  </si>
  <si>
    <t xml:space="preserve">{
   "destination_addresses" : [ "Victoria Station, London SW1, UK" ],
   "origin_addresses" : [ "12 Melcombe Pl, London NW1 6JJ, UK" ],
   "rows" : [
      {
         "elements" : [
            {
               "distance" : {
                  "text" : "4.8 km",
                  "value" : 4763
               },
               "duration" : {
                  "text" : "16 mins",
                  "value" : 953
               },
               "status" : "OK"
            }
         ]
      }
   ],
   "status" : "OK"
}
</t>
  </si>
  <si>
    <t xml:space="preserve">{
   "destination_addresses" : [ "12 Melcombe Pl, London NW1 6JJ, UK" ],
   "origin_addresses" : [ "Victoria Station, London SW1, UK" ],
   "rows" : [
      {
         "elements" : [
            {
               "distance" : {
                  "text" : "4.8 km",
                  "value" : 4839
               },
               "duration" : {
                  "text" : "18 mins",
                  "value" : 1073
               },
               "status" : "OK"
            }
         ]
      }
   ],
   "status" : "OK"
}
</t>
  </si>
  <si>
    <t xml:space="preserve">{
   "destination_addresses" : [ "12 Melcombe Pl, London NW1 6JJ, UK" ],
   "origin_addresses" : [ "12 Lower Rd, London SE1 8SE, UK" ],
   "rows" : [
      {
         "elements" : [
            {
               "distance" : {
                  "text" : "5.0 km",
                  "value" : 5034
               },
               "duration" : {
                  "text" : "15 mins",
                  "value" : 920
               },
               "status" : "OK"
            }
         ]
      }
   ],
   "status" : "OK"
}
</t>
  </si>
  <si>
    <t xml:space="preserve">{
   "destination_addresses" : [ "Northern Rd, Unit 5 N Gate, Newark NG24 2EU, UK" ],
   "origin_addresses" : [ "Newark Castle Railway Station, Newark-on-Trent, Newark NG24 1BT, UK" ],
   "rows" : [
      {
         "elements" : [
            {
               "distance" : {
                  "text" : "2.5 km",
                  "value" : 2455
               },
               "duration" : {
                  "text" : "19 mins",
                  "value" : 1138
               },
               "status" : "OK"
            }
         ]
      }
   ],
   "status" : "OK"
}
</t>
  </si>
  <si>
    <t xml:space="preserve">{
   "destination_addresses" : [ "Newark Castle Railway Station, Newark-on-Trent, Newark NG24 1BT, UK" ],
   "origin_addresses" : [ "Northern Rd, Unit 5 N Gate, Newark NG24 2EU, UK" ],
   "rows" : [
      {
         "elements" : [
            {
               "distance" : {
                  "text" : "2.2 km",
                  "value" : 2221
               },
               "duration" : {
                  "text" : "23 mins",
                  "value" : 1351
               },
               "status" : "OK"
            }
         ]
      }
   ],
   "status" : "OK"
}
</t>
  </si>
  <si>
    <t xml:space="preserve">{
   "destination_addresses" : [ "New Mills Central, High Peak SK22 3JB, UK" ],
   "origin_addresses" : [ "New Mills Newtown, High Peak SK22 3JW, UK" ],
   "rows" : [
      {
         "elements" : [
            {
               "distance" : {
                  "text" : "1.2 km",
                  "value" : 1225
               },
               "duration" : {
                  "text" : "15 mins",
                  "value" : 904
               },
               "status" : "OK"
            }
         ]
      }
   ],
   "status" : "OK"
}
</t>
  </si>
  <si>
    <t xml:space="preserve">{
   "destination_addresses" : [ "New Mills Newtown, High Peak SK22 3JW, UK" ],
   "origin_addresses" : [ "New Mills Central, High Peak SK22 3JB, UK" ],
   "rows" : [
      {
         "elements" : [
            {
               "distance" : {
                  "text" : "1.2 km",
                  "value" : 1225
               },
               "duration" : {
                  "text" : "17 mins",
                  "value" : 1007
               },
               "status" : "OK"
            }
         ]
      }
   ],
   "status" : "OK"
}
</t>
  </si>
  <si>
    <t xml:space="preserve">{
   "destination_addresses" : [ "New Cross, Amersham Vale, London SE14 6LD, UK" ],
   "origin_addresses" : [ "New Cross Gate railway station, London SE14, UK" ],
   "rows" : [
      {
         "elements" : [
            {
               "distance" : {
                  "text" : "0.8 km",
                  "value" : 791
               },
               "duration" : {
                  "text" : "6 mins",
                  "value" : 359
               },
               "status" : "OK"
            }
         ]
      }
   ],
   "status" : "OK"
}
</t>
  </si>
  <si>
    <t xml:space="preserve">{
   "destination_addresses" : [ "New Cross Gate railway station, London SE14, UK" ],
   "origin_addresses" : [ "New Cross, Amersham Vale, London SE14 6LD, UK" ],
   "rows" : [
      {
         "elements" : [
            {
               "distance" : {
                  "text" : "1.2 km",
                  "value" : 1164
               },
               "duration" : {
                  "text" : "10 mins",
                  "value" : 611
               },
               "status" : "OK"
            }
         ]
      }
   ],
   "status" : "OK"
}
</t>
  </si>
  <si>
    <t xml:space="preserve">{
   "destination_addresses" : [ "31 London St, London W2 1HU, UK" ],
   "origin_addresses" : [ "Queen's Park station, London, UK" ],
   "rows" : [
      {
         "elements" : [
            {
               "distance" : {
                  "text" : "3.4 km",
                  "value" : 3429
               },
               "duration" : {
                  "text" : "7 mins",
                  "value" : 418
               },
               "status" : "OK"
            }
         ]
      }
   ],
   "status" : "OK"
}
</t>
  </si>
  <si>
    <t xml:space="preserve">{
   "destination_addresses" : [ "Queen's Park station, London, UK" ],
   "origin_addresses" : [ "31 London St, London W2 1HU, UK" ],
   "rows" : [
      {
         "elements" : [
            {
               "distance" : {
                  "text" : "3.4 km",
                  "value" : 3438
               },
               "duration" : {
                  "text" : "9 mins",
                  "value" : 538
               },
               "status" : "OK"
            }
         ]
      }
   ],
   "status" : "OK"
}
</t>
  </si>
  <si>
    <t xml:space="preserve">{
   "destination_addresses" : [ "St Pancras International, Euston Rd, London N1C 4QP, UK" ],
   "origin_addresses" : [ "31 London St, London W2 1HU, UK" ],
   "rows" : [
      {
         "elements" : [
            {
               "distance" : {
                  "text" : "4.8 km",
                  "value" : 4783
               },
               "duration" : {
                  "text" : "21 mins",
                  "value" : 1243
               },
               "status" : "OK"
            }
         ]
      }
   ],
   "status" : "OK"
}
</t>
  </si>
  <si>
    <t xml:space="preserve">{
   "destination_addresses" : [ "Victoria Station, London SW1, UK" ],
   "origin_addresses" : [ "31 London St, London W2 1HU, UK" ],
   "rows" : [
      {
         "elements" : [
            {
               "distance" : {
                  "text" : "4.3 km",
                  "value" : 4319
               },
               "duration" : {
                  "text" : "23 mins",
                  "value" : 1355
               },
               "status" : "OK"
            }
         ]
      }
   ],
   "status" : "OK"
}
</t>
  </si>
  <si>
    <t xml:space="preserve">{
   "destination_addresses" : [ "31 London St, London W2 1HU, UK" ],
   "origin_addresses" : [ "Victoria Station, London SW1, UK" ],
   "rows" : [
      {
         "elements" : [
            {
               "distance" : {
                  "text" : "7.0 km",
                  "value" : 7023
               },
               "duration" : {
                  "text" : "21 mins",
                  "value" : 1230
               },
               "status" : "OK"
            }
         ]
      }
   ],
   "status" : "OK"
}
</t>
  </si>
  <si>
    <t xml:space="preserve">{
   "destination_addresses" : [ "31 London St, London W2 1HU, UK" ],
   "origin_addresses" : [ "12 Lower Rd, London SE1 8SE, UK" ],
   "rows" : [
      {
         "elements" : [
            {
               "distance" : {
                  "text" : "6.1 km",
                  "value" : 6118
               },
               "duration" : {
                  "text" : "18 mins",
                  "value" : 1056
               },
               "status" : "OK"
            }
         ]
      }
   ],
   "status" : "OK"
}
</t>
  </si>
  <si>
    <t xml:space="preserve">{
   "destination_addresses" : [ "St Albans City railway station, St Albans AL1 5HD, UK" ],
   "origin_addresses" : [ "St Albans Abbey, St Albans AL1 2PS, UK" ],
   "rows" : [
      {
         "elements" : [
            {
               "distance" : {
                  "text" : "2.6 km",
                  "value" : 2594
               },
               "duration" : {
                  "text" : "20 mins",
                  "value" : 1218
               },
               "status" : "OK"
            }
         ]
      }
   ],
   "status" : "OK"
}
</t>
  </si>
  <si>
    <t xml:space="preserve">{
   "destination_addresses" : [ "St Albans Abbey, St Albans AL1 2PS, UK" ],
   "origin_addresses" : [ "St Albans City railway station, St Albans AL1 5HD, UK" ],
   "rows" : [
      {
         "elements" : [
            {
               "distance" : {
                  "text" : "2.4 km",
                  "value" : 2363
               },
               "duration" : {
                  "text" : "17 mins",
                  "value" : 1020
               },
               "status" : "OK"
            }
         ]
      }
   ],
   "status" : "OK"
}
</t>
  </si>
  <si>
    <t xml:space="preserve">{
   "destination_addresses" : [
      "Victoria Avenue Southend Victoria station, Southend-on-Sea SS2 6AE, UK"
   ],
   "origin_addresses" : [
      "Southend Central Railway Station, 17 Clifftown Rd, Southend-on-Sea SS1 1AB, UK"
   ],
   "rows" : [
      {
         "elements" : [
            {
               "distance" : {
                  "text" : "1.0 km",
                  "value" : 1032
               },
               "duration" : {
                  "text" : "10 mins",
                  "value" : 609
               },
               "status" : "OK"
            }
         ]
      }
   ],
   "status" : "OK"
}
</t>
  </si>
  <si>
    <t xml:space="preserve">{
   "destination_addresses" : [ "Stratford, London E15 1AZ, UK" ],
   "origin_addresses" : [ "Euston, London NW1 2DS, UK" ],
   "rows" : [
      {
         "elements" : [
            {
               "distance" : {
                  "text" : "12.3 km",
                  "value" : 12255
               },
               "duration" : {
                  "text" : "32 mins",
                  "value" : 1920
               },
               "status" : "OK"
            }
         ]
      }
   ],
   "status" : "OK"
}
</t>
  </si>
  <si>
    <t xml:space="preserve">{
   "destination_addresses" : [ "Euston, London NW1 2DS, UK" ],
   "origin_addresses" : [ "Stratford, London E15 1AZ, UK" ],
   "rows" : [
      {
         "elements" : [
            {
               "distance" : {
                  "text" : "12.3 km",
                  "value" : 12320
               },
               "duration" : {
                  "text" : "33 mins",
                  "value" : 2005
               },
               "status" : "OK"
            }
         ]
      }
   ],
   "status" : "OK"
}
</t>
  </si>
  <si>
    <t xml:space="preserve">{
   "destination_addresses" : [ "Stratford, London E15 1AZ, UK" ],
   "origin_addresses" : [ "121 Minories, London EC3N 1DR, UK" ],
   "rows" : [
      {
         "elements" : [
            {
               "distance" : {
                  "text" : "7.0 km",
                  "value" : 7019
               },
               "duration" : {
                  "text" : "22 mins",
                  "value" : 1346
               },
               "status" : "OK"
            }
         ]
      }
   ],
   "status" : "OK"
}
</t>
  </si>
  <si>
    <t xml:space="preserve">{
   "destination_addresses" : [ "121 Minories, London EC3N 1DR, UK" ],
   "origin_addresses" : [ "Stratford, London E15 1AZ, UK" ],
   "rows" : [
      {
         "elements" : [
            {
               "distance" : {
                  "text" : "7.1 km",
                  "value" : 7057
               },
               "duration" : {
                  "text" : "24 mins",
                  "value" : 1413
               },
               "status" : "OK"
            }
         ]
      }
   ],
   "status" : "OK"
}
</t>
  </si>
  <si>
    <t xml:space="preserve">{
   "destination_addresses" : [ "Stratford, London E15 1AZ, UK" ],
   "origin_addresses" : [ "Lambard House, Greenwich High Rd, London SE10 8JQ, UK" ],
   "rows" : [
      {
         "elements" : [
            {
               "distance" : {
                  "text" : "11.0 km",
                  "value" : 10953
               },
               "duration" : {
                  "text" : "37 mins",
                  "value" : 2230
               },
               "status" : "OK"
            }
         ]
      }
   ],
   "status" : "OK"
}
</t>
  </si>
  <si>
    <t xml:space="preserve">{
   "destination_addresses" : [ "Lambard House, Greenwich High Rd, London SE10 8JQ, UK" ],
   "origin_addresses" : [ "Stratford, London E15 1AZ, UK" ],
   "rows" : [
      {
         "elements" : [
            {
               "distance" : {
                  "text" : "10.7 km",
                  "value" : 10693
               },
               "duration" : {
                  "text" : "35 mins",
                  "value" : 2096
               },
               "status" : "OK"
            }
         ]
      }
   ],
   "status" : "OK"
}
</t>
  </si>
  <si>
    <t xml:space="preserve">{
   "destination_addresses" : [ "Stratford, London E15 1AZ, UK" ],
   "origin_addresses" : [ "1 York Way, London N1C 4AX, UK" ],
   "rows" : [
      {
         "elements" : [
            {
               "distance" : {
                  "text" : "10.6 km",
                  "value" : 10589
               },
               "duration" : {
                  "text" : "28 mins",
                  "value" : 1692
               },
               "status" : "OK"
            }
         ]
      }
   ],
   "status" : "OK"
}
</t>
  </si>
  <si>
    <t xml:space="preserve">{
   "destination_addresses" : [ "1 York Way, London N1C 4AX, UK" ],
   "origin_addresses" : [ "Stratford, London E15 1AZ, UK" ],
   "rows" : [
      {
         "elements" : [
            {
               "distance" : {
                  "text" : "10.7 km",
                  "value" : 10660
               },
               "duration" : {
                  "text" : "30 mins",
                  "value" : 1809
               },
               "status" : "OK"
            }
         ]
      }
   ],
   "status" : "OK"
}
</t>
  </si>
  <si>
    <t xml:space="preserve">{
   "destination_addresses" : [ "Stratford, London E15 1AZ, UK" ],
   "origin_addresses" : [ "Lewisham, London SE13 7RY, UK" ],
   "rows" : [
      {
         "elements" : [
            {
               "distance" : {
                  "text" : "12.8 km",
                  "value" : 12829
               },
               "duration" : {
                  "text" : "40 mins",
                  "value" : 2418
               },
               "status" : "OK"
            }
         ]
      }
   ],
   "status" : "OK"
}
</t>
  </si>
  <si>
    <t xml:space="preserve">{
   "destination_addresses" : [ "Lewisham, London SE13 7RY, UK" ],
   "origin_addresses" : [ "Stratford, London E15 1AZ, UK" ],
   "rows" : [
      {
         "elements" : [
            {
               "distance" : {
                  "text" : "12.8 km",
                  "value" : 12764
               },
               "duration" : {
                  "text" : "39 mins",
                  "value" : 2336
               },
               "status" : "OK"
            }
         ]
      }
   ],
   "status" : "OK"
}
</t>
  </si>
  <si>
    <t xml:space="preserve">{
   "destination_addresses" : [ "Stratford, London E15 1AZ, UK" ],
   "origin_addresses" : [ "53 Liverpool St, London EC2M 7PY, UK" ],
   "rows" : [
      {
         "elements" : [
            {
               "distance" : {
                  "text" : "7.1 km",
                  "value" : 7090
               },
               "duration" : {
                  "text" : "17 mins",
                  "value" : 993
               },
               "status" : "OK"
            }
         ]
      }
   ],
   "status" : "OK"
}
</t>
  </si>
  <si>
    <t xml:space="preserve">{
   "destination_addresses" : [ "53 Liverpool St, London EC2M 7PY, UK" ],
   "origin_addresses" : [ "Stratford, London E15 1AZ, UK" ],
   "rows" : [
      {
         "elements" : [
            {
               "distance" : {
                  "text" : "7.1 km",
                  "value" : 7122
               },
               "duration" : {
                  "text" : "17 mins",
                  "value" : 990
               },
               "status" : "OK"
            }
         ]
      }
   ],
   "status" : "OK"
}
</t>
  </si>
  <si>
    <t xml:space="preserve">{
   "destination_addresses" : [ "Stratford, London E15 1AZ, UK" ],
   "origin_addresses" : [ "12 Melcombe Pl, London NW1 6JJ, UK" ],
   "rows" : [
      {
         "elements" : [
            {
               "distance" : {
                  "text" : "13.4 km",
                  "value" : 13404
               },
               "duration" : {
                  "text" : "33 mins",
                  "value" : 1996
               },
               "status" : "OK"
            }
         ]
      }
   ],
   "status" : "OK"
}
</t>
  </si>
  <si>
    <t xml:space="preserve">{
   "destination_addresses" : [ "12 Melcombe Pl, London NW1 6JJ, UK" ],
   "origin_addresses" : [ "Stratford, London E15 1AZ, UK" ],
   "rows" : [
      {
         "elements" : [
            {
               "distance" : {
                  "text" : "13.6 km",
                  "value" : 13590
               },
               "duration" : {
                  "text" : "34 mins",
                  "value" : 2055
               },
               "status" : "OK"
            }
         ]
      }
   ],
   "status" : "OK"
}
</t>
  </si>
  <si>
    <t xml:space="preserve">{
   "destination_addresses" : [ "Stratford, London E15 1AZ, UK" ],
   "origin_addresses" : [ "31 London St, London W2 1HU, UK" ],
   "rows" : [
      {
         "elements" : [
            {
               "distance" : {
                  "text" : "14.6 km",
                  "value" : 14556
               },
               "duration" : {
                  "text" : "37 mins",
                  "value" : 2192
               },
               "status" : "OK"
            }
         ]
      }
   ],
   "status" : "OK"
}
</t>
  </si>
  <si>
    <t xml:space="preserve">{
   "destination_addresses" : [ "31 London St, London W2 1HU, UK" ],
   "origin_addresses" : [ "Stratford, London E15 1AZ, UK" ],
   "rows" : [
      {
         "elements" : [
            {
               "distance" : {
                  "text" : "14.7 km",
                  "value" : 14674
               },
               "duration" : {
                  "text" : "37 mins",
                  "value" : 2191
               },
               "status" : "OK"
            }
         ]
      }
   ],
   "status" : "OK"
}
</t>
  </si>
  <si>
    <t xml:space="preserve">{
   "destination_addresses" : [ "Stratford, London E15 1AZ, UK" ],
   "origin_addresses" : [ "St Pancras International, Euston Rd, London N1C 4QP, UK" ],
   "rows" : [
      {
         "elements" : [
            {
               "distance" : {
                  "text" : "10.7 km",
                  "value" : 10737
               },
               "duration" : {
                  "text" : "33 mins",
                  "value" : 1999
               },
               "status" : "OK"
            }
         ]
      }
   ],
   "status" : "OK"
}
</t>
  </si>
  <si>
    <t xml:space="preserve">{
   "destination_addresses" : [ "St Pancras International, Euston Rd, London N1C 4QP, UK" ],
   "origin_addresses" : [ "Stratford, London E15 1AZ, UK" ],
   "rows" : [
      {
         "elements" : [
            {
               "distance" : {
                  "text" : "10.9 km",
                  "value" : 10930
               },
               "duration" : {
                  "text" : "33 mins",
                  "value" : 2000
               },
               "status" : "OK"
            }
         ]
      }
   ],
   "status" : "OK"
}
</t>
  </si>
  <si>
    <t xml:space="preserve">{
   "destination_addresses" : [ "Stratford, London E15 1AZ, UK" ],
   "origin_addresses" : [ "Victoria Station, London SW1, UK" ],
   "rows" : [
      {
         "elements" : [
            {
               "distance" : {
                  "text" : "13.8 km",
                  "value" : 13847
               },
               "duration" : {
                  "text" : "35 mins",
                  "value" : 2081
               },
               "status" : "OK"
            }
         ]
      }
   ],
   "status" : "OK"
}
</t>
  </si>
  <si>
    <t xml:space="preserve">{
   "destination_addresses" : [ "Victoria Station, London SW1, UK" ],
   "origin_addresses" : [ "Stratford, London E15 1AZ, UK" ],
   "rows" : [
      {
         "elements" : [
            {
               "distance" : {
                  "text" : "13.9 km",
                  "value" : 13928
               },
               "duration" : {
                  "text" : "36 mins",
                  "value" : 2140
               },
               "status" : "OK"
            }
         ]
      }
   ],
   "status" : "OK"
}
</t>
  </si>
  <si>
    <t xml:space="preserve">{
   "destination_addresses" : [ "Stratford, London E15 1AZ, UK" ],
   "origin_addresses" : [ "2 Pump House Cl, London SE16 7HS, UK" ],
   "rows" : [
      {
         "elements" : [
            {
               "distance" : {
                  "text" : "9.9 km",
                  "value" : 9939
               },
               "duration" : {
                  "text" : "29 mins",
                  "value" : 1711
               },
               "status" : "OK"
            }
         ]
      }
   ],
   "status" : "OK"
}
</t>
  </si>
  <si>
    <t xml:space="preserve">{
   "destination_addresses" : [ "2 Pump House Cl, London SE16 7HS, UK" ],
   "origin_addresses" : [ "Stratford, London E15 1AZ, UK" ],
   "rows" : [
      {
         "elements" : [
            {
               "distance" : {
                  "text" : "9.9 km",
                  "value" : 9866
               },
               "duration" : {
                  "text" : "27 mins",
                  "value" : 1614
               },
               "status" : "OK"
            }
         ]
      }
   ],
   "status" : "OK"
}
</t>
  </si>
  <si>
    <t xml:space="preserve">{
   "destination_addresses" : [ "South Ruislip, Ruislip HA4 6TP, UK" ],
   "origin_addresses" : [ "West Ruislip, Ickenham, Ruislip HA4 7DW, UK" ],
   "rows" : [
      {
         "elements" : [
            {
               "distance" : {
                  "text" : "3.1 km",
                  "value" : 3059
               },
               "duration" : {
                  "text" : "3 mins",
                  "value" : 180
               },
               "status" : "OK"
            }
         ]
      }
   ],
   "status" : "OK"
}
</t>
  </si>
  <si>
    <t xml:space="preserve">{
   "destination_addresses" : [ "17490 Selborne Rd, London E17 7LP, UK" ],
   "origin_addresses" : [ "99 Stonebridge Rd, London N15 5PB, UK" ],
   "rows" : [
      {
         "elements" : [
            {
               "distance" : {
                  "text" : "4.5 km",
                  "value" : 4462
               },
               "duration" : {
                  "text" : "10 mins",
                  "value" : 610
               },
               "status" : "OK"
            }
         ]
      }
   ],
   "status" : "OK"
}
</t>
  </si>
  <si>
    <t xml:space="preserve">{
   "destination_addresses" : [ "667 Seven Sisters Rd, South Tottenham, London N15 5LA, UK" ],
   "origin_addresses" : [ "St Pancras International, Euston Rd, London N1C 4QP, UK" ],
   "rows" : [
      {
         "elements" : [
            {
               "distance" : {
                  "text" : "8.2 km",
                  "value" : 8208
               },
               "duration" : {
                  "text" : "18 mins",
                  "value" : 1076
               },
               "status" : "OK"
            }
         ]
      }
   ],
   "status" : "OK"
}
</t>
  </si>
  <si>
    <t xml:space="preserve">{
   "destination_addresses" : [ "St Pancras International, Euston Rd, London N1C 4QP, UK" ],
   "origin_addresses" : [ "667 Seven Sisters Rd, South Tottenham, London N15 5LA, UK" ],
   "rows" : [
      {
         "elements" : [
            {
               "distance" : {
                  "text" : "8.2 km",
                  "value" : 8186
               },
               "duration" : {
                  "text" : "19 mins",
                  "value" : 1132
               },
               "status" : "OK"
            }
         ]
      }
   ],
   "status" : "OK"
}
</t>
  </si>
  <si>
    <t xml:space="preserve">{
   "destination_addresses" : [ "Tottenham Hale, London N17 9NA, UK" ],
   "origin_addresses" : [ "St Pancras International, Euston Rd, London N1C 4QP, UK" ],
   "rows" : [
      {
         "elements" : [
            {
               "distance" : {
                  "text" : "9.2 km",
                  "value" : 9214
               },
               "duration" : {
                  "text" : "18 mins",
                  "value" : 1072
               },
               "status" : "OK"
            }
         ]
      }
   ],
   "status" : "OK"
}
</t>
  </si>
  <si>
    <t xml:space="preserve">{
   "destination_addresses" : [ "St Pancras International, Euston Rd, London N1C 4QP, UK" ],
   "origin_addresses" : [ "Tottenham Hale, London N17 9NA, UK" ],
   "rows" : [
      {
         "elements" : [
            {
               "distance" : {
                  "text" : "9.2 km",
                  "value" : 9207
               },
               "duration" : {
                  "text" : "19 mins",
                  "value" : 1117
               },
               "status" : "OK"
            }
         ]
      }
   ],
   "status" : "OK"
}
</t>
  </si>
  <si>
    <t xml:space="preserve">{
   "destination_addresses" : [ "St Pancras International, Euston Rd, London N1C 4QP, UK" ],
   "origin_addresses" : [ "Victoria Station, London SW1, UK" ],
   "rows" : [
      {
         "elements" : [
            {
               "distance" : {
                  "text" : "5.6 km",
                  "value" : 5596
               },
               "duration" : {
                  "text" : "18 mins",
                  "value" : 1092
               },
               "status" : "OK"
            }
         ]
      }
   ],
   "status" : "OK"
}
</t>
  </si>
  <si>
    <t xml:space="preserve">{
   "destination_addresses" : [ "Victoria Station, London SW1, UK" ],
   "origin_addresses" : [ "St Pancras International, Euston Rd, London N1C 4QP, UK" ],
   "rows" : [
      {
         "elements" : [
            {
               "distance" : {
                  "text" : "5.6 km",
                  "value" : 5596
               },
               "duration" : {
                  "text" : "19 mins",
                  "value" : 1151
               },
               "status" : "OK"
            }
         ]
      }
   ],
   "status" : "OK"
}
</t>
  </si>
  <si>
    <t xml:space="preserve">{
   "destination_addresses" : [ "12 Lower Rd, London SE1 8SE, UK" ],
   "origin_addresses" : [ "St Pancras International, Euston Rd, London N1C 4QP, UK" ],
   "rows" : [
      {
         "elements" : [
            {
               "distance" : {
                  "text" : "4.7 km",
                  "value" : 4653
               },
               "duration" : {
                  "text" : "22 mins",
                  "value" : 1332
               },
               "status" : "OK"
            }
         ]
      }
   ],
   "status" : "OK"
}
</t>
  </si>
  <si>
    <t xml:space="preserve">{
   "destination_addresses" : [ "St Pancras International, Euston Rd, London N1C 4QP, UK" ],
   "origin_addresses" : [ "12 Lower Rd, London SE1 8SE, UK" ],
   "rows" : [
      {
         "elements" : [
            {
               "distance" : {
                  "text" : "4.7 km",
                  "value" : 4654
               },
               "duration" : {
                  "text" : "22 mins",
                  "value" : 1347
               },
               "status" : "OK"
            }
         ]
      }
   ],
   "status" : "OK"
}
</t>
  </si>
  <si>
    <t xml:space="preserve">{
   "destination_addresses" : [ "17490 Selborne Rd, London E17 7LP, UK" ],
   "origin_addresses" : [ "St Pancras International, Euston Rd, London N1C 4QP, UK" ],
   "rows" : [
      {
         "elements" : [
            {
               "distance" : {
                  "text" : "12.0 km",
                  "value" : 12028
               },
               "duration" : {
                  "text" : "21 mins",
                  "value" : 1262
               },
               "status" : "OK"
            }
         ]
      }
   ],
   "status" : "OK"
}
</t>
  </si>
  <si>
    <t xml:space="preserve">{
   "destination_addresses" : [ "St Pancras International, Euston Rd, London N1C 4QP, UK" ],
   "origin_addresses" : [ "17490 Selborne Rd, London E17 7LP, UK" ],
   "rows" : [
      {
         "elements" : [
            {
               "distance" : {
                  "text" : "12.0 km",
                  "value" : 12021
               },
               "duration" : {
                  "text" : "22 mins",
                  "value" : 1323
               },
               "status" : "OK"
            }
         ]
      }
   ],
   "status" : "OK"
}
</t>
  </si>
  <si>
    <t xml:space="preserve">{
   "destination_addresses" : [ "Tottenham Hale, London N17 9NA, UK" ],
   "origin_addresses" : [ "667 Seven Sisters Rd, South Tottenham, London N15 5LA, UK" ],
   "rows" : [
      {
         "elements" : [
            {
               "distance" : {
                  "text" : "1.5 km",
                  "value" : 1476
               },
               "duration" : {
                  "text" : "5 mins",
                  "value" : 279
               },
               "status" : "OK"
            }
         ]
      }
   ],
   "status" : "OK"
}
</t>
  </si>
  <si>
    <t xml:space="preserve">{
   "destination_addresses" : [ "667 Seven Sisters Rd, South Tottenham, London N15 5LA, UK" ],
   "origin_addresses" : [ "Vauxhall station, London SW8, UK" ],
   "rows" : [
      {
         "elements" : [
            {
               "distance" : {
                  "text" : "14.4 km",
                  "value" : 14438
               },
               "duration" : {
                  "text" : "26 mins",
                  "value" : 1545
               },
               "status" : "OK"
            }
         ]
      }
   ],
   "status" : "OK"
}
</t>
  </si>
  <si>
    <t xml:space="preserve">{
   "destination_addresses" : [ "Vauxhall station, London SW8, UK" ],
   "origin_addresses" : [ "667 Seven Sisters Rd, South Tottenham, London N15 5LA, UK" ],
   "rows" : [
      {
         "elements" : [
            {
               "distance" : {
                  "text" : "14.4 km",
                  "value" : 14429
               },
               "duration" : {
                  "text" : "27 mins",
                  "value" : 1610
               },
               "status" : "OK"
            }
         ]
      }
   ],
   "status" : "OK"
}
</t>
  </si>
  <si>
    <t xml:space="preserve">{
   "destination_addresses" : [ "17490 Selborne Rd, London E17 7LP, UK" ],
   "origin_addresses" : [ "667 Seven Sisters Rd, South Tottenham, London N15 5LA, UK" ],
   "rows" : [
      {
         "elements" : [
            {
               "distance" : {
                  "text" : "4.3 km",
                  "value" : 4290
               },
               "duration" : {
                  "text" : "8 mins",
                  "value" : 469
               },
               "status" : "OK"
            }
         ]
      }
   ],
   "status" : "OK"
}
</t>
  </si>
  <si>
    <t xml:space="preserve">{
   "destination_addresses" : [ "Tottenham Hale, London N17 9NA, UK" ],
   "origin_addresses" : [ "Vauxhall station, London SW8, UK" ],
   "rows" : [
      {
         "elements" : [
            {
               "distance" : {
                  "text" : "15.4 km",
                  "value" : 15444
               },
               "duration" : {
                  "text" : "25 mins",
                  "value" : 1481
               },
               "status" : "OK"
            }
         ]
      }
   ],
   "status" : "OK"
}
</t>
  </si>
  <si>
    <t xml:space="preserve">{
   "destination_addresses" : [ "Vauxhall station, London SW8, UK" ],
   "origin_addresses" : [ "Tottenham Hale, London N17 9NA, UK" ],
   "rows" : [
      {
         "elements" : [
            {
               "distance" : {
                  "text" : "15.4 km",
                  "value" : 15450
               },
               "duration" : {
                  "text" : "27 mins",
                  "value" : 1595
               },
               "status" : "OK"
            }
         ]
      }
   ],
   "status" : "OK"
}
</t>
  </si>
  <si>
    <t xml:space="preserve">{
   "destination_addresses" : [ "17490 Selborne Rd, London E17 7LP, UK" ],
   "origin_addresses" : [ "Tottenham Hale, London N17 9NA, UK" ],
   "rows" : [
      {
         "elements" : [
            {
               "distance" : {
                  "text" : "3.0 km",
                  "value" : 3007
               },
               "duration" : {
                  "text" : "5 mins",
                  "value" : 294
               },
               "status" : "OK"
            }
         ]
      }
   ],
   "status" : "OK"
}
</t>
  </si>
  <si>
    <t xml:space="preserve">{
   "destination_addresses" : [ "667 Seven Sisters Rd, South Tottenham, London N15 5LA, UK" ],
   "origin_addresses" : [ "Victoria Station, London SW1, UK" ],
   "rows" : [
      {
         "elements" : [
            {
               "distance" : {
                  "text" : "12.7 km",
                  "value" : 12749
               },
               "duration" : {
                  "text" : "23 mins",
                  "value" : 1383
               },
               "status" : "OK"
            }
         ]
      }
   ],
   "status" : "OK"
}
</t>
  </si>
  <si>
    <t xml:space="preserve">{
   "destination_addresses" : [ "Victoria Station, London SW1, UK" ],
   "origin_addresses" : [ "667 Seven Sisters Rd, South Tottenham, London N15 5LA, UK" ],
   "rows" : [
      {
         "elements" : [
            {
               "distance" : {
                  "text" : "12.7 km",
                  "value" : 12734
               },
               "duration" : {
                  "text" : "24 mins",
                  "value" : 1438
               },
               "status" : "OK"
            }
         ]
      }
   ],
   "status" : "OK"
}
</t>
  </si>
  <si>
    <t xml:space="preserve">{
   "destination_addresses" : [ "Tottenham Hale, London N17 9NA, UK" ],
   "origin_addresses" : [ "Victoria Station, London SW1, UK" ],
   "rows" : [
      {
         "elements" : [
            {
               "distance" : {
                  "text" : "13.8 km",
                  "value" : 13755
               },
               "duration" : {
                  "text" : "23 mins",
                  "value" : 1379
               },
               "status" : "OK"
            }
         ]
      }
   ],
   "status" : "OK"
}
</t>
  </si>
  <si>
    <t xml:space="preserve">{
   "destination_addresses" : [ "Victoria Station, London SW1, UK" ],
   "origin_addresses" : [ "Tottenham Hale, London N17 9NA, UK" ],
   "rows" : [
      {
         "elements" : [
            {
               "distance" : {
                  "text" : "13.8 km",
                  "value" : 13755
               },
               "duration" : {
                  "text" : "25 mins",
                  "value" : 1483
               },
               "status" : "OK"
            }
         ]
      }
   ],
   "status" : "OK"
}
</t>
  </si>
  <si>
    <t xml:space="preserve">{
   "destination_addresses" : [ "12 Lower Rd, London SE1 8SE, UK" ],
   "origin_addresses" : [ "Victoria Station, London SW1, UK" ],
   "rows" : [
      {
         "elements" : [
            {
               "distance" : {
                  "text" : "3.9 km",
                  "value" : 3852
               },
               "duration" : {
                  "text" : "23 mins",
                  "value" : 1375
               },
               "status" : "OK"
            }
         ]
      }
   ],
   "status" : "OK"
}
</t>
  </si>
  <si>
    <t xml:space="preserve">{
   "destination_addresses" : [ "Victoria Station, London SW1, UK" ],
   "origin_addresses" : [ "12 Lower Rd, London SE1 8SE, UK" ],
   "rows" : [
      {
         "elements" : [
            {
               "distance" : {
                  "text" : "4.2 km",
                  "value" : 4189
               },
               "duration" : {
                  "text" : "14 mins",
                  "value" : 818
               },
               "status" : "OK"
            }
         ]
      }
   ],
   "status" : "OK"
}
</t>
  </si>
  <si>
    <t xml:space="preserve">{
   "destination_addresses" : [ "17490 Selborne Rd, London E17 7LP, UK" ],
   "origin_addresses" : [ "Victoria Station, London SW1, UK" ],
   "rows" : [
      {
         "elements" : [
            {
               "distance" : {
                  "text" : "16.6 km",
                  "value" : 16569
               },
               "duration" : {
                  "text" : "26 mins",
                  "value" : 1569
               },
               "status" : "OK"
            }
         ]
      }
   ],
   "status" : "OK"
}
</t>
  </si>
  <si>
    <t xml:space="preserve">{
   "destination_addresses" : [ "Victoria Station, London SW1, UK" ],
   "origin_addresses" : [ "17490 Selborne Rd, London E17 7LP, UK" ],
   "rows" : [
      {
         "elements" : [
            {
               "distance" : {
                  "text" : "16.6 km",
                  "value" : 16569
               },
               "duration" : {
                  "text" : "27 mins",
                  "value" : 1629
               },
               "status" : "OK"
            }
         ]
      }
   ],
   "status" : "OK"
}
</t>
  </si>
  <si>
    <t xml:space="preserve">{
   "destination_addresses" : [ "126 Elephant Rd, Elephant and Castle, London SE17 1LB, UK" ],
   "origin_addresses" : [ "London Waterloo East, Sandell St, London SE1 8NH, UK" ],
   "rows" : [
      {
         "elements" : [
            {
               "distance" : {
                  "text" : "2.0 km",
                  "value" : 1958
               },
               "duration" : {
                  "text" : "15 mins",
                  "value" : 919
               },
               "status" : "OK"
            }
         ]
      }
   ],
   "status" : "OK"
}
</t>
  </si>
  <si>
    <t xml:space="preserve">{
   "destination_addresses" : [ "London Waterloo East, Sandell St, London SE1 8NH, UK" ],
   "origin_addresses" : [ "126 Elephant Rd, Elephant and Castle, London SE17 1LB, UK" ],
   "rows" : [
      {
         "elements" : [
            {
               "distance" : {
                  "text" : "1.6 km",
                  "value" : 1575
               },
               "duration" : {
                  "text" : "12 mins",
                  "value" : 708
               },
               "status" : "OK"
            }
         ]
      }
   ],
   "status" : "OK"
}
</t>
  </si>
  <si>
    <t xml:space="preserve">{
   "destination_addresses" : [ "12 Lower Rd, London SE1 8SE, UK" ],
   "origin_addresses" : [ "Queen's Park station, London, UK" ],
   "rows" : [
      {
         "elements" : [
            {
               "distance" : {
                  "text" : "9.4 km",
                  "value" : 9353
               },
               "duration" : {
                  "text" : "27 mins",
                  "value" : 1596
               },
               "status" : "OK"
            }
         ]
      }
   ],
   "status" : "OK"
}
</t>
  </si>
  <si>
    <t xml:space="preserve">{
   "destination_addresses" : [ "Queen's Park station, London, UK" ],
   "origin_addresses" : [ "12 Lower Rd, London SE1 8SE, UK" ],
   "rows" : [
      {
         "elements" : [
            {
               "distance" : {
                  "text" : "9.5 km",
                  "value" : 9494
               },
               "duration" : {
                  "text" : "27 mins",
                  "value" : 1594
               },
               "status" : "OK"
            }
         ]
      }
   ],
   "status" : "OK"
}
</t>
  </si>
  <si>
    <t xml:space="preserve">{
   "destination_addresses" : [ "Stratford, London E15 1AZ, UK" ],
   "origin_addresses" : [ "12 Lower Rd, London SE1 8SE, UK" ],
   "rows" : [
      {
         "elements" : [
            {
               "distance" : {
                  "text" : "13.9 km",
                  "value" : 13939
               },
               "duration" : {
                  "text" : "28 mins",
                  "value" : 1667
               },
               "status" : "OK"
            }
         ]
      }
   ],
   "status" : "OK"
}
</t>
  </si>
  <si>
    <t xml:space="preserve">{
   "destination_addresses" : [ "12 Lower Rd, London SE1 8SE, UK" ],
   "origin_addresses" : [ "Stratford, London E15 1AZ, UK" ],
   "rows" : [
      {
         "elements" : [
            {
               "distance" : {
                  "text" : "13.9 km",
                  "value" : 13865
               },
               "duration" : {
                  "text" : "25 mins",
                  "value" : 1523
               },
               "status" : "OK"
            }
         ]
      }
   ],
   "status" : "OK"
}
</t>
  </si>
  <si>
    <t xml:space="preserve">{
   "destination_addresses" : [ "15 Durban Rd, London E15 3BW, UK" ],
   "origin_addresses" : [ "12 Lower Rd, London SE1 8SE, UK" ],
   "rows" : [
      {
         "elements" : [
            {
               "distance" : {
                  "text" : "12.1 km",
                  "value" : 12130
               },
               "duration" : {
                  "text" : "21 mins",
                  "value" : 1238
               },
               "status" : "OK"
            }
         ]
      }
   ],
   "status" : "OK"
}
</t>
  </si>
  <si>
    <t xml:space="preserve">{
   "destination_addresses" : [ "12 Lower Rd, London SE1 8SE, UK" ],
   "origin_addresses" : [ "15 Durban Rd, London E15 3BW, UK" ],
   "rows" : [
      {
         "elements" : [
            {
               "distance" : {
                  "text" : "12.1 km",
                  "value" : 12113
               },
               "duration" : {
                  "text" : "21 mins",
                  "value" : 1238
               },
               "status" : "OK"
            }
         ]
      }
   ],
   "status" : "OK"
}
</t>
  </si>
  <si>
    <t xml:space="preserve">{
   "destination_addresses" : [ "139 Winwick St, Warrington WA2 7TS, UK" ],
   "origin_addresses" : [ "Warrington Bank Quay, Warrington WA1 1LW, UK" ],
   "rows" : [
      {
         "elements" : [
            {
               "distance" : {
                  "text" : "1.5 km",
                  "value" : 1504
               },
               "duration" : {
                  "text" : "6 mins",
                  "value" : 343
               },
               "status" : "OK"
            }
         ]
      }
   ],
   "status" : "OK"
}
</t>
  </si>
  <si>
    <t xml:space="preserve">{
   "destination_addresses" : [ "Warrington Bank Quay, Warrington WA1 1LW, UK" ],
   "origin_addresses" : [ "139 Winwick St, Warrington WA2 7TS, UK" ],
   "rows" : [
      {
         "elements" : [
            {
               "distance" : {
                  "text" : "2.5 km",
                  "value" : 2515
               },
               "duration" : {
                  "text" : "4 mins",
                  "value" : 254
               },
               "status" : "OK"
            }
         ]
      }
   ],
   "status" : "OK"
}
</t>
  </si>
  <si>
    <t xml:space="preserve">{
   "destination_addresses" : [ "15 Durban Rd, London E15 3BW, UK" ],
   "origin_addresses" : [ "12 Melcombe Pl, London NW1 6JJ, UK" ],
   "rows" : [
      {
         "elements" : [
            {
               "distance" : {
                  "text" : "17.8 km",
                  "value" : 17835
               },
               "duration" : {
                  "text" : "35 mins",
                  "value" : 2092
               },
               "status" : "OK"
            }
         ]
      }
   ],
   "status" : "OK"
}
</t>
  </si>
  <si>
    <t xml:space="preserve">{
   "destination_addresses" : [ "12 Melcombe Pl, London NW1 6JJ, UK" ],
   "origin_addresses" : [ "15 Durban Rd, London E15 3BW, UK" ],
   "rows" : [
      {
         "elements" : [
            {
               "distance" : {
                  "text" : "17.8 km",
                  "value" : 17821
               },
               "duration" : {
                  "text" : "34 mins",
                  "value" : 2040
               },
               "status" : "OK"
            }
         ]
      }
   ],
   "status" : "OK"
}
</t>
  </si>
  <si>
    <t xml:space="preserve">{
   "destination_addresses" : [ "15 Durban Rd, London E15 3BW, UK" ],
   "origin_addresses" : [ "31 London St, London W2 1HU, UK" ],
   "rows" : [
      {
         "elements" : [
            {
               "distance" : {
                  "text" : "14.4 km",
                  "value" : 14444
               },
               "duration" : {
                  "text" : "38 mins",
                  "value" : 2274
               },
               "status" : "OK"
            }
         ]
      }
   ],
   "status" : "OK"
}
</t>
  </si>
  <si>
    <t xml:space="preserve">{
   "destination_addresses" : [ "31 London St, London W2 1HU, UK" ],
   "origin_addresses" : [ "15 Durban Rd, London E15 3BW, UK" ],
   "rows" : [
      {
         "elements" : [
            {
               "distance" : {
                  "text" : "14.4 km",
                  "value" : 14414
               },
               "duration" : {
                  "text" : "41 mins",
                  "value" : 2432
               },
               "status" : "OK"
            }
         ]
      }
   ],
   "status" : "OK"
}
</t>
  </si>
  <si>
    <t xml:space="preserve">{
   "destination_addresses" : [ "15 Durban Rd, London E15 3BW, UK" ],
   "origin_addresses" : [
      "stratford international railway station, 3 Temple Mills Ln, London E20 1YY, UK"
   ],
   "rows" : [
      {
         "elements" : [
            {
               "distance" : {
                  "text" : "3.3 km",
                  "value" : 3314
               },
               "duration" : {
                  "text" : "11 mins",
                  "value" : 636
               },
               "status" : "OK"
            }
         ]
      }
   ],
   "status" : "OK"
}
</t>
  </si>
  <si>
    <t xml:space="preserve">{
   "destination_addresses" : [ "15 Durban Rd, London E15 3BW, UK" ],
   "origin_addresses" : [ "Stratford, London E15 1AZ, UK" ],
   "rows" : [
      {
         "elements" : [
            {
               "distance" : {
                  "text" : "2.1 km",
                  "value" : 2069
               },
               "duration" : {
                  "text" : "9 mins",
                  "value" : 541
               },
               "status" : "OK"
            }
         ]
      }
   ],
   "status" : "OK"
}
</t>
  </si>
  <si>
    <t xml:space="preserve">{
   "destination_addresses" : [ "Stratford, London E15 1AZ, UK" ],
   "origin_addresses" : [ "15 Durban Rd, London E15 3BW, UK" ],
   "rows" : [
      {
         "elements" : [
            {
               "distance" : {
                  "text" : "2.2 km",
                  "value" : 2155
               },
               "duration" : {
                  "text" : "9 mins",
                  "value" : 565
               },
               "status" : "OK"
            }
         ]
      }
   ],
   "status" : "OK"
}
</t>
  </si>
  <si>
    <t xml:space="preserve">{
   "destination_addresses" : [ "15 Durban Rd, London E15 3BW, UK" ],
   "origin_addresses" : [ "2 Pump House Cl, London SE16 7HS, UK" ],
   "rows" : [
      {
         "elements" : [
            {
               "distance" : {
                  "text" : "8.1 km",
                  "value" : 8129
               },
               "duration" : {
                  "text" : "21 mins",
                  "value" : 1282
               },
               "status" : "OK"
            }
         ]
      }
   ],
   "status" : "OK"
}
</t>
  </si>
  <si>
    <t xml:space="preserve">{
   "destination_addresses" : [ "2 Pump House Cl, London SE16 7HS, UK" ],
   "origin_addresses" : [ "15 Durban Rd, London E15 3BW, UK" ],
   "rows" : [
      {
         "elements" : [
            {
               "distance" : {
                  "text" : "8.1 km",
                  "value" : 8114
               },
               "duration" : {
                  "text" : "22 mins",
                  "value" : 1329
               },
               "status" : "OK"
            }
         ]
      }
   ],
   "status" : "OK"
}
</t>
  </si>
  <si>
    <t xml:space="preserve">{
   "destination_addresses" : [ "17490 Selborne Rd, London E17 7LP, UK" ],
   "origin_addresses" : [ "2 Vernon Rd, London E17 7JX, UK" ],
   "rows" : [
      {
         "elements" : [
            {
               "distance" : {
                  "text" : "0.5 km",
                  "value" : 471
               },
               "duration" : {
                  "text" : "4 mins",
                  "value" : 246
               },
               "status" : "OK"
            }
         ]
      }
   ],
   "status" : "OK"
}
</t>
  </si>
  <si>
    <t xml:space="preserve">{
   "destination_addresses" : [ "2 Calder Vale Rd, Wakefield WF1 5PE, UK" ],
   "origin_addresses" : [ "54 Carnforth Ave, Wakefield WF1 2GD, UK" ],
   "rows" : [
      {
         "elements" : [
            {
               "distance" : {
                  "text" : "2.5 km",
                  "value" : 2478
               },
               "duration" : {
                  "text" : "17 mins",
                  "value" : 997
               },
               "status" : "OK"
            }
         ]
      }
   ],
   "status" : "OK"
}
</t>
  </si>
  <si>
    <t xml:space="preserve">{
   "destination_addresses" : [ "54 Carnforth Ave, Wakefield WF1 2GD, UK" ],
   "origin_addresses" : [ "2 Calder Vale Rd, Wakefield WF1 5PE, UK" ],
   "rows" : [
      {
         "elements" : [
            {
               "distance" : {
                  "text" : "3.5 km",
                  "value" : 3532
               },
               "duration" : {
                  "text" : "18 mins",
                  "value" : 1066
               },
               "status" : "OK"
            }
         ]
      }
   ],
   "status" : "OK"
}
</t>
  </si>
  <si>
    <t xml:space="preserve">{
   "destination_addresses" : [ "15a Villiers St, London WC2N 6ND, UK" ],
   "origin_addresses" : [ "West Ruislip, Ickenham, Ruislip HA4 7DW, UK" ],
   "rows" : [
      {
         "elements" : [
            {
               "distance" : {
                  "text" : "25.1 km",
                  "value" : 25081
               },
               "duration" : {
                  "text" : "47 mins",
                  "value" : 2798
               },
               "status" : "OK"
            }
         ]
      }
   ],
   "status" : "OK"
}
</t>
  </si>
  <si>
    <t xml:space="preserve">{
   "destination_addresses" : [ "West Ruislip, Ickenham, Ruislip HA4 7DW, UK" ],
   "origin_addresses" : [ "15a Villiers St, London WC2N 6ND, UK" ],
   "rows" : [
      {
         "elements" : [
            {
               "distance" : {
                  "text" : "25.1 km",
                  "value" : 25055
               },
               "duration" : {
                  "text" : "50 mins",
                  "value" : 2991
               },
               "status" : "OK"
            }
         ]
      }
   ],
   "status" : "OK"
}
</t>
  </si>
  <si>
    <t xml:space="preserve">{
   "destination_addresses" : [ "West Ruislip, Ickenham, Ruislip HA4 7DW, UK" ],
   "origin_addresses" : [ "Cannon Street Station, London EC4N 6AF, UK" ],
   "rows" : [
      {
         "elements" : [
            {
               "distance" : {
                  "text" : "27.3 km",
                  "value" : 27327
               },
               "duration" : {
                  "text" : "51 mins",
                  "value" : 3083
               },
               "status" : "OK"
            }
         ]
      }
   ],
   "status" : "OK"
}
</t>
  </si>
  <si>
    <t xml:space="preserve">{
   "destination_addresses" : [ "Euston, London NW1 2DS, UK" ],
   "origin_addresses" : [ "West Ruislip, Ickenham, Ruislip HA4 7DW, UK" ],
   "rows" : [
      {
         "elements" : [
            {
               "distance" : {
                  "text" : "25.8 km",
                  "value" : 25764
               },
               "duration" : {
                  "text" : "49 mins",
                  "value" : 2934
               },
               "status" : "OK"
            }
         ]
      }
   ],
   "status" : "OK"
}
</t>
  </si>
  <si>
    <t xml:space="preserve">{
   "destination_addresses" : [ "121 Minories, London EC3N 1DR, UK" ],
   "origin_addresses" : [ "West Ruislip, Ickenham, Ruislip HA4 7DW, UK" ],
   "rows" : [
      {
         "elements" : [
            {
               "distance" : {
                  "text" : "28.8 km",
                  "value" : 28830
               },
               "duration" : {
                  "text" : "58 mins",
                  "value" : 3500
               },
               "status" : "OK"
            }
         ]
      }
   ],
   "status" : "OK"
}
</t>
  </si>
  <si>
    <t xml:space="preserve">{
   "destination_addresses" : [ "West Ruislip, Ickenham, Ruislip HA4 7DW, UK" ],
   "origin_addresses" : [ "121 Minories, London EC3N 1DR, UK" ],
   "rows" : [
      {
         "elements" : [
            {
               "distance" : {
                  "text" : "28.9 km",
                  "value" : 28852
               },
               "duration" : {
                  "text" : "1 hour 3 mins",
                  "value" : 3807
               },
               "status" : "OK"
            }
         ]
      }
   ],
   "status" : "OK"
}
</t>
  </si>
  <si>
    <t xml:space="preserve">{
   "destination_addresses" : [ "1 York Way, London N1C 4AX, UK" ],
   "origin_addresses" : [ "West Ruislip, Ickenham, Ruislip HA4 7DW, UK" ],
   "rows" : [
      {
         "elements" : [
            {
               "distance" : {
                  "text" : "26.1 km",
                  "value" : 26095
               },
               "duration" : {
                  "text" : "52 mins",
                  "value" : 3098
               },
               "status" : "OK"
            }
         ]
      }
   ],
   "status" : "OK"
}
</t>
  </si>
  <si>
    <t xml:space="preserve">{
   "destination_addresses" : [ "West Ruislip, Ickenham, Ruislip HA4 7DW, UK" ],
   "origin_addresses" : [ "1 York Way, London N1C 4AX, UK" ],
   "rows" : [
      {
         "elements" : [
            {
               "distance" : {
                  "text" : "26.1 km",
                  "value" : 26095
               },
               "duration" : {
                  "text" : "53 mins",
                  "value" : 3160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</si>
  <si>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"West Ruislip, Ickenham, Ruislip HA4 7DW, UK" ],
   "rows" : [
      {
         "elements" : [
            {
               "distance" : {
                  "text" : "28.4 km",
                  "value" : 28387
               },
               "duration" : {
                  "text" : "55 mins",
                  "value" : 3286
               },
               "status" : "OK"
            }
         ]
      }
   ],
   "status" : "OK"
}
</t>
  </si>
  <si>
    <t xml:space="preserve">{
   "destination_addresses" : [ "West Ruislip, Ickenham, Ruislip HA4 7DW, UK" ],
   "origin_addresses" : [
      "Retail Trading Cart 1, London Bridge Underground Station, London SE1 3QX, UK"
   ],
   "rows" : [
      {
         "elements" : [
            {
               "distance" : {
                  "text" : "28.4 km",
                  "value" : 28403
               },
               "duration" : {
                  "text" : "57 mins",
                  "value" : 3418
               },
               "status" : "OK"
            }
         ]
      }
   ],
   "status" : "OK"
}
</t>
  </si>
  <si>
    <t xml:space="preserve">{
   "destination_addresses" : [ "West Ruislip, Ickenham, Ruislip HA4 7DW, UK" ],
   "origin_addresses" : [ "53 Liverpool St, London EC2M 7PY, UK" ],
   "rows" : [
      {
         "elements" : [
            {
               "distance" : {
                  "text" : "28.0 km",
                  "value" : 28040
               },
               "duration" : {
                  "text" : "53 mins",
                  "value" : 3181
               },
               "status" : "OK"
            }
         ]
      }
   ],
   "status" : "OK"
}
</t>
  </si>
  <si>
    <t xml:space="preserve">{
   "destination_addresses" : [ "West Ruislip, Ickenham, Ruislip HA4 7DW, UK" ],
   "origin_addresses" : [ "12 Melcombe Pl, London NW1 6JJ, UK" ],
   "rows" : [
      {
         "elements" : [
            {
               "distance" : {
                  "text" : "25.4 km",
                  "value" : 25421
               },
               "duration" : {
                  "text" : "50 mins",
                  "value" : 2984
               },
               "status" : "OK"
            }
         ]
      }
   ],
   "status" : "OK"
}
</t>
  </si>
  <si>
    <t xml:space="preserve">{
   "destination_addresses" : [ "31 London St, London W2 1HU, UK" ],
   "origin_addresses" : [ "West Ruislip, Ickenham, Ruislip HA4 7DW, UK" ],
   "rows" : [
      {
         "elements" : [
            {
               "distance" : {
                  "text" : "21.2 km",
                  "value" : 21180
               },
               "duration" : {
                  "text" : "40 mins",
                  "value" : 2421
               },
               "status" : "OK"
            }
         ]
      }
   ],
   "status" : "OK"
}
</t>
  </si>
  <si>
    <t xml:space="preserve">{
   "destination_addresses" : [ "West Ruislip, Ickenham, Ruislip HA4 7DW, UK" ],
   "origin_addresses" : [ "31 London St, London W2 1HU, UK" ],
   "rows" : [
      {
         "elements" : [
            {
               "distance" : {
                  "text" : "21.2 km",
                  "value" : 21196
               },
               "duration" : {
                  "text" : "41 mins",
                  "value" : 2480
               },
               "status" : "OK"
            }
         ]
      }
   ],
   "status" : "OK"
}
</t>
  </si>
  <si>
    <t xml:space="preserve">{
   "destination_addresses" : [ "St Pancras International, Euston Rd, London N1C 4QP, UK" ],
   "origin_addresses" : [ "West Ruislip, Ickenham, Ruislip HA4 7DW, UK" ],
   "rows" : [
      {
         "elements" : [
            {
               "distance" : {
                  "text" : "26.3 km",
                  "value" : 26300
               },
               "duration" : {
                  "text" : "54 mins",
                  "value" : 3243
               },
               "status" : "OK"
            }
         ]
      }
   ],
   "status" : "OK"
}
</t>
  </si>
  <si>
    <t xml:space="preserve">{
   "destination_addresses" : [ "West Ruislip, Ickenham, Ruislip HA4 7DW, UK" ],
   "origin_addresses" : [ "St Pancras International, Euston Rd, London N1C 4QP, UK" ],
   "rows" : [
      {
         "elements" : [
            {
               "distance" : {
                  "text" : "25.9 km",
                  "value" : 25859
               },
               "duration" : {
                  "text" : "59 mins",
                  "value" : 3527
               },
               "status" : "OK"
            }
         ]
      }
   ],
   "status" : "OK"
}
</t>
  </si>
  <si>
    <t xml:space="preserve">{
   "destination_addresses" : [ "Victoria Station, London SW1, UK" ],
   "origin_addresses" : [ "West Ruislip, Ickenham, Ruislip HA4 7DW, UK" ],
   "rows" : [
      {
         "elements" : [
            {
               "distance" : {
                  "text" : "25.9 km",
                  "value" : 25855
               },
               "duration" : {
                  "text" : "48 mins",
                  "value" : 2889
               },
               "status" : "OK"
            }
         ]
      }
   ],
   "status" : "OK"
}
</t>
  </si>
  <si>
    <t xml:space="preserve">{
   "destination_addresses" : [ "West Ruislip, Ickenham, Ruislip HA4 7DW, UK" ],
   "origin_addresses" : [ "Victoria Station, London SW1, UK" ],
   "rows" : [
      {
         "elements" : [
            {
               "distance" : {
                  "text" : "25.9 km",
                  "value" : 25862
               },
               "duration" : {
                  "text" : "51 mins",
                  "value" : 3069
               },
               "status" : "OK"
            }
         ]
      }
   ],
   "status" : "OK"
}
</t>
  </si>
  <si>
    <t xml:space="preserve">{
   "destination_addresses" : [ "West Ruislip, Ickenham, Ruislip HA4 7DW, UK" ],
   "origin_addresses" : [ "12 Lower Rd, London SE1 8SE, UK" ],
   "rows" : [
      {
         "elements" : [
            {
               "distance" : {
                  "text" : "26.5 km",
                  "value" : 26505
               },
               "duration" : {
                  "text" : "49 mins",
                  "value" : 2969
               },
               "status" : "OK"
            }
         ]
      }
   ],
   "status" : "OK"
}
</t>
  </si>
  <si>
    <t xml:space="preserve">{
   "destination_addresses" : [ "West Ruislip, Ickenham, Ruislip HA4 7DW, UK" ],
   "origin_addresses" : [ "40 Cowcross St, London EC1M 6BY, UK" ],
   "rows" : [
      {
         "elements" : [
            {
               "distance" : {
                  "text" : "26.0 km",
                  "value" : 25980
               },
               "duration" : {
                  "text" : "52 mins",
                  "value" : 3106
               },
               "status" : "OK"
            }
         ]
      }
   ],
   "status" : "OK"
}
</t>
  </si>
  <si>
    <t xml:space="preserve">{
   "destination_addresses" : [ "Stratford, London E15 1AZ, UK" ],
   "origin_addresses" : [ "3 Vincent Rd, London SE18 6RF, UK" ],
   "rows" : [
      {
         "elements" : [
            {
               "distance" : {
                  "text" : "9.8 km",
                  "value" : 9813
               },
               "duration" : {
                  "text" : "25 mins",
                  "value" : 1480
               },
               "status" : "OK"
            }
         ]
      }
   ],
   "status" : "OK"
}
</t>
  </si>
  <si>
    <t xml:space="preserve">{
   "destination_addresses" : [ "Yeovil Junction, Yeovil BA22 9UU, UK" ],
   "origin_addresses" : [ "Pen Mill Railway Station, Yeovil BA21 5DD, UK" ],
   "rows" : [
      {
         "elements" : [
            {
               "distance" : {
                  "text" : "5.3 km",
                  "value" : 5277
               },
               "duration" : {
                  "text" : "27 mins",
                  "value" : 1602
               },
               "status" : "OK"
            }
         ]
      }
   ],
   "status" : "OK"
}
</t>
  </si>
  <si>
    <t xml:space="preserve">{
   "destination_addresses" : [ "Pen Mill Railway Station, Yeovil BA21 5DD, UK" ],
   "origin_addresses" : [ "Yeovil Junction, Yeovil BA22 9UU, UK" ],
   "rows" : [
      {
         "elements" : [
            {
               "distance" : {
                  "text" : "4.3 km",
                  "value" : 4318
               },
               "duration" : {
                  "text" : "27 mins",
                  "value" : 1619
               },
               "status" : "OK"
            }
         ]
      }
   ],
   "status" : "OK"
}
</t>
  </si>
  <si>
    <t xml:space="preserve">{
   "destination_addresses" : [ "Cannon Street Station, London EC4N 6AF, UK" ],
   "origin_addresses" : [ "40 Cowcross St, London EC1M 6BY, UK" ],
   "rows" : [
      {
         "elements" : [
            {
               "distance" : {
                  "text" : "3.9 km",
                  "value" : 3916
               },
               "duration" : {
                  "text" : "15 mins",
                  "value" : 897
               },
               "status" : "OK"
            }
         ]
      }
   ],
   "status" : "OK"
}
</t>
  </si>
  <si>
    <t xml:space="preserve">{
   "destination_addresses" : [ "40 Cowcross St, London EC1M 6BY, UK" ],
   "origin_addresses" : [ "Cannon Street Station, London EC4N 6AF, UK" ],
   "rows" : [
      {
         "elements" : [
            {
               "distance" : {
                  "text" : "3.9 km",
                  "value" : 3907
               },
               "duration" : {
                  "text" : "15 mins",
                  "value" : 910
               },
               "status" : "OK"
            }
         ]
      }
   ],
   "status" : "OK"
}
</t>
  </si>
  <si>
    <t xml:space="preserve">{
   "destination_addresses" : [ "121 Minories, London EC3N 1DR, UK" ],
   "origin_addresses" : [ "40 Cowcross St, London EC1M 6BY, UK" ],
   "rows" : [
      {
         "elements" : [
            {
               "distance" : {
                  "text" : "2.7 km",
                  "value" : 2719
               },
               "duration" : {
                  "text" : "13 mins",
                  "value" : 795
               },
               "status" : "OK"
            }
         ]
      }
   ],
   "status" : "OK"
}
</t>
  </si>
  <si>
    <t xml:space="preserve">{
   "destination_addresses" : [ "40 Cowcross St, London EC1M 6BY, UK" ],
   "origin_addresses" : [ "121 Minories, London EC3N 1DR, UK" ],
   "rows" : [
      {
         "elements" : [
            {
               "distance" : {
                  "text" : "2.7 km",
                  "value" : 2729
               },
               "duration" : {
                  "text" : "11 mins",
                  "value" : 673
               },
               "status" : "OK"
            }
         ]
      }
   ],
   "status" : "OK"
}
</t>
  </si>
  <si>
    <t xml:space="preserve">{
   "destination_addresses" : [ "53 Liverpool St, London EC2M 7PY, UK" ],
   "origin_addresses" : [ "40 Cowcross St, London EC1M 6BY, UK" ],
   "rows" : [
      {
         "elements" : [
            {
               "distance" : {
                  "text" : "2.0 km",
                  "value" : 1989
               },
               "duration" : {
                  "text" : "9 mins",
                  "value" : 521
               },
               "status" : "OK"
            }
         ]
      }
   ],
   "status" : "OK"
}
</t>
  </si>
  <si>
    <t xml:space="preserve">{
   "destination_addresses" : [ "40 Cowcross St, London EC1M 6BY, UK" ],
   "origin_addresses" : [ "12 Melcombe Pl, London NW1 6JJ, UK" ],
   "rows" : [
      {
         "elements" : [
            {
               "distance" : {
                  "text" : "4.8 km",
                  "value" : 4812
               },
               "duration" : {
                  "text" : "17 mins",
                  "value" : 1045
               },
               "status" : "OK"
            }
         ]
      }
   ],
   "status" : "OK"
}
</t>
  </si>
  <si>
    <t xml:space="preserve">{
   "destination_addresses" : [ "12 Melcombe Pl, London NW1 6JJ, UK" ],
   "origin_addresses" : [ "40 Cowcross St, London EC1M 6BY, UK" ],
   "rows" : [
      {
         "elements" : [
            {
               "distance" : {
                  "text" : "4.8 km",
                  "value" : 4813
               },
               "duration" : {
                  "text" : "18 mins",
                  "value" : 1056
               },
               "status" : "OK"
            }
         ]
      }
   ],
   "status" : "OK"
}
</t>
  </si>
  <si>
    <t xml:space="preserve">{
   "destination_addresses" : [ "40 Cowcross St, London EC1M 6BY, UK" ],
   "origin_addresses" : [ "31 London St, London W2 1HU, UK" ],
   "rows" : [
      {
         "elements" : [
            {
               "distance" : {
                  "text" : "6.2 km",
                  "value" : 6197
               },
               "duration" : {
                  "text" : "20 mins",
                  "value" : 1179
               },
               "status" : "OK"
            }
         ]
      }
   ],
   "status" : "OK"
}
</t>
  </si>
  <si>
    <t xml:space="preserve">{
   "destination_addresses" : [ "31 London St, London W2 1HU, UK" ],
   "origin_addresses" : [ "40 Cowcross St, London EC1M 6BY, UK" ],
   "rows" : [
      {
         "elements" : [
            {
               "distance" : {
                  "text" : "6.2 km",
                  "value" : 6184
               },
               "duration" : {
                  "text" : "20 mins",
                  "value" : 1180
               },
               "status" : "OK"
            }
         ]
      }
   ],
   "status" : "OK"
}
</t>
  </si>
  <si>
    <t xml:space="preserve">{
   "destination_addresses" : [ "Whitechapel, 277 Whitechapel Rd, London E1 1BY, UK" ],
   "origin_addresses" : [ "Blackfriars, Queen Victoria St, London EC4V 4DD, UK" ],
   "rows" : [
      {
         "elements" : [
            {
               "distance" : {
                  "text" : "3.8 km",
                  "value" : 3762
               },
               "duration" : {
                  "text" : "13 mins",
                  "value" : 788
               },
               "status" : "OK"
            }
         ]
      }
   ],
   "status" : "OK"
}
</t>
  </si>
  <si>
    <t xml:space="preserve">{
   "destination_addresses" : [ "Blackfriars, Queen Victoria St, London EC4V 4DD, UK" ],
   "origin_addresses" : [ "Whitechapel, 277 Whitechapel Rd, London E1 1BY, UK" ],
   "rows" : [
      {
         "elements" : [
            {
               "distance" : {
                  "text" : "3.8 km",
                  "value" : 3803
               },
               "duration" : {
                  "text" : "15 mins",
                  "value" : 890
               },
               "status" : "OK"
            }
         ]
      }
   ],
   "status" : "OK"
}
</t>
  </si>
  <si>
    <t xml:space="preserve">{
   "destination_addresses" : [ "Whitechapel, 277 Whitechapel Rd, London E1 1BY, UK" ],
   "origin_addresses" : [ "15a Villiers St, London WC2N 6ND, UK" ],
   "rows" : [
      {
         "elements" : [
            {
               "distance" : {
                  "text" : "5.2 km",
                  "value" : 5215
               },
               "duration" : {
                  "text" : "17 mins",
                  "value" : 1044
               },
               "status" : "OK"
            }
         ]
      }
   ],
   "status" : "OK"
}
</t>
  </si>
  <si>
    <t xml:space="preserve">{
   "destination_addresses" : [ "15a Villiers St, London WC2N 6ND, UK" ],
   "origin_addresses" : [ "Whitechapel, 277 Whitechapel Rd, London E1 1BY, UK" ],
   "rows" : [
      {
         "elements" : [
            {
               "distance" : {
                  "text" : "5.2 km",
                  "value" : 5250
               },
               "duration" : {
                  "text" : "18 mins",
                  "value" : 1097
               },
               "status" : "OK"
            }
         ]
      }
   ],
   "status" : "OK"
}
</t>
  </si>
  <si>
    <t xml:space="preserve">{
   "destination_addresses" : [ "Whitechapel, 277 Whitechapel Rd, London E1 1BY, UK" ],
   "origin_addresses" : [ "Cannon Street Station, London EC4N 6AF, UK" ],
   "rows" : [
      {
         "elements" : [
            {
               "distance" : {
                  "text" : "2.6 km",
                  "value" : 2614
               },
               "duration" : {
                  "text" : "7 mins",
                  "value" : 409
               },
               "status" : "OK"
            }
         ]
      }
   ],
   "status" : "OK"
}
</t>
  </si>
  <si>
    <t xml:space="preserve">{
   "destination_addresses" : [ "Cannon Street Station, London EC4N 6AF, UK" ],
   "origin_addresses" : [ "Whitechapel, 277 Whitechapel Rd, London E1 1BY, UK" ],
   "rows" : [
      {
         "elements" : [
            {
               "distance" : {
                  "text" : "2.7 km",
                  "value" : 2651
               },
               "duration" : {
                  "text" : "9 mins",
                  "value" : 518
               },
               "status" : "OK"
            }
         ]
      }
   ],
   "status" : "OK"
}
</t>
  </si>
  <si>
    <t xml:space="preserve">{
   "destination_addresses" : [ "Whitechapel, 277 Whitechapel Rd, London E1 1BY, UK" ],
   "origin_addresses" : [ "121 Minories, London EC3N 1DR, UK" ],
   "rows" : [
      {
         "elements" : [
            {
               "distance" : {
                  "text" : "2.0 km",
                  "value" : 1959
               },
               "duration" : {
                  "text" : "8 mins",
                  "value" : 474
               },
               "status" : "OK"
            }
         ]
      }
   ],
   "status" : "OK"
}
</t>
  </si>
  <si>
    <t xml:space="preserve">{
   "destination_addresses" : [ "121 Minories, London EC3N 1DR, UK" ],
   "origin_addresses" : [ "Whitechapel, 277 Whitechapel Rd, London E1 1BY, UK" ],
   "rows" : [
      {
         "elements" : [
            {
               "distance" : {
                  "text" : "2.0 km",
                  "value" : 1985
               },
               "duration" : {
                  "text" : "9 mins",
                  "value" : 542
               },
               "status" : "OK"
            }
         ]
      }
   ],
   "status" : "OK"
}
</t>
  </si>
  <si>
    <t xml:space="preserve">{
   "destination_addresses" : [ "Whitechapel, 277 Whitechapel Rd, London E1 1BY, UK" ],
   "origin_addresses" : [ "Victoria Station, London SW1, UK" ],
   "rows" : [
      {
         "elements" : [
            {
               "distance" : {
                  "text" : "7.5 km",
                  "value" : 7540
               },
               "duration" : {
                  "text" : "24 mins",
                  "value" : 1440
               },
               "status" : "OK"
            }
         ]
      }
   ],
   "status" : "OK"
}
</t>
  </si>
  <si>
    <t xml:space="preserve">{
   "destination_addresses" : [ "Victoria Station, London SW1, UK" ],
   "origin_addresses" : [ "Whitechapel, 277 Whitechapel Rd, London E1 1BY, UK" ],
   "rows" : [
      {
         "elements" : [
            {
               "distance" : {
                  "text" : "7.6 km",
                  "value" : 7565
               },
               "duration" : {
                  "text" : "24 mins",
                  "value" : 1449
               },
               "status" : "OK"
            }
         ]
      }
   ],
   "status" : "OK"
}
</t>
  </si>
  <si>
    <t xml:space="preserve">{
   "destination_addresses" : [ "Blackfriars, Queen Victoria St, London EC4V 4DD, UK" ],
   "origin_addresses" : [ "Greenford, Oldfield Ln N, Greenford UB6 8PX, UK" ],
   "rows" : [
      {
         "elements" : [
            {
               "distance" : {
                  "text" : "20.1 km",
                  "value" : 20123
               },
               "duration" : {
                  "text" : "46 mins",
                  "value" : 2749
               },
               "status" : "OK"
            }
         ]
      }
   ],
   "status" : "OK"
}
</t>
  </si>
  <si>
    <t xml:space="preserve">{
   "destination_addresses" : [ "Cannon Street Station, London EC4N 6AF, UK" ],
   "origin_addresses" : [ "Greenford, Oldfield Ln N, Greenford UB6 8PX, UK" ],
   "rows" : [
      {
         "elements" : [
            {
               "distance" : {
                  "text" : "20.2 km",
                  "value" : 20224
               },
               "duration" : {
                  "text" : "41 mins",
                  "value" : 2433
               },
               "status" : "OK"
            }
         ]
      }
   ],
   "status" : "OK"
}
</t>
  </si>
  <si>
    <t xml:space="preserve">{
   "destination_addresses" : [ "Greenford, Oldfield Ln N, Greenford UB6 8PX, UK" ],
   "origin_addresses" : [ "Cannon Street Station, London EC4N 6AF, UK" ],
   "rows" : [
      {
         "elements" : [
            {
               "distance" : {
                  "text" : "20.2 km",
                  "value" : 20243
               },
               "duration" : {
                  "text" : "40 mins",
                  "value" : 2423
               },
               "status" : "OK"
            }
         ]
      }
   ],
   "status" : "OK"
}
</t>
  </si>
  <si>
    <t xml:space="preserve">{
   "destination_addresses" : [ "Greenford, Oldfield Ln N, Greenford UB6 8PX, UK" ],
   "origin_addresses" : [ "Euston, London NW1 2DS, UK" ],
   "rows" : [
      {
         "elements" : [
            {
               "distance" : {
                  "text" : "18.1 km",
                  "value" : 18130
               },
               "duration" : {
                  "text" : "37 mins",
                  "value" : 2217
               },
               "status" : "OK"
            }
         ]
      }
   ],
   "status" : "OK"
}
</t>
  </si>
  <si>
    <t xml:space="preserve">{
   "destination_addresses" : [ "121 Minories, London EC3N 1DR, UK" ],
   "origin_addresses" : [ "Greenford, Oldfield Ln N, Greenford UB6 8PX, UK" ],
   "rows" : [
      {
         "elements" : [
            {
               "distance" : {
                  "text" : "21.7 km",
                  "value" : 21740
               },
               "duration" : {
                  "text" : "50 mins",
                  "value" : 3020
               },
               "status" : "OK"
            }
         ]
      }
   ],
   "status" : "OK"
}
</t>
  </si>
  <si>
    <t xml:space="preserve">{
   "destination_addresses" : [ "Greenford, Oldfield Ln N, Greenford UB6 8PX, UK" ],
   "origin_addresses" : [ "121 Minories, London EC3N 1DR, UK" ],
   "rows" : [
      {
         "elements" : [
            {
               "distance" : {
                  "text" : "21.8 km",
                  "value" : 21773
               },
               "duration" : {
                  "text" : "48 mins",
                  "value" : 2907
               },
               "status" : "OK"
            }
         ]
      }
   ],
   "status" : "OK"
}
</t>
  </si>
  <si>
    <t xml:space="preserve">{
   "destination_addresses" : [ "1 York Way, London N1C 4AX, UK" ],
   "origin_addresses" : [ "Greenford, Oldfield Ln N, Greenford UB6 8PX, UK" ],
   "rows" : [
      {
         "elements" : [
            {
               "distance" : {
                  "text" : "19.0 km",
                  "value" : 19004
               },
               "duration" : {
                  "text" : "41 mins",
                  "value" : 2438
               },
               "status" : "OK"
            }
         ]
      }
   ],
   "status" : "OK"
}
</t>
  </si>
  <si>
    <t xml:space="preserve">{
   "destination_addresses" : [ "Greenford, Oldfield Ln N, Greenford UB6 8PX, UK" ],
   "origin_addresses" : [ "1 York Way, London N1C 4AX, UK" ],
   "rows" : [
      {
         "elements" : [
            {
               "distance" : {
                  "text" : "19.0 km",
                  "value" : 19011
               },
               "duration" : {
                  "text" : "42 mins",
                  "value" : 2500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</si>
  <si>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"Greenford, Oldfield Ln N, Greenford UB6 8PX, UK" ],
   "rows" : [
      {
         "elements" : [
            {
               "distance" : {
                  "text" : "21.3 km",
                  "value" : 21296
               },
               "duration" : {
                  "text" : "44 mins",
                  "value" : 2626
               },
               "status" : "OK"
            }
         ]
      }
   ],
   "status" : "OK"
}
</t>
  </si>
  <si>
    <t xml:space="preserve">{
   "destination_addresses" : [ "Greenford, Oldfield Ln N, Greenford UB6 8PX, UK" ],
   "origin_addresses" : [
      "Retail Trading Cart 1, London Bridge Underground Station, London SE1 3QX, UK"
   ],
   "rows" : [
      {
         "elements" : [
            {
               "distance" : {
                  "text" : "21.3 km",
                  "value" : 21319
               },
               "duration" : {
                  "text" : "45 mins",
                  "value" : 2698
               },
               "status" : "OK"
            }
         ]
      }
   ],
   "status" : "OK"
}
</t>
  </si>
  <si>
    <t xml:space="preserve">{
   "destination_addresses" : [ "53 Liverpool St, London EC2M 7PY, UK" ],
   "origin_addresses" : [ "Greenford, Oldfield Ln N, Greenford UB6 8PX, UK" ],
   "rows" : [
      {
         "elements" : [
            {
               "distance" : {
                  "text" : "21.0 km",
                  "value" : 20958
               },
               "duration" : {
                  "text" : "42 mins",
                  "value" : 2519
               },
               "status" : "OK"
            }
         ]
      }
   ],
   "status" : "OK"
}
</t>
  </si>
  <si>
    <t xml:space="preserve">{
   "destination_addresses" : [ "Greenford, Oldfield Ln N, Greenford UB6 8PX, UK" ],
   "origin_addresses" : [ "53 Liverpool St, London EC2M 7PY, UK" ],
   "rows" : [
      {
         "elements" : [
            {
               "distance" : {
                  "text" : "21.0 km",
                  "value" : 20956
               },
               "duration" : {
                  "text" : "42 mins",
                  "value" : 2521
               },
               "status" : "OK"
            }
         ]
      }
   ],
   "status" : "OK"
}
</t>
  </si>
  <si>
    <t xml:space="preserve">{
   "destination_addresses" : [ "Greenford, Oldfield Ln N, Greenford UB6 8PX, UK" ],
   "origin_addresses" : [ "12 Melcombe Pl, London NW1 6JJ, UK" ],
   "rows" : [
      {
         "elements" : [
            {
               "distance" : {
                  "text" : "18.3 km",
                  "value" : 18337
               },
               "duration" : {
                  "text" : "39 mins",
                  "value" : 2324
               },
               "status" : "OK"
            }
         ]
      }
   ],
   "status" : "OK"
}
</t>
  </si>
  <si>
    <t xml:space="preserve">{
   "destination_addresses" : [ "31 London St, London W2 1HU, UK" ],
   "origin_addresses" : [ "Greenford, Oldfield Ln N, Greenford UB6 8PX, UK" ],
   "rows" : [
      {
         "elements" : [
            {
               "distance" : {
                  "text" : "14.1 km",
                  "value" : 14090
               },
               "duration" : {
                  "text" : "26 mins",
                  "value" : 1581
               },
               "status" : "OK"
            }
         ]
      }
   ],
   "status" : "OK"
}
</t>
  </si>
  <si>
    <t xml:space="preserve">{
   "destination_addresses" : [ "Greenford, Oldfield Ln N, Greenford UB6 8PX, UK" ],
   "origin_addresses" : [ "31 London St, London W2 1HU, UK" ],
   "rows" : [
      {
         "elements" : [
            {
               "distance" : {
                  "text" : "14.1 km",
                  "value" : 14112
               },
               "duration" : {
                  "text" : "30 mins",
                  "value" : 1820
               },
               "status" : "OK"
            }
         ]
      }
   ],
   "status" : "OK"
}
</t>
  </si>
  <si>
    <t xml:space="preserve">{
   "destination_addresses" : [ "St Pancras International, Euston Rd, London N1C 4QP, UK" ],
   "origin_addresses" : [ "Greenford, Oldfield Ln N, Greenford UB6 8PX, UK" ],
   "rows" : [
      {
         "elements" : [
            {
               "distance" : {
                  "text" : "19.2 km",
                  "value" : 19209
               },
               "duration" : {
                  "text" : "43 mins",
                  "value" : 2583
               },
               "status" : "OK"
            }
         ]
      }
   ],
   "status" : "OK"
}
</t>
  </si>
  <si>
    <t xml:space="preserve">{
   "destination_addresses" : [ "Greenford, Oldfield Ln N, Greenford UB6 8PX, UK" ],
   "origin_addresses" : [ "St Pancras International, Euston Rd, London N1C 4QP, UK" ],
   "rows" : [
      {
         "elements" : [
            {
               "distance" : {
                  "text" : "19.2 km",
                  "value" : 19199
               },
               "duration" : {
                  "text" : "45 mins",
                  "value" : 2702
               },
               "status" : "OK"
            }
         ]
      }
   ],
   "status" : "OK"
}
</t>
  </si>
  <si>
    <t xml:space="preserve">{
   "destination_addresses" : [ "Victoria Station, London SW1, UK" ],
   "origin_addresses" : [ "Greenford, Oldfield Ln N, Greenford UB6 8PX, UK" ],
   "rows" : [
      {
         "elements" : [
            {
               "distance" : {
                  "text" : "17.5 km",
                  "value" : 17494
               },
               "duration" : {
                  "text" : "38 mins",
                  "value" : 2263
               },
               "status" : "OK"
            }
         ]
      }
   ],
   "status" : "OK"
}
</t>
  </si>
  <si>
    <t xml:space="preserve">{
   "destination_addresses" : [ "Greenford, Oldfield Ln N, Greenford UB6 8PX, UK" ],
   "origin_addresses" : [ "Victoria Station, London SW1, UK" ],
   "rows" : [
      {
         "elements" : [
            {
               "distance" : {
                  "text" : "18.8 km",
                  "value" : 18778
               },
               "duration" : {
                  "text" : "40 mins",
                  "value" : 2409
               },
               "status" : "OK"
            }
         ]
      }
   ],
   "status" : "OK"
}
</t>
  </si>
  <si>
    <t xml:space="preserve">{
   "destination_addresses" : [ "Greenford, Oldfield Ln N, Greenford UB6 8PX, UK" ],
   "origin_addresses" : [ "12 Lower Rd, London SE1 8SE, UK" ],
   "rows" : [
      {
         "elements" : [
            {
               "distance" : {
                  "text" : "19.4 km",
                  "value" : 19421
               },
               "duration" : {
                  "text" : "38 mins",
                  "value" : 2309
               },
               "status" : "OK"
            }
         ]
      }
   ],
   "status" : "OK"
}
</t>
  </si>
  <si>
    <t xml:space="preserve">{
   "destination_addresses" : [ "40 Cowcross St, London EC1M 6BY, UK" ],
   "origin_addresses" : [ "Greenford, Oldfield Ln N, Greenford UB6 8PX, UK" ],
   "rows" : [
      {
         "elements" : [
            {
               "distance" : {
                  "text" : "18.9 km",
                  "value" : 18894
               },
               "duration" : {
                  "text" : "40 mins",
                  "value" : 2418
               },
               "status" : "OK"
            }
         ]
      }
   ],
   "status" : "OK"
}
</t>
  </si>
  <si>
    <t xml:space="preserve">{
   "destination_addresses" : [ "Greenford, Oldfield Ln N, Greenford UB6 8PX, UK" ],
   "origin_addresses" : [ "40 Cowcross St, London EC1M 6BY, UK" ],
   "rows" : [
      {
         "elements" : [
            {
               "distance" : {
                  "text" : "18.9 km",
                  "value" : 18896
               },
               "duration" : {
                  "text" : "41 mins",
                  "value" : 2446
               },
               "status" : "OK"
            }
         ]
      }
   ],
   "status" : "OK"
}
</t>
  </si>
  <si>
    <t xml:space="preserve">{
   "destination_addresses" : [ "South Greenford railway station, Perivale, Greenford UB6 8HZ, UK" ],
   "origin_addresses" : [ "Southall, The Straight, Southall UB2 4AA, UK" ],
   "rows" : [
      {
         "elements" : [
            {
               "distance" : {
                  "text" : "7.7 km",
                  "value" : 7699
               },
               "duration" : {
                  "text" : "45 mins",
                  "value" : 2676
               },
               "status" : "OK"
            }
         ]
      }
   ],
   "status" : "OK"
}
</t>
  </si>
  <si>
    <t xml:space="preserve">{
   "destination_addresses" : [ "Tottenham Hale, London N17 9NA, UK" ],
   "origin_addresses" : [
      "Retail Trading Cart 1, London Bridge Underground Station, London SE1 3QX, UK"
   ],
   "rows" : [
      {
         "elements" : [
            {
               "distance" : {
                  "text" : "16.8 km",
                  "value" : 16778
               },
               "duration" : {
                  "text" : "33 mins",
                  "value" : 1968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</si>
  <si>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"Tottenham Hale, London N17 9NA, UK" ],
   "rows" : [
      {
         "elements" : [
            {
               "distance" : {
                  "text" : "16.7 km",
                  "value" : 16728
               },
               "duration" : {
                  "text" : "34 mins",
                  "value" : 2060
               },
               "status" : "OK"
            }
         ]
      }
   ],
   "status" : "OK"
}
</t>
  </si>
  <si>
    <t xml:space="preserve">{
   "destination_addresses" : [ "Tottenham Hale, London N17 9NA, UK" ],
   "origin_addresses" : [ "12 Melcombe Pl, London NW1 6JJ, UK" ],
   "rows" : [
      {
         "elements" : [
            {
               "distance" : {
                  "text" : "13.4 km",
                  "value" : 13359
               },
               "duration" : {
                  "text" : "25 mins",
                  "value" : 1474
               },
               "status" : "OK"
            }
         ]
      }
   ],
   "status" : "OK"
}
</t>
  </si>
  <si>
    <t xml:space="preserve">{
   "destination_addresses" : [ "Navigation Road station, Altrincham WA14, UK" ],
   "origin_addresses" : [ "15 Moss Ln, Altrincham WA14 1BA, UK" ],
   "rows" : [
      {
         "elements" : [
            {
               "distance" : {
                  "text" : "1.3 km",
                  "value" : 1304
               },
               "duration" : {
                  "text" : "6 mins",
                  "value" : 365
               },
               "status" : "OK"
            }
         ]
      }
   ],
   "status" : "OK"
}
</t>
  </si>
  <si>
    <t>TimePeriod</t>
  </si>
  <si>
    <t>AM</t>
  </si>
  <si>
    <t>C:\Users\david.aspital\Documents\GitHub\google-api\GoogleDistanceMatrix_Wed Feb 2 08-32-00 2022.csv</t>
  </si>
  <si>
    <t xml:space="preserve">{
   "destination_addresses" : [ "323 Vale Rd, Ash Vale, Aldershot GU12 5LN, UK" ],
   "origin_addresses" : [
      "North Camp Railway Station, Lynchford Rd, Ash Vale, Aldershot GU12 5QA, UK"
   ],
   "rows" : [
      {
         "elements" : [
            {
               "distance" : {
                  "text" : "1.8 km",
                  "value" : 1780
               },
               "duration" : {
                  "text" : "5 mins",
                  "value" : 321
               },
               "status" : "OK"
            }
         ]
      }
   ],
   "status" : "OK"
}
</t>
  </si>
  <si>
    <t xml:space="preserve">{
   "destination_addresses" : [ "24 Richmond Ave, Burscough, Ormskirk L40 7RD, UK" ],
   "origin_addresses" : [ "Sports Centre, Burscough, Ormskirk L40 0SW, UK" ],
   "rows" : [
      {
         "elements" : [
            {
               "distance" : {
                  "text" : "2.0 km",
                  "value" : 2048
               },
               "duration" : {
                  "text" : "17 mins",
                  "value" : 1001
               },
               "status" : "OK"
            }
         ]
      }
   ],
   "status" : "OK"
}
</t>
  </si>
  <si>
    <t xml:space="preserve">{
   "destination_addresses" : [ "Sports Centre, Burscough, Ormskirk L40 0SW, UK" ],
   "origin_addresses" : [ "24 Richmond Ave, Burscough, Ormskirk L40 7RD, UK" ],
   "rows" : [
      {
         "elements" : [
            {
               "distance" : {
                  "text" : "2.0 km",
                  "value" : 2034
               },
               "duration" : {
                  "text" : "25 mins",
                  "value" : 1509
               },
               "status" : "OK"
            }
         ]
      }
   ],
   "status" : "OK"
}
</t>
  </si>
  <si>
    <t xml:space="preserve">{
   "destination_addresses" : [ "Bradford Interchange, Bridge St, Bradford BD1 1TU, UK" ],
   "origin_addresses" : [
      "Bradford Forster Square, 382a King's Rd, Forster Square, Bradford BD1 4RN, UK"
   ],
   "rows" : [
      {
         "elements" : [
            {
               "distance" : {
                  "text" : "1.3 km",
                  "value" : 1326
               },
               "duration" : {
                  "text" : "8 mins",
                  "value" : 482
               },
               "status" : "OK"
            }
         ]
      }
   ],
   "status" : "OK"
}
</t>
  </si>
  <si>
    <t xml:space="preserve">{
   "destination_addresses" : [
      "Bradford Forster Square, 382a King's Rd, Forster Square, Bradford BD1 4RN, UK"
   ],
   "origin_addresses" : [ "Bradford Interchange, Bridge St, Bradford BD1 1TU, UK" ],
   "rows" : [
      {
         "elements" : [
            {
               "distance" : {
                  "text" : "1.8 km",
                  "value" : 1759
               },
               "duration" : {
                  "text" : "9 mins",
                  "value" : 549
               },
               "status" : "OK"
            }
         ]
      }
   ],
   "status" : "OK"
}
</t>
  </si>
  <si>
    <t xml:space="preserve">{
   "destination_addresses" : [ "Blackfriars, Queen Victoria St, London EC4V 4DD, UK" ],
   "origin_addresses" : [ "15a Villiers St, London WC2N 6ND, UK" ],
   "rows" : [
      {
         "elements" : [
            {
               "distance" : {
                  "text" : "1.9 km",
                  "value" : 1876
               },
               "duration" : {
                  "text" : "11 mins",
                  "value" : 675
               },
               "status" : "OK"
            }
         ]
      }
   ],
   "status" : "OK"
}
</t>
  </si>
  <si>
    <t xml:space="preserve">{
   "destination_addresses" : [ "15a Villiers St, London WC2N 6ND, UK" ],
   "origin_addresses" : [ "Blackfriars, Queen Victoria St, London EC4V 4DD, UK" ],
   "rows" : [
      {
         "elements" : [
            {
               "distance" : {
                  "text" : "1.9 km",
                  "value" : 1898
               },
               "duration" : {
                  "text" : "10 mins",
                  "value" : 611
               },
               "status" : "OK"
            }
         ]
      }
   ],
   "status" : "OK"
}
</t>
  </si>
  <si>
    <t xml:space="preserve">{
   "destination_addresses" : [ "Blackfriars, Queen Victoria St, London EC4V 4DD, UK" ],
   "origin_addresses" : [ "Euston, London NW1 2DS, UK" ],
   "rows" : [
      {
         "elements" : [
            {
               "distance" : {
                  "text" : "4.7 km",
                  "value" : 4723
               },
               "duration" : {
                  "text" : "21 mins",
                  "value" : 1279
               },
               "status" : "OK"
            }
         ]
      }
   ],
   "status" : "OK"
}
</t>
  </si>
  <si>
    <t xml:space="preserve">{
   "destination_addresses" : [ "Euston, London NW1 2DS, UK" ],
   "origin_addresses" : [ "Blackfriars, Queen Victoria St, London EC4V 4DD, UK" ],
   "rows" : [
      {
         "elements" : [
            {
               "distance" : {
                  "text" : "4.7 km",
                  "value" : 4698
               },
               "duration" : {
                  "text" : "21 mins",
                  "value" : 1285
               },
               "status" : "OK"
            }
         ]
      }
   ],
   "status" : "OK"
}
</t>
  </si>
  <si>
    <t xml:space="preserve">{
   "destination_addresses" : [ "121 Minories, London EC3N 1DR, UK" ],
   "origin_addresses" : [ "Blackfriars, Queen Victoria St, London EC4V 4DD, UK" ],
   "rows" : [
      {
         "elements" : [
            {
               "distance" : {
                  "text" : "2.4 km",
                  "value" : 2424
               },
               "duration" : {
                  "text" : "13 mins",
                  "value" : 763
               },
               "status" : "OK"
            }
         ]
      }
   ],
   "status" : "OK"
}
</t>
  </si>
  <si>
    <t xml:space="preserve">{
   "destination_addresses" : [ "Blackfriars, Queen Victoria St, London EC4V 4DD, UK" ],
   "origin_addresses" : [ "121 Minories, London EC3N 1DR, UK" ],
   "rows" : [
      {
         "elements" : [
            {
               "distance" : {
                  "text" : "2.4 km",
                  "value" : 2448
               },
               "duration" : {
                  "text" : "12 mins",
                  "value" : 742
               },
               "status" : "OK"
            }
         ]
      }
   ],
   "status" : "OK"
}
</t>
  </si>
  <si>
    <t xml:space="preserve">{
   "destination_addresses" : [ "Blackfriars, Queen Victoria St, London EC4V 4DD, UK" ],
   "origin_addresses" : [ "1 York Way, London N1C 4AX, UK" ],
   "rows" : [
      {
         "elements" : [
            {
               "distance" : {
                  "text" : "7.0 km",
                  "value" : 6971
               },
               "duration" : {
                  "text" : "27 mins",
                  "value" : 1628
               },
               "status" : "OK"
            }
         ]
      }
   ],
   "status" : "OK"
}
</t>
  </si>
  <si>
    <t xml:space="preserve">{
   "destination_addresses" : [ "1 York Way, London N1C 4AX, UK" ],
   "origin_addresses" : [ "Blackfriars, Queen Victoria St, London EC4V 4DD, UK" ],
   "rows" : [
      {
         "elements" : [
            {
               "distance" : {
                  "text" : "3.2 km",
                  "value" : 3152
               },
               "duration" : {
                  "text" : "21 mins",
                  "value" : 1243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</si>
  <si>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"Blackfriars, Queen Victoria St, London EC4V 4DD, UK" ],
   "rows" : [
      {
         "elements" : [
            {
               "distance" : {
                  "text" : "2.2 km",
                  "value" : 2241
               },
               "duration" : {
                  "text" : "17 mins",
                  "value" : 992
               },
               "status" : "OK"
            }
         ]
      }
   ],
   "status" : "OK"
}
</t>
  </si>
  <si>
    <t xml:space="preserve">{
   "destination_addresses" : [ "Blackfriars, Queen Victoria St, London EC4V 4DD, UK" ],
   "origin_addresses" : [
      "Retail Trading Cart 1, London Bridge Underground Station, London SE1 3QX, UK"
   ],
   "rows" : [
      {
         "elements" : [
            {
               "distance" : {
                  "text" : "2.2 km",
                  "value" : 2248
               },
               "duration" : {
                  "text" : "17 mins",
                  "value" : 1048
               },
               "status" : "OK"
            }
         ]
      }
   ],
   "status" : "OK"
}
</t>
  </si>
  <si>
    <t xml:space="preserve">{
   "destination_addresses" : [ "53 Liverpool St, London EC2M 7PY, UK" ],
   "origin_addresses" : [ "Blackfriars, Queen Victoria St, London EC4V 4DD, UK" ],
   "rows" : [
      {
         "elements" : [
            {
               "distance" : {
                  "text" : "3.5 km",
                  "value" : 3519
               },
               "duration" : {
                  "text" : "17 mins",
                  "value" : 998
               },
               "status" : "OK"
            }
         ]
      }
   ],
   "status" : "OK"
}
</t>
  </si>
  <si>
    <t xml:space="preserve">{
   "destination_addresses" : [ "Blackfriars, Queen Victoria St, London EC4V 4DD, UK" ],
   "origin_addresses" : [ "53 Liverpool St, London EC2M 7PY, UK" ],
   "rows" : [
      {
         "elements" : [
            {
               "distance" : {
                  "text" : "3.5 km",
                  "value" : 3523
               },
               "duration" : {
                  "text" : "18 mins",
                  "value" : 1107
               },
               "status" : "OK"
            }
         ]
      }
   ],
   "status" : "OK"
}
</t>
  </si>
  <si>
    <t xml:space="preserve">{
   "destination_addresses" : [ "Blackfriars, Queen Victoria St, London EC4V 4DD, UK" ],
   "origin_addresses" : [ "12 Melcombe Pl, London NW1 6JJ, UK" ],
   "rows" : [
      {
         "elements" : [
            {
               "distance" : {
                  "text" : "5.8 km",
                  "value" : 5793
               },
               "duration" : {
                  "text" : "23 mins",
                  "value" : 1382
               },
               "status" : "OK"
            }
         ]
      }
   ],
   "status" : "OK"
}
</t>
  </si>
  <si>
    <t xml:space="preserve">{
   "destination_addresses" : [ "12 Melcombe Pl, London NW1 6JJ, UK" ],
   "origin_addresses" : [ "Blackfriars, Queen Victoria St, London EC4V 4DD, UK" ],
   "rows" : [
      {
         "elements" : [
            {
               "distance" : {
                  "text" : "5.9 km",
                  "value" : 5888
               },
               "duration" : {
                  "text" : "23 mins",
                  "value" : 1356
               },
               "status" : "OK"
            }
         ]
      }
   ],
   "status" : "OK"
}
</t>
  </si>
  <si>
    <t xml:space="preserve">{
   "destination_addresses" : [ "Blackfriars, Queen Victoria St, London EC4V 4DD, UK" ],
   "origin_addresses" : [ "31 London St, London W2 1HU, UK" ],
   "rows" : [
      {
         "elements" : [
            {
               "distance" : {
                  "text" : "10.6 km",
                  "value" : 10558
               },
               "duration" : {
                  "text" : "29 mins",
                  "value" : 1718
               },
               "status" : "OK"
            }
         ]
      }
   ],
   "status" : "OK"
}
</t>
  </si>
  <si>
    <t xml:space="preserve">{
   "destination_addresses" : [ "31 London St, London W2 1HU, UK" ],
   "origin_addresses" : [ "Blackfriars, Queen Victoria St, London EC4V 4DD, UK" ],
   "rows" : [
      {
         "elements" : [
            {
               "distance" : {
                  "text" : "10.6 km",
                  "value" : 10555
               },
               "duration" : {
                  "text" : "32 mins",
                  "value" : 1912
               },
               "status" : "OK"
            }
         ]
      }
   ],
   "status" : "OK"
}
</t>
  </si>
  <si>
    <t xml:space="preserve">{
   "destination_addresses" : [ "Blackfriars, Queen Victoria St, London EC4V 4DD, UK" ],
   "origin_addresses" : [ "St Pancras International, Euston Rd, London N1C 4QP, UK" ],
   "rows" : [
      {
         "elements" : [
            {
               "distance" : {
                  "text" : "3.5 km",
                  "value" : 3522
               },
               "duration" : {
                  "text" : "32 mins",
                  "value" : 1911
               },
               "status" : "OK"
            }
         ]
      }
   ],
   "status" : "OK"
}
</t>
  </si>
  <si>
    <t xml:space="preserve">{
   "destination_addresses" : [ "St Pancras International, Euston Rd, London N1C 4QP, UK" ],
   "origin_addresses" : [ "Blackfriars, Queen Victoria St, London EC4V 4DD, UK" ],
   "rows" : [
      {
         "elements" : [
            {
               "distance" : {
                  "text" : "7.2 km",
                  "value" : 7232
               },
               "duration" : {
                  "text" : "29 mins",
                  "value" : 1710
               },
               "status" : "OK"
            }
         ]
      }
   ],
   "status" : "OK"
}
</t>
  </si>
  <si>
    <t xml:space="preserve">{
   "destination_addresses" : [ "Blackfriars, Queen Victoria St, London EC4V 4DD, UK" ],
   "origin_addresses" : [ "Victoria Station, London SW1, UK" ],
   "rows" : [
      {
         "elements" : [
            {
               "distance" : {
                  "text" : "4.2 km",
                  "value" : 4201
               },
               "duration" : {
                  "text" : "17 mins",
                  "value" : 1001
               },
               "status" : "OK"
            }
         ]
      }
   ],
   "status" : "OK"
}
</t>
  </si>
  <si>
    <t xml:space="preserve">{
   "destination_addresses" : [ "Victoria Station, London SW1, UK" ],
   "origin_addresses" : [ "Blackfriars, Queen Victoria St, London EC4V 4DD, UK" ],
   "rows" : [
      {
         "elements" : [
            {
               "distance" : {
                  "text" : "4.2 km",
                  "value" : 4214
               },
               "duration" : {
                  "text" : "16 mins",
                  "value" : 940
               },
               "status" : "OK"
            }
         ]
      }
   ],
   "status" : "OK"
}
</t>
  </si>
  <si>
    <t xml:space="preserve">{
   "destination_addresses" : [ "Blackfriars, Queen Victoria St, London EC4V 4DD, UK" ],
   "origin_addresses" : [ "12 Lower Rd, London SE1 8SE, UK" ],
   "rows" : [
      {
         "elements" : [
            {
               "distance" : {
                  "text" : "2.6 km",
                  "value" : 2649
               },
               "duration" : {
                  "text" : "16 mins",
                  "value" : 987
               },
               "status" : "OK"
            }
         ]
      }
   ],
   "status" : "OK"
}
</t>
  </si>
  <si>
    <t xml:space="preserve">{
   "destination_addresses" : [ "Birmingham Moor Street, Birmingham B4 7UL, UK" ],
   "origin_addresses" : [ "501a Hill St, Birmingham B5 4AH, UK" ],
   "rows" : [
      {
         "elements" : [
            {
               "distance" : {
                  "text" : "1.3 km",
                  "value" : 1270
               },
               "duration" : {
                  "text" : "9 mins",
                  "value" : 559
               },
               "status" : "OK"
            }
         ]
      }
   ],
   "status" : "OK"
}
</t>
  </si>
  <si>
    <t xml:space="preserve">{
   "destination_addresses" : [ "501a Hill St, Birmingham B5 4AH, UK" ],
   "origin_addresses" : [ "Birmingham Moor Street, Birmingham B4 7UL, UK" ],
   "rows" : [
      {
         "elements" : [
            {
               "distance" : {
                  "text" : "1.1 km",
                  "value" : 1125
               },
               "duration" : {
                  "text" : "7 mins",
                  "value" : 422
               },
               "status" : "OK"
            }
         ]
      }
   ],
   "status" : "OK"
}
</t>
  </si>
  <si>
    <t xml:space="preserve">{
   "destination_addresses" : [ "1 Snow Hill Queensway, Birmingham B4 6GH, UK" ],
   "origin_addresses" : [ "501a Hill St, Birmingham B5 4AH, UK" ],
   "rows" : [
      {
         "elements" : [
            {
               "distance" : {
                  "text" : "1.0 km",
                  "value" : 975
               },
               "duration" : {
                  "text" : "12 mins",
                  "value" : 744
               },
               "status" : "OK"
            }
         ]
      }
   ],
   "status" : "OK"
}
</t>
  </si>
  <si>
    <t xml:space="preserve">{
   "destination_addresses" : [ "501a Hill St, Birmingham B5 4AH, UK" ],
   "origin_addresses" : [ "1 Snow Hill Queensway, Birmingham B4 6GH, UK" ],
   "rows" : [
      {
         "elements" : [
            {
               "distance" : {
                  "text" : "2.3 km",
                  "value" : 2339
               },
               "duration" : {
                  "text" : "12 mins",
                  "value" : 744
               },
               "status" : "OK"
            }
         ]
      }
   ],
   "status" : "OK"
}
</t>
  </si>
  <si>
    <t xml:space="preserve">{
   "destination_addresses" : [ "Blackhorse Road, London E17 6JT, UK" ],
   "origin_addresses" : [ "Euston, London NW1 2DS, UK" ],
   "rows" : [
      {
         "elements" : [
            {
               "distance" : {
                  "text" : "11.1 km",
                  "value" : 11106
               },
               "duration" : {
                  "text" : "18 mins",
                  "value" : 1077
               },
               "status" : "OK"
            }
         ]
      }
   ],
   "status" : "OK"
}
</t>
  </si>
  <si>
    <t xml:space="preserve">{
   "destination_addresses" : [ "Euston, London NW1 2DS, UK" ],
   "origin_addresses" : [ "Blackhorse Road, London E17 6JT, UK" ],
   "rows" : [
      {
         "elements" : [
            {
               "distance" : {
                  "text" : "11.2 km",
                  "value" : 11164
               },
               "duration" : {
                  "text" : "19 mins",
                  "value" : 1163
               },
               "status" : "OK"
            }
         ]
      }
   ],
   "status" : "OK"
}
</t>
  </si>
  <si>
    <t xml:space="preserve">{
   "destination_addresses" : [ "Blackhorse Road, London E17 6JT, UK" ],
   "origin_addresses" : [ "Finsbury Park bus station, Finsbury Park, London N4, UK" ],
   "rows" : [
      {
         "elements" : [
            {
               "distance" : {
                  "text" : "5.9 km",
                  "value" : 5940
               },
               "duration" : {
                  "text" : "12 mins",
                  "value" : 743
               },
               "status" : "OK"
            }
         ]
      }
   ],
   "status" : "OK"
}
</t>
  </si>
  <si>
    <t xml:space="preserve">{
   "destination_addresses" : [ "Finsbury Park bus station, Finsbury Park, London N4, UK" ],
   "origin_addresses" : [ "Blackhorse Road, London E17 6JT, UK" ],
   "rows" : [
      {
         "elements" : [
            {
               "distance" : {
                  "text" : "5.8 km",
                  "value" : 5850
               },
               "duration" : {
                  "text" : "12 mins",
                  "value" : 708
               },
               "status" : "OK"
            }
         ]
      }
   ],
   "status" : "OK"
}
</t>
  </si>
  <si>
    <t xml:space="preserve">{
   "destination_addresses" : [ "7 Holloway Rd, London N5 1RQ, UK" ],
   "origin_addresses" : [ "Blackhorse Road, London E17 6JT, UK" ],
   "rows" : [
      {
         "elements" : [
            {
               "distance" : {
                  "text" : "8.0 km",
                  "value" : 8026
               },
               "duration" : {
                  "text" : "16 mins",
                  "value" : 935
               },
               "status" : "OK"
            }
         ]
      }
   ],
   "status" : "OK"
}
</t>
  </si>
  <si>
    <t xml:space="preserve">{
   "destination_addresses" : [ "1 York Way, London N1C 4AX, UK" ],
   "origin_addresses" : [ "Blackhorse Road, London E17 6JT, UK" ],
   "rows" : [
      {
         "elements" : [
            {
               "distance" : {
                  "text" : "10.5 km",
                  "value" : 10464
               },
               "duration" : {
                  "text" : "20 mins",
                  "value" : 1204
               },
               "status" : "OK"
            }
         ]
      }
   ],
   "status" : "OK"
}
</t>
  </si>
  <si>
    <t xml:space="preserve">{
   "destination_addresses" : [ "99 Stonebridge Rd, London N15 5PB, UK" ],
   "origin_addresses" : [ "Blackhorse Road, London E17 6JT, UK" ],
   "rows" : [
      {
         "elements" : [
            {
               "distance" : {
                  "text" : "3.1 km",
                  "value" : 3058
               },
               "duration" : {
                  "text" : "13 mins",
                  "value" : 753
               },
               "status" : "OK"
            }
         ]
      }
   ],
   "status" : "OK"
}
</t>
  </si>
  <si>
    <t xml:space="preserve">{
   "destination_addresses" : [ "St Pancras International, Euston Rd, London N1C 4QP, UK" ],
   "origin_addresses" : [ "Blackhorse Road, London E17 6JT, UK" ],
   "rows" : [
      {
         "elements" : [
            {
               "distance" : {
                  "text" : "10.7 km",
                  "value" : 10652
               },
               "duration" : {
                  "text" : "22 mins",
                  "value" : 1349
               },
               "status" : "OK"
            }
         ]
      }
   ],
   "status" : "OK"
}
</t>
  </si>
  <si>
    <t xml:space="preserve">{
   "destination_addresses" : [ "667 Seven Sisters Rd, South Tottenham, London N15 5LA, UK" ],
   "origin_addresses" : [ "Blackhorse Road, London E17 6JT, UK" ],
   "rows" : [
      {
         "elements" : [
            {
               "distance" : {
                  "text" : "2.9 km",
                  "value" : 2886
               },
               "duration" : {
                  "text" : "10 mins",
                  "value" : 620
               },
               "status" : "OK"
            }
         ]
      }
   ],
   "status" : "OK"
}
</t>
  </si>
  <si>
    <t xml:space="preserve">{
   "destination_addresses" : [ "Blackhorse Road, London E17 6JT, UK" ],
   "origin_addresses" : [ "Tottenham Hale, London N17 9NA, UK" ],
   "rows" : [
      {
         "elements" : [
            {
               "distance" : {
                  "text" : "1.6 km",
                  "value" : 1635
               },
               "duration" : {
                  "text" : "6 mins",
                  "value" : 354
               },
               "status" : "OK"
            }
         ]
      }
   ],
   "status" : "OK"
}
</t>
  </si>
  <si>
    <t xml:space="preserve">{
   "destination_addresses" : [ "Tottenham Hale, London N17 9NA, UK" ],
   "origin_addresses" : [ "Blackhorse Road, London E17 6JT, UK" ],
   "rows" : [
      {
         "elements" : [
            {
               "distance" : {
                  "text" : "1.6 km",
                  "value" : 1638
               },
               "duration" : {
                  "text" : "6 mins",
                  "value" : 380
               },
               "status" : "OK"
            }
         ]
      }
   ],
   "status" : "OK"
}
</t>
  </si>
  <si>
    <t xml:space="preserve">{
   "destination_addresses" : [ "Victoria Station, London SW1, UK" ],
   "origin_addresses" : [ "Blackhorse Road, London E17 6JT, UK" ],
   "rows" : [
      {
         "elements" : [
            {
               "distance" : {
                  "text" : "15.2 km",
                  "value" : 15200
               },
               "duration" : {
                  "text" : "28 mins",
                  "value" : 1655
               },
               "status" : "OK"
            }
         ]
      }
   ],
   "status" : "OK"
}
</t>
  </si>
  <si>
    <t xml:space="preserve">{
   "destination_addresses" : [ "Blackhorse Road, London E17 6JT, UK" ],
   "origin_addresses" : [ "17490 Selborne Rd, London E17 7LP, UK" ],
   "rows" : [
      {
         "elements" : [
            {
               "distance" : {
                  "text" : "1.7 km",
                  "value" : 1745
               },
               "duration" : {
                  "text" : "5 mins",
                  "value" : 297
               },
               "status" : "OK"
            }
         ]
      }
   ],
   "status" : "OK"
}
</t>
  </si>
  <si>
    <t xml:space="preserve">{
   "destination_addresses" : [ "Station Parade, Tweedy Rd, Bromley BR1 3NN, UK" ],
   "origin_addresses" : [ "12-14 High St, Bromley BR1 1EA, UK" ],
   "rows" : [
      {
         "elements" : [
            {
               "distance" : {
                  "text" : "1.4 km",
                  "value" : 1440
               },
               "duration" : {
                  "text" : "9 mins",
                  "value" : 560
               },
               "status" : "OK"
            }
         ]
      }
   ],
   "status" : "OK"
}
</t>
  </si>
  <si>
    <t xml:space="preserve">{
   "destination_addresses" : [ "12-14 High St, Bromley BR1 1EA, UK" ],
   "origin_addresses" : [ "Station Parade, Tweedy Rd, Bromley BR1 3NN, UK" ],
   "rows" : [
      {
         "elements" : [
            {
               "distance" : {
                  "text" : "1.4 km",
                  "value" : 1406
               },
               "duration" : {
                  "text" : "10 mins",
                  "value" : 588
               },
               "status" : "OK"
            }
         ]
      }
   ],
   "status" : "OK"
}
</t>
  </si>
  <si>
    <t xml:space="preserve">{
   "destination_addresses" : [ "Canterbury East, Station Rd E, Canterbury CT1 2RB, UK" ],
   "origin_addresses" : [ "Pavilion Court, 27 St. Dunstans St, Canterbury CT2 8BT, UK" ],
   "rows" : [
      {
         "elements" : [
            {
               "distance" : {
                  "text" : "2.5 km",
                  "value" : 2541
               },
               "duration" : {
                  "text" : "15 mins",
                  "value" : 889
               },
               "status" : "OK"
            }
         ]
      }
   ],
   "status" : "OK"
}
</t>
  </si>
  <si>
    <t xml:space="preserve">{
   "destination_addresses" : [ "140 Queen St, Cardiff CF10 2GP, UK" ],
   "origin_addresses" : [ "Station Approach, Saunders Rd, Cardiff CF10 1RH, UK" ],
   "rows" : [
      {
         "elements" : [
            {
               "distance" : {
                  "text" : "1.8 km",
                  "value" : 1782
               },
               "duration" : {
                  "text" : "11 mins",
                  "value" : 686
               },
               "status" : "OK"
            }
         ]
      }
   ],
   "status" : "OK"
}
</t>
  </si>
  <si>
    <t xml:space="preserve">{
   "destination_addresses" : [ "Euston, London NW1 2DS, UK" ],
   "origin_addresses" : [ "15a Villiers St, London WC2N 6ND, UK" ],
   "rows" : [
      {
         "elements" : [
            {
               "distance" : {
                  "text" : "2.8 km",
                  "value" : 2786
               },
               "duration" : {
                  "text" : "9 mins",
                  "value" : 525
               },
               "status" : "OK"
            }
         ]
      }
   ],
   "status" : "OK"
}
</t>
  </si>
  <si>
    <t xml:space="preserve">{
   "destination_addresses" : [ "121 Minories, London EC3N 1DR, UK" ],
   "origin_addresses" : [ "15a Villiers St, London WC2N 6ND, UK" ],
   "rows" : [
      {
         "elements" : [
            {
               "distance" : {
                  "text" : "3.9 km",
                  "value" : 3886
               },
               "duration" : {
                  "text" : "16 mins",
                  "value" : 986
               },
               "status" : "OK"
            }
         ]
      }
   ],
   "status" : "OK"
}
</t>
  </si>
  <si>
    <t xml:space="preserve">{
   "destination_addresses" : [ "15a Villiers St, London WC2N 6ND, UK" ],
   "origin_addresses" : [ "121 Minories, London EC3N 1DR, UK" ],
   "rows" : [
      {
         "elements" : [
            {
               "distance" : {
                  "text" : "3.9 km",
                  "value" : 3895
               },
               "duration" : {
                  "text" : "16 mins",
                  "value" : 934
               },
               "status" : "OK"
            }
         ]
      }
   ],
   "status" : "OK"
}
</t>
  </si>
  <si>
    <t xml:space="preserve">{
   "destination_addresses" : [ "15a Villiers St, London WC2N 6ND, UK" ],
   "origin_addresses" : [ "53 Liverpool St, London EC2M 7PY, UK" ],
   "rows" : [
      {
         "elements" : [
            {
               "distance" : {
                  "text" : "5.0 km",
                  "value" : 4971
               },
               "duration" : {
                  "text" : "22 mins",
                  "value" : 1299
               },
               "status" : "OK"
            }
         ]
      }
   ],
   "status" : "OK"
}
</t>
  </si>
  <si>
    <t xml:space="preserve">{
   "destination_addresses" : [ "15a Villiers St, London WC2N 6ND, UK" ],
   "origin_addresses" : [ "Queen's Park station, London, UK" ],
   "rows" : [
      {
         "elements" : [
            {
               "distance" : {
                  "text" : "8.7 km",
                  "value" : 8696
               },
               "duration" : {
                  "text" : "25 mins",
                  "value" : 1475
               },
               "status" : "OK"
            }
         ]
      }
   ],
   "status" : "OK"
}
</t>
  </si>
  <si>
    <t xml:space="preserve">{
   "destination_addresses" : [ "St Pancras International, Euston Rd, London N1C 4QP, UK" ],
   "origin_addresses" : [ "15a Villiers St, London WC2N 6ND, UK" ],
   "rows" : [
      {
         "elements" : [
            {
               "distance" : {
                  "text" : "3.6 km",
                  "value" : 3559
               },
               "duration" : {
                  "text" : "19 mins",
                  "value" : 1133
               },
               "status" : "OK"
            }
         ]
      }
   ],
   "status" : "OK"
}
</t>
  </si>
  <si>
    <t xml:space="preserve">{
   "destination_addresses" : [ "15a Villiers St, London WC2N 6ND, UK" ],
   "origin_addresses" : [ "Victoria Station, London SW1, UK" ],
   "rows" : [
      {
         "elements" : [
            {
               "distance" : {
                  "text" : "2.8 km",
                  "value" : 2751
               },
               "duration" : {
                  "text" : "12 mins",
                  "value" : 714
               },
               "status" : "OK"
            }
         ]
      }
   ],
   "status" : "OK"
}
</t>
  </si>
  <si>
    <t xml:space="preserve">{
   "destination_addresses" : [ "Victoria Station, London SW1, UK" ],
   "origin_addresses" : [ "15a Villiers St, London WC2N 6ND, UK" ],
   "rows" : [
      {
         "elements" : [
            {
               "distance" : {
                  "text" : "2.8 km",
                  "value" : 2757
               },
               "duration" : {
                  "text" : "11 mins",
                  "value" : 660
               },
               "status" : "OK"
            }
         ]
      }
   ],
   "status" : "OK"
}
</t>
  </si>
  <si>
    <t xml:space="preserve">{
   "destination_addresses" : [
      "Sea Cadets Beckenham and, 290 Kent House Rd, Penge, London, Beckenham BR3 1JG, UK"
   ],
   "origin_addresses" : [ "32 Chaffinch Rd, Beckenham BR3 4LU, UK" ],
   "rows" : [
      {
         "elements" : [
            {
               "distance" : {
                  "text" : "1.4 km",
                  "value" : 1358
               },
               "duration" : {
                  "text" : "12 mins",
                  "value" : 713
               },
               "status" : "OK"
            }
         ]
      }
   ],
   "status" : "OK"
}
</t>
  </si>
  <si>
    <t xml:space="preserve">{
   "destination_addresses" : [ "15a Villiers St, London WC2N 6ND, UK" ],
   "origin_addresses" : [ "Cannon Street Station, London EC4N 6AF, UK" ],
   "rows" : [
      {
         "elements" : [
            {
               "distance" : {
                  "text" : "2.6 km",
                  "value" : 2635
               },
               "duration" : {
                  "text" : "9 mins",
                  "value" : 552
               },
               "status" : "OK"
            }
         ]
      }
   ],
   "status" : "OK"
}
</t>
  </si>
  <si>
    <t xml:space="preserve">{
   "destination_addresses" : [ "Cannon Street Station, London EC4N 6AF, UK" ],
   "origin_addresses" : [ "Euston, London NW1 2DS, UK" ],
   "rows" : [
      {
         "elements" : [
            {
               "distance" : {
                  "text" : "5.5 km",
                  "value" : 5453
               },
               "duration" : {
                  "text" : "21 mins",
                  "value" : 1239
               },
               "status" : "OK"
            }
         ]
      }
   ],
   "status" : "OK"
}
</t>
  </si>
  <si>
    <t xml:space="preserve">{
   "destination_addresses" : [ "Euston, London NW1 2DS, UK" ],
   "origin_addresses" : [ "Cannon Street Station, London EC4N 6AF, UK" ],
   "rows" : [
      {
         "elements" : [
            {
               "distance" : {
                  "text" : "5.4 km",
                  "value" : 5435
               },
               "duration" : {
                  "text" : "20 mins",
                  "value" : 1226
               },
               "status" : "OK"
            }
         ]
      }
   ],
   "status" : "OK"
}
</t>
  </si>
  <si>
    <t xml:space="preserve">{
   "destination_addresses" : [ "121 Minories, London EC3N 1DR, UK" ],
   "origin_addresses" : [ "Cannon Street Station, London EC4N 6AF, UK" ],
   "rows" : [
      {
         "elements" : [
            {
               "distance" : {
                  "text" : "1.3 km",
                  "value" : 1285
               },
               "duration" : {
                  "text" : "6 mins",
                  "value" : 351
               },
               "status" : "OK"
            }
         ]
      }
   ],
   "status" : "OK"
}
</t>
  </si>
  <si>
    <t xml:space="preserve">{
   "destination_addresses" : [ "Cannon Street Station, London EC4N 6AF, UK" ],
   "origin_addresses" : [ "121 Minories, London EC3N 1DR, UK" ],
   "rows" : [
      {
         "elements" : [
            {
               "distance" : {
                  "text" : "1.3 km",
                  "value" : 1296
               },
               "duration" : {
                  "text" : "6 mins",
                  "value" : 381
               },
               "status" : "OK"
            }
         ]
      }
   ],
   "status" : "OK"
}
</t>
  </si>
  <si>
    <t xml:space="preserve">{
   "destination_addresses" : [ "Cannon Street Station, London EC4N 6AF, UK" ],
   "origin_addresses" : [ "1 York Way, London N1C 4AX, UK" ],
   "rows" : [
      {
         "elements" : [
            {
               "distance" : {
                  "text" : "5.8 km",
                  "value" : 5820
               },
               "duration" : {
                  "text" : "21 mins",
                  "value" : 1268
               },
               "status" : "OK"
            }
         ]
      }
   ],
   "status" : "OK"
}
</t>
  </si>
  <si>
    <t xml:space="preserve">{
   "destination_addresses" : [ "1 York Way, London N1C 4AX, UK" ],
   "origin_addresses" : [ "Cannon Street Station, London EC4N 6AF, UK" ],
   "rows" : [
      {
         "elements" : [
            {
               "distance" : {
                  "text" : "5.8 km",
                  "value" : 5814
               },
               "duration" : {
                  "text" : "19 mins",
                  "value" : 1161
               },
               "status" : "OK"
            }
         ]
      }
   ],
   "status" : "OK"
}
</t>
  </si>
  <si>
    <t xml:space="preserve">{
   "destination_addresses" : [ "Cannon Street Station, London EC4N 6AF, UK" ],
   "origin_addresses" : [ "12 Melcombe Pl, London NW1 6JJ, UK" ],
   "rows" : [
      {
         "elements" : [
            {
               "distance" : {
                  "text" : "6.5 km",
                  "value" : 6523
               },
               "duration" : {
                  "text" : "22 mins",
                  "value" : 1321
               },
               "status" : "OK"
            }
         ]
      }
   ],
   "status" : "OK"
}
</t>
  </si>
  <si>
    <t xml:space="preserve">{
   "destination_addresses" : [ "12 Melcombe Pl, London NW1 6JJ, UK" ],
   "origin_addresses" : [ "Cannon Street Station, London EC4N 6AF, UK" ],
   "rows" : [
      {
         "elements" : [
            {
               "distance" : {
                  "text" : "6.6 km",
                  "value" : 6627
               },
               "duration" : {
                  "text" : "21 mins",
                  "value" : 1287
               },
               "status" : "OK"
            }
         ]
      }
   ],
   "status" : "OK"
}
</t>
  </si>
  <si>
    <t xml:space="preserve">{
   "destination_addresses" : [ "Cannon Street Station, London EC4N 6AF, UK" ],
   "origin_addresses" : [ "31 London St, London W2 1HU, UK" ],
   "rows" : [
      {
         "elements" : [
            {
               "distance" : {
                  "text" : "11.3 km",
                  "value" : 11287
               },
               "duration" : {
                  "text" : "28 mins",
                  "value" : 1657
               },
               "status" : "OK"
            }
         ]
      }
   ],
   "status" : "OK"
}
</t>
  </si>
  <si>
    <t xml:space="preserve">{
   "destination_addresses" : [ "31 London St, London W2 1HU, UK" ],
   "origin_addresses" : [ "Cannon Street Station, London EC4N 6AF, UK" ],
   "rows" : [
      {
         "elements" : [
            {
               "distance" : {
                  "text" : "11.3 km",
                  "value" : 11291
               },
               "duration" : {
                  "text" : "31 mins",
                  "value" : 1853
               },
               "status" : "OK"
            }
         ]
      }
   ],
   "status" : "OK"
}
</t>
  </si>
  <si>
    <t xml:space="preserve">{
   "destination_addresses" : [ "Cannon Street Station, London EC4N 6AF, UK" ],
   "origin_addresses" : [ "St Pancras International, Euston Rd, London N1C 4QP, UK" ],
   "rows" : [
      {
         "elements" : [
            {
               "distance" : {
                  "text" : "6.1 km",
                  "value" : 6072
               },
               "duration" : {
                  "text" : "24 mins",
                  "value" : 1455
               },
               "status" : "OK"
            }
         ]
      }
   ],
   "status" : "OK"
}
</t>
  </si>
  <si>
    <t xml:space="preserve">{
   "destination_addresses" : [ "St Pancras International, Euston Rd, London N1C 4QP, UK" ],
   "origin_addresses" : [ "Cannon Street Station, London EC4N 6AF, UK" ],
   "rows" : [
      {
         "elements" : [
            {
               "distance" : {
                  "text" : "6.1 km",
                  "value" : 6084
               },
               "duration" : {
                  "text" : "23 mins",
                  "value" : 1352
               },
               "status" : "OK"
            }
         ]
      }
   ],
   "status" : "OK"
}
</t>
  </si>
  <si>
    <t xml:space="preserve">{
   "destination_addresses" : [ "Cannon Street Station, London EC4N 6AF, UK" ],
   "origin_addresses" : [ "Victoria Station, London SW1, UK" ],
   "rows" : [
      {
         "elements" : [
            {
               "distance" : {
                  "text" : "4.9 km",
                  "value" : 4931
               },
               "duration" : {
                  "text" : "16 mins",
                  "value" : 961
               },
               "status" : "OK"
            }
         ]
      }
   ],
   "status" : "OK"
}
</t>
  </si>
  <si>
    <t xml:space="preserve">{
   "destination_addresses" : [ "Victoria Station, London SW1, UK" ],
   "origin_addresses" : [ "Cannon Street Station, London EC4N 6AF, UK" ],
   "rows" : [
      {
         "elements" : [
            {
               "distance" : {
                  "text" : "5.0 km",
                  "value" : 4950
               },
               "duration" : {
                  "text" : "15 mins",
                  "value" : 881
               },
               "status" : "OK"
            }
         ]
      }
   ],
   "status" : "OK"
}
</t>
  </si>
  <si>
    <t xml:space="preserve">{
   "destination_addresses" : [ "58 B2026, Edenbridge TN8 6FU, UK" ],
   "origin_addresses" : [ "13 Greenfield, Edenbridge TN8 5BY, UK" ],
   "rows" : [
      {
         "elements" : [
            {
               "distance" : {
                  "text" : "2.0 km",
                  "value" : 1989
               },
               "duration" : {
                  "text" : "10 mins",
                  "value" : 570
               },
               "status" : "OK"
            }
         ]
      }
   ],
   "status" : "OK"
}
</t>
  </si>
  <si>
    <t xml:space="preserve">{
   "destination_addresses" : [ "Enfield Town railway station, Enfield, UK" ],
   "origin_addresses" : [ "Enfield Chase Railway Station, Windmill Hill, Enfield EN2 7AA, UK" ],
   "rows" : [
      {
         "elements" : [
            {
               "distance" : {
                  "text" : "1.1 km",
                  "value" : 1087
               },
               "duration" : {
                  "text" : "7 mins",
                  "value" : 446
               },
               "status" : "OK"
            }
         ]
      }
   ],
   "status" : "OK"
}
</t>
  </si>
  <si>
    <t xml:space="preserve">{
   "destination_addresses" : [ "Enfield Chase Railway Station, Windmill Hill, Enfield EN2 7AA, UK" ],
   "origin_addresses" : [ "Enfield Town railway station, Enfield, UK" ],
   "rows" : [
      {
         "elements" : [
            {
               "distance" : {
                  "text" : "1.3 km",
                  "value" : 1333
               },
               "duration" : {
                  "text" : "7 mins",
                  "value" : 420
               },
               "status" : "OK"
            }
         ]
      }
   ],
   "status" : "OK"
}
</t>
  </si>
  <si>
    <t xml:space="preserve">{
   "destination_addresses" : [ "126 Elephant Rd, Elephant and Castle, London SE17 1LB, UK" ],
   "origin_addresses" : [ "Euston, London NW1 2DS, UK" ],
   "rows" : [
      {
         "elements" : [
            {
               "distance" : {
                  "text" : "5.7 km",
                  "value" : 5729
               },
               "duration" : {
                  "text" : "23 mins",
                  "value" : 1376
               },
               "status" : "OK"
            }
         ]
      }
   ],
   "status" : "OK"
}
</t>
  </si>
  <si>
    <t xml:space="preserve">{
   "destination_addresses" : [ "Euston, London NW1 2DS, UK" ],
   "origin_addresses" : [ "126 Elephant Rd, Elephant and Castle, London SE17 1LB, UK" ],
   "rows" : [
      {
         "elements" : [
            {
               "distance" : {
                  "text" : "5.6 km",
                  "value" : 5597
               },
               "duration" : {
                  "text" : "23 mins",
                  "value" : 1405
               },
               "status" : "OK"
            }
         ]
      }
   ],
   "status" : "OK"
}
</t>
  </si>
  <si>
    <t xml:space="preserve">{
   "destination_addresses" : [ "126 Elephant Rd, Elephant and Castle, London SE17 1LB, UK" ],
   "origin_addresses" : [ "1 York Way, London N1C 4AX, UK" ],
   "rows" : [
      {
         "elements" : [
            {
               "distance" : {
                  "text" : "7.4 km",
                  "value" : 7373
               },
               "duration" : {
                  "text" : "29 mins",
                  "value" : 1748
               },
               "status" : "OK"
            }
         ]
      }
   ],
   "status" : "OK"
}
</t>
  </si>
  <si>
    <t xml:space="preserve">{
   "destination_addresses" : [ "1 York Way, London N1C 4AX, UK" ],
   "origin_addresses" : [ "126 Elephant Rd, Elephant and Castle, London SE17 1LB, UK" ],
   "rows" : [
      {
         "elements" : [
            {
               "distance" : {
                  "text" : "5.2 km",
                  "value" : 5163
               },
               "duration" : {
                  "text" : "31 mins",
                  "value" : 1841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</si>
  <si>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"126 Elephant Rd, Elephant and Castle, London SE17 1LB, UK" ],
   "rows" : [
      {
         "elements" : [
            {
               "distance" : {
                  "text" : "2.1 km",
                  "value" : 2132
               },
               "duration" : {
                  "text" : "16 mins",
                  "value" : 978
               },
               "status" : "OK"
            }
         ]
      }
   ],
   "status" : "OK"
}
</t>
  </si>
  <si>
    <t xml:space="preserve">{
   "destination_addresses" : [ "126 Elephant Rd, Elephant and Castle, London SE17 1LB, UK" ],
   "origin_addresses" : [ "Queen's Park station, London, UK" ],
   "rows" : [
      {
         "elements" : [
            {
               "distance" : {
                  "text" : "11.1 km",
                  "value" : 11056
               },
               "duration" : {
                  "text" : "31 mins",
                  "value" : 1886
               },
               "status" : "OK"
            }
         ]
      }
   ],
   "status" : "OK"
}
</t>
  </si>
  <si>
    <t xml:space="preserve">{
   "destination_addresses" : [ "126 Elephant Rd, Elephant and Castle, London SE17 1LB, UK" ],
   "origin_addresses" : [ "St Pancras International, Euston Rd, London N1C 4QP, UK" ],
   "rows" : [
      {
         "elements" : [
            {
               "distance" : {
                  "text" : "5.9 km",
                  "value" : 5913
               },
               "duration" : {
                  "text" : "47 mins",
                  "value" : 2840
               },
               "status" : "OK"
            }
         ]
      }
   ],
   "status" : "OK"
}
</t>
  </si>
  <si>
    <t xml:space="preserve">{
   "destination_addresses" : [ "St Pancras International, Euston Rd, London N1C 4QP, UK" ],
   "origin_addresses" : [ "126 Elephant Rd, Elephant and Castle, London SE17 1LB, UK" ],
   "rows" : [
      {
         "elements" : [
            {
               "distance" : {
                  "text" : "5.7 km",
                  "value" : 5704
               },
               "duration" : {
                  "text" : "38 mins",
                  "value" : 2299
               },
               "status" : "OK"
            }
         ]
      }
   ],
   "status" : "OK"
}
</t>
  </si>
  <si>
    <t xml:space="preserve">{
   "destination_addresses" : [ "12 Lower Rd, London SE1 8SE, UK" ],
   "origin_addresses" : [ "126 Elephant Rd, Elephant and Castle, London SE17 1LB, UK" ],
   "rows" : [
      {
         "elements" : [
            {
               "distance" : {
                  "text" : "2.1 km",
                  "value" : 2051
               },
               "duration" : {
                  "text" : "11 mins",
                  "value" : 669
               },
               "status" : "OK"
            }
         ]
      }
   ],
   "status" : "OK"
}
</t>
  </si>
  <si>
    <t xml:space="preserve">{
   "destination_addresses" : [ "121 Minories, London EC3N 1DR, UK" ],
   "origin_addresses" : [ "Euston, London NW1 2DS, UK" ],
   "rows" : [
      {
         "elements" : [
            {
               "distance" : {
                  "text" : "5.8 km",
                  "value" : 5760
               },
               "duration" : {
                  "text" : "22 mins",
                  "value" : 1303
               },
               "status" : "OK"
            }
         ]
      }
   ],
   "status" : "OK"
}
</t>
  </si>
  <si>
    <t xml:space="preserve">{
   "destination_addresses" : [ "1 York Way, London N1C 4AX, UK" ],
   "origin_addresses" : [ "Euston, London NW1 2DS, UK" ],
   "rows" : [
      {
         "elements" : [
            {
               "distance" : {
                  "text" : "1.0 km",
                  "value" : 1046
               },
               "duration" : {
                  "text" : "9 mins",
                  "value" : 561
               },
               "status" : "OK"
            }
         ]
      }
   ],
   "status" : "OK"
}
</t>
  </si>
  <si>
    <t xml:space="preserve">{
   "destination_addresses" : [ "53 Liverpool St, London EC2M 7PY, UK" ],
   "origin_addresses" : [ "Euston, London NW1 2DS, UK" ],
   "rows" : [
      {
         "elements" : [
            {
               "distance" : {
                  "text" : "5.0 km",
                  "value" : 5030
               },
               "duration" : {
                  "text" : "19 mins",
                  "value" : 1117
               },
               "status" : "OK"
            }
         ]
      }
   ],
   "status" : "OK"
}
</t>
  </si>
  <si>
    <t xml:space="preserve">{
   "destination_addresses" : [ "Euston, London NW1 2DS, UK" ],
   "origin_addresses" : [ "12 Melcombe Pl, London NW1 6JJ, UK" ],
   "rows" : [
      {
         "elements" : [
            {
               "distance" : {
                  "text" : "2.6 km",
                  "value" : 2644
               },
               "duration" : {
                  "text" : "16 mins",
                  "value" : 934
               },
               "status" : "OK"
            }
         ]
      }
   ],
   "status" : "OK"
}
</t>
  </si>
  <si>
    <t xml:space="preserve">{
   "destination_addresses" : [ "12 Melcombe Pl, London NW1 6JJ, UK" ],
   "origin_addresses" : [ "Euston, London NW1 2DS, UK" ],
   "rows" : [
      {
         "elements" : [
            {
               "distance" : {
                  "text" : "2.5 km",
                  "value" : 2486
               },
               "duration" : {
                  "text" : "15 mins",
                  "value" : 883
               },
               "status" : "OK"
            }
         ]
      }
   ],
   "status" : "OK"
}
</t>
  </si>
  <si>
    <t xml:space="preserve">{
   "destination_addresses" : [ "Euston, London NW1 2DS, UK" ],
   "origin_addresses" : [ "31 London St, London W2 1HU, UK" ],
   "rows" : [
      {
         "elements" : [
            {
               "distance" : {
                  "text" : "3.9 km",
                  "value" : 3872
               },
               "duration" : {
                  "text" : "18 mins",
                  "value" : 1053
               },
               "status" : "OK"
            }
         ]
      }
   ],
   "status" : "OK"
}
</t>
  </si>
  <si>
    <t xml:space="preserve">{
   "destination_addresses" : [ "667 Seven Sisters Rd, South Tottenham, London N15 5LA, UK" ],
   "origin_addresses" : [ "Euston, London NW1 2DS, UK" ],
   "rows" : [
      {
         "elements" : [
            {
               "distance" : {
                  "text" : "8.7 km",
                  "value" : 8658
               },
               "duration" : {
                  "text" : "14 mins",
                  "value" : 831
               },
               "status" : "OK"
            }
         ]
      }
   ],
   "status" : "OK"
}
</t>
  </si>
  <si>
    <t xml:space="preserve">{
   "destination_addresses" : [ "Euston, London NW1 2DS, UK" ],
   "origin_addresses" : [ "667 Seven Sisters Rd, South Tottenham, London N15 5LA, UK" ],
   "rows" : [
      {
         "elements" : [
            {
               "distance" : {
                  "text" : "8.7 km",
                  "value" : 8699
               },
               "duration" : {
                  "text" : "14 mins",
                  "value" : 826
               },
               "status" : "OK"
            }
         ]
      }
   ],
   "status" : "OK"
}
</t>
  </si>
  <si>
    <t xml:space="preserve">{
   "destination_addresses" : [ "Euston, London NW1 2DS, UK" ],
   "origin_addresses" : [ "Tottenham Hale, London N17 9NA, UK" ],
   "rows" : [
      {
         "elements" : [
            {
               "distance" : {
                  "text" : "9.7 km",
                  "value" : 9719
               },
               "duration" : {
                  "text" : "14 mins",
                  "value" : 854
               },
               "status" : "OK"
            }
         ]
      }
   ],
   "status" : "OK"
}
</t>
  </si>
  <si>
    <t xml:space="preserve">{
   "destination_addresses" : [ "Vauxhall station, London SW8, UK" ],
   "origin_addresses" : [ "Euston, London NW1 2DS, UK" ],
   "rows" : [
      {
         "elements" : [
            {
               "distance" : {
                  "text" : "6.2 km",
                  "value" : 6221
               },
               "duration" : {
                  "text" : "14 mins",
                  "value" : 814
               },
               "status" : "OK"
            }
         ]
      }
   ],
   "status" : "OK"
}
</t>
  </si>
  <si>
    <t xml:space="preserve">{
   "destination_addresses" : [ "12 Lower Rd, London SE1 8SE, UK" ],
   "origin_addresses" : [ "Euston, London NW1 2DS, UK" ],
   "rows" : [
      {
         "elements" : [
            {
               "distance" : {
                  "text" : "3.9 km",
                  "value" : 3880
               },
               "duration" : {
                  "text" : "11 mins",
                  "value" : 659
               },
               "status" : "OK"
            }
         ]
      }
   ],
   "status" : "OK"
}
</t>
  </si>
  <si>
    <t xml:space="preserve">{
   "destination_addresses" : [ "Euston, London NW1 2DS, UK" ],
   "origin_addresses" : [ "12 Lower Rd, London SE1 8SE, UK" ],
   "rows" : [
      {
         "elements" : [
            {
               "distance" : {
                  "text" : "3.9 km",
                  "value" : 3881
               },
               "duration" : {
                  "text" : "12 mins",
                  "value" : 717
               },
               "status" : "OK"
            }
         ]
      }
   ],
   "status" : "OK"
}
</t>
  </si>
  <si>
    <t xml:space="preserve">{
   "destination_addresses" : [ "Euston, London NW1 2DS, UK" ],
   "origin_addresses" : [ "17490 Selborne Rd, London E17 7LP, UK" ],
   "rows" : [
      {
         "elements" : [
            {
               "distance" : {
                  "text" : "12.5 km",
                  "value" : 12534
               },
               "duration" : {
                  "text" : "17 mins",
                  "value" : 1017
               },
               "status" : "OK"
            }
         ]
      }
   ],
   "status" : "OK"
}
</t>
  </si>
  <si>
    <t xml:space="preserve">{
   "destination_addresses" : [ "Grahams Rd, Falkirk FK1 1HS, UK" ],
   "origin_addresses" : [ "Falkirk High Station, Falkirk FK1, UK" ],
   "rows" : [
      {
         "elements" : [
            {
               "distance" : {
                  "text" : "2.5 km",
                  "value" : 2470
               },
               "duration" : {
                  "text" : "13 mins",
                  "value" : 806
               },
               "status" : "OK"
            }
         ]
      }
   ],
   "status" : "OK"
}
</t>
  </si>
  <si>
    <t xml:space="preserve">{
   "destination_addresses" : [ "Falkirk High Station, Falkirk FK1, UK" ],
   "origin_addresses" : [ "Grahams Rd, Falkirk FK1 1HS, UK" ],
   "rows" : [
      {
         "elements" : [
            {
               "distance" : {
                  "text" : "2.6 km",
                  "value" : 2569
               },
               "duration" : {
                  "text" : "15 mins",
                  "value" : 892
               },
               "status" : "OK"
            }
         ]
      }
   ],
   "status" : "OK"
}
</t>
  </si>
  <si>
    <t xml:space="preserve">{
   "destination_addresses" : [ "Euston, London NW1 2DS, UK" ],
   "origin_addresses" : [ "Finsbury Park bus station, Finsbury Park, London N4, UK" ],
   "rows" : [
      {
         "elements" : [
            {
               "distance" : {
                  "text" : "5.5 km",
                  "value" : 5482
               },
               "duration" : {
                  "text" : "9 mins",
                  "value" : 514
               },
               "status" : "OK"
            }
         ]
      }
   ],
   "status" : "OK"
}
</t>
  </si>
  <si>
    <t xml:space="preserve">{
   "destination_addresses" : [ "Finsbury Park bus station, Finsbury Park, London N4, UK" ],
   "origin_addresses" : [ "Tottenham Hale, London N17 9NA, UK" ],
   "rows" : [
      {
         "elements" : [
            {
               "distance" : {
                  "text" : "4.4 km",
                  "value" : 4405
               },
               "duration" : {
                  "text" : "8 mins",
                  "value" : 459
               },
               "status" : "OK"
            }
         ]
      }
   ],
   "status" : "OK"
}
</t>
  </si>
  <si>
    <t xml:space="preserve">{
   "destination_addresses" : [ "Finsbury Park bus station, Finsbury Park, London N4, UK" ],
   "origin_addresses" : [ "Victoria Station, London SW1, UK" ],
   "rows" : [
      {
         "elements" : [
            {
               "distance" : {
                  "text" : "9.6 km",
                  "value" : 9610
               },
               "duration" : {
                  "text" : "19 mins",
                  "value" : 1111
               },
               "status" : "OK"
            }
         ]
      }
   ],
   "status" : "OK"
}
</t>
  </si>
  <si>
    <t xml:space="preserve">{
   "destination_addresses" : [ "Victoria Station, London SW1, UK" ],
   "origin_addresses" : [ "Finsbury Park bus station, Finsbury Park, London N4, UK" ],
   "rows" : [
      {
         "elements" : [
            {
               "distance" : {
                  "text" : "9.5 km",
                  "value" : 9518
               },
               "duration" : {
                  "text" : "17 mins",
                  "value" : 1006
               },
               "status" : "OK"
            }
         ]
      }
   ],
   "status" : "OK"
}
</t>
  </si>
  <si>
    <t xml:space="preserve">{
   "destination_addresses" : [ "17490 Selborne Rd, London E17 7LP, UK" ],
   "origin_addresses" : [ "Finsbury Park bus station, Finsbury Park, London N4, UK" ],
   "rows" : [
      {
         "elements" : [
            {
               "distance" : {
                  "text" : "7.3 km",
                  "value" : 7312
               },
               "duration" : {
                  "text" : "11 mins",
                  "value" : 683
               },
               "status" : "OK"
            }
         ]
      }
   ],
   "status" : "OK"
}
</t>
  </si>
  <si>
    <t xml:space="preserve">{
   "destination_addresses" : [ "121 Minories, London EC3N 1DR, UK" ],
   "origin_addresses" : [ "1 York Way, London N1C 4AX, UK" ],
   "rows" : [
      {
         "elements" : [
            {
               "distance" : {
                  "text" : "4.6 km",
                  "value" : 4627
               },
               "duration" : {
                  "text" : "19 mins",
                  "value" : 1140
               },
               "status" : "OK"
            }
         ]
      }
   ],
   "status" : "OK"
}
</t>
  </si>
  <si>
    <t xml:space="preserve">{
   "destination_addresses" : [ "121 Minories, London EC3N 1DR, UK" ],
   "origin_addresses" : [ "12 Melcombe Pl, London NW1 6JJ, UK" ],
   "rows" : [
      {
         "elements" : [
            {
               "distance" : {
                  "text" : "7.4 km",
                  "value" : 7359
               },
               "duration" : {
                  "text" : "27 mins",
                  "value" : 1620
               },
               "status" : "OK"
            }
         ]
      }
   ],
   "status" : "OK"
}
</t>
  </si>
  <si>
    <t xml:space="preserve">{
   "destination_addresses" : [ "12 Melcombe Pl, London NW1 6JJ, UK" ],
   "origin_addresses" : [ "121 Minories, London EC3N 1DR, UK" ],
   "rows" : [
      {
         "elements" : [
            {
               "distance" : {
                  "text" : "7.4 km",
                  "value" : 7365
               },
               "duration" : {
                  "text" : "25 mins",
                  "value" : 1517
               },
               "status" : "OK"
            }
         ]
      }
   ],
   "status" : "OK"
}
</t>
  </si>
  <si>
    <t xml:space="preserve">{
   "destination_addresses" : [ "121 Minories, London EC3N 1DR, UK" ],
   "origin_addresses" : [ "31 London St, London W2 1HU, UK" ],
   "rows" : [
      {
         "elements" : [
            {
               "distance" : {
                  "text" : "8.7 km",
                  "value" : 8744
               },
               "duration" : {
                  "text" : "29 mins",
                  "value" : 1726
               },
               "status" : "OK"
            }
         ]
      }
   ],
   "status" : "OK"
}
</t>
  </si>
  <si>
    <t xml:space="preserve">{
   "destination_addresses" : [ "121 Minories, London EC3N 1DR, UK" ],
   "origin_addresses" : [ "St Pancras International, Euston Rd, London N1C 4QP, UK" ],
   "rows" : [
      {
         "elements" : [
            {
               "distance" : {
                  "text" : "4.9 km",
                  "value" : 4875
               },
               "duration" : {
                  "text" : "21 mins",
                  "value" : 1234
               },
               "status" : "OK"
            }
         ]
      }
   ],
   "status" : "OK"
}
</t>
  </si>
  <si>
    <t xml:space="preserve">{
   "destination_addresses" : [ "121 Minories, London EC3N 1DR, UK" ],
   "origin_addresses" : [ "Victoria Station, London SW1, UK" ],
   "rows" : [
      {
         "elements" : [
            {
               "distance" : {
                  "text" : "6.2 km",
                  "value" : 6211
               },
               "duration" : {
                  "text" : "22 mins",
                  "value" : 1312
               },
               "status" : "OK"
            }
         ]
      }
   ],
   "status" : "OK"
}
</t>
  </si>
  <si>
    <t xml:space="preserve">{
   "destination_addresses" : [ "Victoria Station, London SW1, UK" ],
   "origin_addresses" : [ "121 Minories, London EC3N 1DR, UK" ],
   "rows" : [
      {
         "elements" : [
            {
               "distance" : {
                  "text" : "6.2 km",
                  "value" : 6210
               },
               "duration" : {
                  "text" : "21 mins",
                  "value" : 1263
               },
               "status" : "OK"
            }
         ]
      }
   ],
   "status" : "OK"
}
</t>
  </si>
  <si>
    <t xml:space="preserve">{
   "destination_addresses" : [ "121 Minories, London EC3N 1DR, UK" ],
   "origin_addresses" : [ "12 Lower Rd, London SE1 8SE, UK" ],
   "rows" : [
      {
         "elements" : [
            {
               "distance" : {
                  "text" : "4.7 km",
                  "value" : 4659
               },
               "duration" : {
                  "text" : "22 mins",
                  "value" : 1298
               },
               "status" : "OK"
            }
         ]
      }
   ],
   "status" : "OK"
}
</t>
  </si>
  <si>
    <t xml:space="preserve">{
   "destination_addresses" : [ "12 Lower Rd, London SE1 8SE, UK" ],
   "origin_addresses" : [ "121 Minories, London EC3N 1DR, UK" ],
   "rows" : [
      {
         "elements" : [
            {
               "distance" : {
                  "text" : "5.5 km",
                  "value" : 5520
               },
               "duration" : {
                  "text" : "22 mins",
                  "value" : 1345
               },
               "status" : "OK"
            }
         ]
      }
   ],
   "status" : "OK"
}
</t>
  </si>
  <si>
    <t xml:space="preserve">{
   "destination_addresses" : [ "Greenford, Oldfield Ln N, Greenford UB6 8PX, UK" ],
   "origin_addresses" : [ "15a Villiers St, London WC2N 6ND, UK" ],
   "rows" : [
      {
         "elements" : [
            {
               "distance" : {
                  "text" : "18.0 km",
                  "value" : 17971
               },
               "duration" : {
                  "text" : "40 mins",
                  "value" : 2391
               },
               "status" : "OK"
            }
         ]
      }
   ],
   "status" : "OK"
}
</t>
  </si>
  <si>
    <t xml:space="preserve">{
   "destination_addresses" : [ "Greenford, Oldfield Ln N, Greenford UB6 8PX, UK" ],
   "origin_addresses" : [ "South Ruislip, Ruislip HA4 6TP, UK" ],
   "rows" : [
      {
         "elements" : [
            {
               "distance" : {
                  "text" : "4.0 km",
                  "value" : 4050
               },
               "duration" : {
                  "text" : "6 mins",
                  "value" : 360
               },
               "status" : "OK"
            }
         ]
      }
   ],
   "status" : "OK"
}
</t>
  </si>
  <si>
    <t xml:space="preserve">{
   "destination_addresses" : [ "212 Argyle St, Glasgow G2 8HA, UK" ],
   "origin_addresses" : [ "34 Dundas St, Glasgow G1 2AQ, UK" ],
   "rows" : [
      {
         "elements" : [
            {
               "distance" : {
                  "text" : "0.9 km",
                  "value" : 919
               },
               "duration" : {
                  "text" : "8 mins",
                  "value" : 466
               },
               "status" : "OK"
            }
         ]
      }
   ],
   "status" : "OK"
}
</t>
  </si>
  <si>
    <t xml:space="preserve">{
   "destination_addresses" : [ "Hertford East Railway Station, Mill Rd, Hertford SG14 1SB, UK" ],
   "origin_addresses" : [ "7525 North Rd, Hertford SG14 3YJ, UK" ],
   "rows" : [
      {
         "elements" : [
            {
               "distance" : {
                  "text" : "2.2 km",
                  "value" : 2210
               },
               "duration" : {
                  "text" : "18 mins",
                  "value" : 1063
               },
               "status" : "OK"
            }
         ]
      }
   ],
   "status" : "OK"
}
</t>
  </si>
  <si>
    <t xml:space="preserve">{
   "destination_addresses" : [ "7525 North Rd, Hertford SG14 3YJ, UK" ],
   "origin_addresses" : [ "Hertford East Railway Station, Mill Rd, Hertford SG14 1SB, UK" ],
   "rows" : [
      {
         "elements" : [
            {
               "distance" : {
                  "text" : "2.8 km",
                  "value" : 2806
               },
               "duration" : {
                  "text" : "10 mins",
                  "value" : 601
               },
               "status" : "OK"
            }
         ]
      }
   ],
   "status" : "OK"
}
</t>
  </si>
  <si>
    <t xml:space="preserve">{
   "destination_addresses" : [ "Alexandra Palace railway station, London N22, UK" ],
   "origin_addresses" : [ "Harringay, London N4, UK" ],
   "rows" : [
      {
         "elements" : [
            {
               "distance" : {
                  "text" : "5.5 km",
                  "value" : 5461
               },
               "duration" : {
                  "text" : "27 mins",
                  "value" : 1593
               },
               "status" : "OK"
            }
         ]
      }
   ],
   "status" : "OK"
}
</t>
  </si>
  <si>
    <t xml:space="preserve">{
   "destination_addresses" : [ "Euston, London NW1 2DS, UK" ],
   "origin_addresses" : [ "7 Holloway Rd, London N5 1RQ, UK" ],
   "rows" : [
      {
         "elements" : [
            {
               "distance" : {
                  "text" : "3.5 km",
                  "value" : 3471
               },
               "duration" : {
                  "text" : "8 mins",
                  "value" : 457
               },
               "status" : "OK"
            }
         ]
      }
   ],
   "status" : "OK"
}
</t>
  </si>
  <si>
    <t xml:space="preserve">{
   "destination_addresses" : [ "7 Holloway Rd, London N5 1RQ, UK" ],
   "origin_addresses" : [ "667 Seven Sisters Rd, South Tottenham, London N15 5LA, UK" ],
   "rows" : [
      {
         "elements" : [
            {
               "distance" : {
                  "text" : "5.6 km",
                  "value" : 5560
               },
               "duration" : {
                  "text" : "10 mins",
                  "value" : 627
               },
               "status" : "OK"
            }
         ]
      }
   ],
   "status" : "OK"
}
</t>
  </si>
  <si>
    <t xml:space="preserve">{
   "destination_addresses" : [ "Tottenham Hale, London N17 9NA, UK" ],
   "origin_addresses" : [ "7 Holloway Rd, London N5 1RQ, UK" ],
   "rows" : [
      {
         "elements" : [
            {
               "distance" : {
                  "text" : "6.5 km",
                  "value" : 6469
               },
               "duration" : {
                  "text" : "9 mins",
                  "value" : 530
               },
               "status" : "OK"
            }
         ]
      }
   ],
   "status" : "OK"
}
</t>
  </si>
  <si>
    <t xml:space="preserve">{
   "destination_addresses" : [ "7 Holloway Rd, London N5 1RQ, UK" ],
   "origin_addresses" : [ "Tottenham Hale, London N17 9NA, UK" ],
   "rows" : [
      {
         "elements" : [
            {
               "distance" : {
                  "text" : "6.6 km",
                  "value" : 6581
               },
               "duration" : {
                  "text" : "11 mins",
                  "value" : 655
               },
               "status" : "OK"
            }
         ]
      }
   ],
   "status" : "OK"
}
</t>
  </si>
  <si>
    <t xml:space="preserve">{
   "destination_addresses" : [ "Victoria Station, London SW1, UK" ],
   "origin_addresses" : [ "7 Holloway Rd, London N5 1RQ, UK" ],
   "rows" : [
      {
         "elements" : [
            {
               "distance" : {
                  "text" : "7.5 km",
                  "value" : 7507
               },
               "duration" : {
                  "text" : "16 mins",
                  "value" : 949
               },
               "status" : "OK"
            }
         ]
      }
   ],
   "status" : "OK"
}
</t>
  </si>
  <si>
    <t xml:space="preserve">{
   "destination_addresses" : [ "Vauxhall station, London SW8, UK" ],
   "origin_addresses" : [ "7 Holloway Rd, London N5 1RQ, UK" ],
   "rows" : [
      {
         "elements" : [
            {
               "distance" : {
                  "text" : "9.2 km",
                  "value" : 9201
               },
               "duration" : {
                  "text" : "18 mins",
                  "value" : 1097
               },
               "status" : "OK"
            }
         ]
      }
   ],
   "status" : "OK"
}
</t>
  </si>
  <si>
    <t xml:space="preserve">{
   "destination_addresses" : [ "17490 Selborne Rd, London E17 7LP, UK" ],
   "origin_addresses" : [ "7 Holloway Rd, London N5 1RQ, UK" ],
   "rows" : [
      {
         "elements" : [
            {
               "distance" : {
                  "text" : "9.3 km",
                  "value" : 9284
               },
               "duration" : {
                  "text" : "12 mins",
                  "value" : 720
               },
               "status" : "OK"
            }
         ]
      }
   ],
   "status" : "OK"
}
</t>
  </si>
  <si>
    <t xml:space="preserve">{
   "destination_addresses" : [ "7 Holloway Rd, London N5 1RQ, UK" ],
   "origin_addresses" : [ "17490 Selborne Rd, London E17 7LP, UK" ],
   "rows" : [
      {
         "elements" : [
            {
               "distance" : {
                  "text" : "9.4 km",
                  "value" : 9395
               },
               "duration" : {
                  "text" : "14 mins",
                  "value" : 818
               },
               "status" : "OK"
            }
         ]
      }
   ],
   "status" : "OK"
}
</t>
  </si>
  <si>
    <t xml:space="preserve">{
   "destination_addresses" : [ "5 Widgeon Rd, Hounslow TW6 2GA, UK" ],
   "origin_addresses" : [ "Heathrow Airport T2 &amp; 3, Hounslow TW6 1RU, UK" ],
   "rows" : [
      {
         "elements" : [
            {
               "distance" : {
                  "text" : "3.0 km",
                  "value" : 3044
               },
               "duration" : {
                  "text" : "10 mins",
                  "value" : 606
               },
               "status" : "OK"
            }
         ]
      }
   ],
   "status" : "OK"
}
</t>
  </si>
  <si>
    <t xml:space="preserve">{
   "destination_addresses" : [ "53 Liverpool St, London EC2M 7PY, UK" ],
   "origin_addresses" : [ "1 York Way, London N1C 4AX, UK" ],
   "rows" : [
      {
         "elements" : [
            {
               "distance" : {
                  "text" : "3.9 km",
                  "value" : 3892
               },
               "duration" : {
                  "text" : "15 mins",
                  "value" : 877
               },
               "status" : "OK"
            }
         ]
      }
   ],
   "status" : "OK"
}
</t>
  </si>
  <si>
    <t xml:space="preserve">{
   "destination_addresses" : [ "12 Melcombe Pl, London NW1 6JJ, UK" ],
   "origin_addresses" : [ "1 York Way, London N1C 4AX, UK" ],
   "rows" : [
      {
         "elements" : [
            {
               "distance" : {
                  "text" : "3.2 km",
                  "value" : 3167
               },
               "duration" : {
                  "text" : "15 mins",
                  "value" : 870
               },
               "status" : "OK"
            }
         ]
      }
   ],
   "status" : "OK"
}
</t>
  </si>
  <si>
    <t xml:space="preserve">{
   "destination_addresses" : [ "1 York Way, London N1C 4AX, UK" ],
   "origin_addresses" : [ "31 London St, London W2 1HU, UK" ],
   "rows" : [
      {
         "elements" : [
            {
               "distance" : {
                  "text" : "4.5 km",
                  "value" : 4531
               },
               "duration" : {
                  "text" : "17 mins",
                  "value" : 1024
               },
               "status" : "OK"
            }
         ]
      }
   ],
   "status" : "OK"
}
</t>
  </si>
  <si>
    <t xml:space="preserve">{
   "destination_addresses" : [ "Tottenham Hale, London N17 9NA, UK" ],
   "origin_addresses" : [ "1 York Way, London N1C 4AX, UK" ],
   "rows" : [
      {
         "elements" : [
            {
               "distance" : {
                  "text" : "9.0 km",
                  "value" : 9009
               },
               "duration" : {
                  "text" : "17 mins",
                  "value" : 990
               },
               "status" : "OK"
            }
         ]
      }
   ],
   "status" : "OK"
}
</t>
  </si>
  <si>
    <t xml:space="preserve">{
   "destination_addresses" : [ "1 York Way, London N1C 4AX, UK" ],
   "origin_addresses" : [ "Tottenham Hale, London N17 9NA, UK" ],
   "rows" : [
      {
         "elements" : [
            {
               "distance" : {
                  "text" : "9.0 km",
                  "value" : 9019
               },
               "duration" : {
                  "text" : "16 mins",
                  "value" : 955
               },
               "status" : "OK"
            }
         ]
      }
   ],
   "status" : "OK"
}
</t>
  </si>
  <si>
    <t xml:space="preserve">{
   "destination_addresses" : [ "Vauxhall station, London SW8, UK" ],
   "origin_addresses" : [ "1 York Way, London N1C 4AX, UK" ],
   "rows" : [
      {
         "elements" : [
            {
               "distance" : {
                  "text" : "7.1 km",
                  "value" : 7103
               },
               "duration" : {
                  "text" : "18 mins",
                  "value" : 1097
               },
               "status" : "OK"
            }
         ]
      }
   ],
   "status" : "OK"
}
</t>
  </si>
  <si>
    <t xml:space="preserve">{
   "destination_addresses" : [ "1 York Way, London N1C 4AX, UK" ],
   "origin_addresses" : [ "Vauxhall station, London SW8, UK" ],
   "rows" : [
      {
         "elements" : [
            {
               "distance" : {
                  "text" : "7.1 km",
                  "value" : 7080
               },
               "duration" : {
                  "text" : "17 mins",
                  "value" : 1049
               },
               "status" : "OK"
            }
         ]
      }
   ],
   "status" : "OK"
}
</t>
  </si>
  <si>
    <t xml:space="preserve">{
   "destination_addresses" : [ "12 Lower Rd, London SE1 8SE, UK" ],
   "origin_addresses" : [ "1 York Way, London N1C 4AX, UK" ],
   "rows" : [
      {
         "elements" : [
            {
               "distance" : {
                  "text" : "6.5 km",
                  "value" : 6496
               },
               "duration" : {
                  "text" : "21 mins",
                  "value" : 1271
               },
               "status" : "OK"
            }
         ]
      }
   ],
   "status" : "OK"
}
</t>
  </si>
  <si>
    <t xml:space="preserve">{
   "destination_addresses" : [ "1 York Way, London N1C 4AX, UK" ],
   "origin_addresses" : [ "12 Lower Rd, London SE1 8SE, UK" ],
   "rows" : [
      {
         "elements" : [
            {
               "distance" : {
                  "text" : "6.5 km",
                  "value" : 6516
               },
               "duration" : {
                  "text" : "21 mins",
                  "value" : 1267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</si>
  <si>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"Euston, London NW1 2DS, UK" ],
   "rows" : [
      {
         "elements" : [
            {
               "distance" : {
                  "text" : "5.9 km",
                  "value" : 5908
               },
               "duration" : {
                  "text" : "22 mins",
                  "value" : 1334
               },
               "status" : "OK"
            }
         ]
      }
   ],
   "status" : "OK"
}
</t>
  </si>
  <si>
    <t xml:space="preserve">{
   "destination_addresses" : [ "121 Minories, London EC3N 1DR, UK" ],
   "origin_addresses" : [
      "Retail Trading Cart 1, London Bridge Underground Station, London SE1 3QX, UK"
   ],
   "rows" : [
      {
         "elements" : [
            {
               "distance" : {
                  "text" : "1.7 km",
                  "value" : 1669
               },
               "duration" : {
                  "text" : "12 mins",
                  "value" : 701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</si>
  <si>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"121 Minories, London EC3N 1DR, UK" ],
   "rows" : [
      {
         "elements" : [
            {
               "distance" : {
                  "text" : "2.4 km",
                  "value" : 2405
               },
               "duration" : {
                  "text" : "16 mins",
                  "value" : 943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</si>
  <si>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"1 York Way, London N1C 4AX, UK" ],
   "rows" : [
      {
         "elements" : [
            {
               "distance" : {
                  "text" : "6.3 km",
                  "value" : 6345
               },
               "duration" : {
                  "text" : "30 mins",
                  "value" : 1817
               },
               "status" : "OK"
            }
         ]
      }
   ],
   "status" : "OK"
}
</t>
  </si>
  <si>
    <t xml:space="preserve">{
   "destination_addresses" : [ "53 Liverpool St, London EC2M 7PY, UK" ],
   "origin_addresses" : [
      "Retail Trading Cart 1, London Bridge Underground Station, London SE1 3QX, UK"
   ],
   "rows" : [
      {
         "elements" : [
            {
               "distance" : {
                  "text" : "2.2 km",
                  "value" : 2179
               },
               "duration" : {
                  "text" : "15 mins",
                  "value" : 891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</si>
  <si>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"12 Melcombe Pl, London NW1 6JJ, UK" ],
   "rows" : [
      {
         "elements" : [
            {
               "distance" : {
                  "text" : "7.9 km",
                  "value" : 7882
               },
               "duration" : {
                  "text" : "21 mins",
                  "value" : 1289
               },
               "status" : "OK"
            }
         ]
      }
   ],
   "status" : "OK"
}
</t>
  </si>
  <si>
    <t xml:space="preserve">{
   "destination_addresses" : [ "12 Melcombe Pl, London NW1 6JJ, UK" ],
   "origin_addresses" : [
      "Retail Trading Cart 1, London Bridge Underground Station, London SE1 3QX, UK"
   ],
   "rows" : [
      {
         "elements" : [
            {
               "distance" : {
                  "text" : "7.9 km",
                  "value" : 7889
               },
               "duration" : {
                  "text" : "21 mins",
                  "value" : 1251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</si>
  <si>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"31 London St, London W2 1HU, UK" ],
   "rows" : [
      {
         "elements" : [
            {
               "distance" : {
                  "text" : "9.0 km",
                  "value" : 9042
               },
               "duration" : {
                  "text" : "25 mins",
                  "value" : 1486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</si>
  <si>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"St Pancras International, Euston Rd, London N1C 4QP, UK" ],
   "rows" : [
      {
         "elements" : [
            {
               "distance" : {
                  "text" : "8.6 km",
                  "value" : 8569
               },
               "duration" : {
                  "text" : "29 mins",
                  "value" : 1728
               },
               "status" : "OK"
            }
         ]
      }
   ],
   "status" : "OK"
}
</t>
  </si>
  <si>
    <t xml:space="preserve">{
   "destination_addresses" : [ "11 Ratcliffe Ln, London E14 7JF, UK" ],
   "origin_addresses" : [ "12 Melcombe Pl, London NW1 6JJ, UK" ],
   "rows" : [
      {
         "elements" : [
            {
               "distance" : {
                  "text" : "9.8 km",
                  "value" : 9814
               },
               "duration" : {
                  "text" : "37 mins",
                  "value" : 2217
               },
               "status" : "OK"
            }
         ]
      }
   ],
   "status" : "OK"
}
</t>
  </si>
  <si>
    <t xml:space="preserve">{
   "destination_addresses" : [ "12 Melcombe Pl, London NW1 6JJ, UK" ],
   "origin_addresses" : [ "11 Ratcliffe Ln, London E14 7JF, UK" ],
   "rows" : [
      {
         "elements" : [
            {
               "distance" : {
                  "text" : "9.9 km",
                  "value" : 9918
               },
               "duration" : {
                  "text" : "31 mins",
                  "value" : 1847
               },
               "status" : "OK"
            }
         ]
      }
   ],
   "status" : "OK"
}
</t>
  </si>
  <si>
    <t xml:space="preserve">{
   "destination_addresses" : [ "31 London St, London W2 1HU, UK" ],
   "origin_addresses" : [ "11 Ratcliffe Ln, London E14 7JF, UK" ],
   "rows" : [
      {
         "elements" : [
            {
               "distance" : {
                  "text" : "11.0 km",
                  "value" : 11002
               },
               "duration" : {
                  "text" : "32 mins",
                  "value" : 1923
               },
               "status" : "OK"
            }
         ]
      }
   ],
   "status" : "OK"
}
</t>
  </si>
  <si>
    <t xml:space="preserve">{
   "destination_addresses" : [ "53 Liverpool St, London EC2M 7PY, UK" ],
   "origin_addresses" : [ "12 Melcombe Pl, London NW1 6JJ, UK" ],
   "rows" : [
      {
         "elements" : [
            {
               "distance" : {
                  "text" : "6.6 km",
                  "value" : 6625
               },
               "duration" : {
                  "text" : "23 mins",
                  "value" : 1357
               },
               "status" : "OK"
            }
         ]
      }
   ],
   "status" : "OK"
}
</t>
  </si>
  <si>
    <t xml:space="preserve">{
   "destination_addresses" : [ "53 Liverpool St, London EC2M 7PY, UK" ],
   "origin_addresses" : [ "31 London St, London W2 1HU, UK" ],
   "rows" : [
      {
         "elements" : [
            {
               "distance" : {
                  "text" : "8.0 km",
                  "value" : 8010
               },
               "duration" : {
                  "text" : "24 mins",
                  "value" : 1463
               },
               "status" : "OK"
            }
         ]
      }
   ],
   "status" : "OK"
}
</t>
  </si>
  <si>
    <t xml:space="preserve">{
   "destination_addresses" : [ "31 London St, London W2 1HU, UK" ],
   "origin_addresses" : [ "53 Liverpool St, London EC2M 7PY, UK" ],
   "rows" : [
      {
         "elements" : [
            {
               "distance" : {
                  "text" : "8.0 km",
                  "value" : 8011
               },
               "duration" : {
                  "text" : "25 mins",
                  "value" : 1471
               },
               "status" : "OK"
            }
         ]
      }
   ],
   "status" : "OK"
}
</t>
  </si>
  <si>
    <t xml:space="preserve">{
   "destination_addresses" : [ "53 Liverpool St, London EC2M 7PY, UK" ],
   "origin_addresses" : [ "Victoria Station, London SW1, UK" ],
   "rows" : [
      {
         "elements" : [
            {
               "distance" : {
                  "text" : "7.3 km",
                  "value" : 7296
               },
               "duration" : {
                  "text" : "27 mins",
                  "value" : 1592
               },
               "status" : "OK"
            }
         ]
      }
   ],
   "status" : "OK"
}
</t>
  </si>
  <si>
    <t xml:space="preserve">{
   "destination_addresses" : [ "12 Lower Rd, London SE1 8SE, UK" ],
   "origin_addresses" : [ "53 Liverpool St, London EC2M 7PY, UK" ],
   "rows" : [
      {
         "elements" : [
            {
               "distance" : {
                  "text" : "3.7 km",
                  "value" : 3701
               },
               "duration" : {
                  "text" : "16 mins",
                  "value" : 942
               },
               "status" : "OK"
            }
         ]
      }
   ],
   "status" : "OK"
}
</t>
  </si>
  <si>
    <t xml:space="preserve">{
   "destination_addresses" : [ "James Street Station (Stop JE), Liverpool L2 7PQ, UK" ],
   "origin_addresses" : [ "Moorfields, Liverpool L2 2BS, UK" ],
   "rows" : [
      {
         "elements" : [
            {
               "distance" : {
                  "text" : "0.7 km",
                  "value" : 693
               },
               "duration" : {
                  "text" : "5 mins",
                  "value" : 279
               },
               "status" : "OK"
            }
         ]
      }
   ],
   "status" : "OK"
}
</t>
  </si>
  <si>
    <t xml:space="preserve">{
   "destination_addresses" : [ "Victoria (platform D), Manchester M3 1WY, UK" ],
   "origin_addresses" : [ "Piccadilly Station (Stop C), Manchester M1 2BN, UK" ],
   "rows" : [
      {
         "elements" : [
            {
               "distance" : {
                  "text" : "3.7 km",
                  "value" : 3710
               },
               "duration" : {
                  "text" : "23 mins",
                  "value" : 1350
               },
               "status" : "OK"
            }
         ]
      }
   ],
   "status" : "OK"
}
</t>
  </si>
  <si>
    <t xml:space="preserve">{
   "destination_addresses" : [ "14 Moorfields, London EC2Y 9AA, UK" ],
   "origin_addresses" : [ "15a Villiers St, London WC2N 6ND, UK" ],
   "rows" : [
      {
         "elements" : [
            {
               "distance" : {
                  "text" : "5.2 km",
                  "value" : 5201
               },
               "duration" : {
                  "text" : "21 mins",
                  "value" : 1230
               },
               "status" : "OK"
            }
         ]
      }
   ],
   "status" : "OK"
}
</t>
  </si>
  <si>
    <t xml:space="preserve">{
   "destination_addresses" : [ "15a Villiers St, London WC2N 6ND, UK" ],
   "origin_addresses" : [ "14 Moorfields, London EC2Y 9AA, UK" ],
   "rows" : [
      {
         "elements" : [
            {
               "distance" : {
                  "text" : "5.2 km",
                  "value" : 5211
               },
               "duration" : {
                  "text" : "21 mins",
                  "value" : 1248
               },
               "status" : "OK"
            }
         ]
      }
   ],
   "status" : "OK"
}
</t>
  </si>
  <si>
    <t xml:space="preserve">{
   "destination_addresses" : [ "14 Moorfields, London EC2Y 9AA, UK" ],
   "origin_addresses" : [ "Cannon Street Station, London EC4N 6AF, UK" ],
   "rows" : [
      {
         "elements" : [
            {
               "distance" : {
                  "text" : "1.1 km",
                  "value" : 1145
               },
               "duration" : {
                  "text" : "11 mins",
                  "value" : 663
               },
               "status" : "OK"
            }
         ]
      }
   ],
   "status" : "OK"
}
</t>
  </si>
  <si>
    <t xml:space="preserve">{
   "destination_addresses" : [ "Cannon Street Station, London EC4N 6AF, UK" ],
   "origin_addresses" : [ "14 Moorfields, London EC2Y 9AA, UK" ],
   "rows" : [
      {
         "elements" : [
            {
               "distance" : {
                  "text" : "2.6 km",
                  "value" : 2613
               },
               "duration" : {
                  "text" : "12 mins",
                  "value" : 696
               },
               "status" : "OK"
            }
         ]
      }
   ],
   "status" : "OK"
}
</t>
  </si>
  <si>
    <t xml:space="preserve">{
   "destination_addresses" : [ "14 Moorfields, London EC2Y 9AA, UK" ],
   "origin_addresses" : [ "126 Elephant Rd, Elephant and Castle, London SE17 1LB, UK" ],
   "rows" : [
      {
         "elements" : [
            {
               "distance" : {
                  "text" : "3.3 km",
                  "value" : 3304
               },
               "duration" : {
                  "text" : "24 mins",
                  "value" : 1417
               },
               "status" : "OK"
            }
         ]
      }
   ],
   "status" : "OK"
}
</t>
  </si>
  <si>
    <t xml:space="preserve">{
   "destination_addresses" : [ "126 Elephant Rd, Elephant and Castle, London SE17 1LB, UK" ],
   "origin_addresses" : [ "14 Moorfields, London EC2Y 9AA, UK" ],
   "rows" : [
      {
         "elements" : [
            {
               "distance" : {
                  "text" : "3.4 km",
                  "value" : 3441
               },
               "duration" : {
                  "text" : "31 mins",
                  "value" : 1833
               },
               "status" : "OK"
            }
         ]
      }
   ],
   "status" : "OK"
}
</t>
  </si>
  <si>
    <t xml:space="preserve">{
   "destination_addresses" : [ "14 Moorfields, London EC2Y 9AA, UK" ],
   "origin_addresses" : [ "1 York Way, London N1C 4AX, UK" ],
   "rows" : [
      {
         "elements" : [
            {
               "distance" : {
                  "text" : "3.3 km",
                  "value" : 3269
               },
               "duration" : {
                  "text" : "11 mins",
                  "value" : 646
               },
               "status" : "OK"
            }
         ]
      }
   ],
   "status" : "OK"
}
</t>
  </si>
  <si>
    <t xml:space="preserve">{
   "destination_addresses" : [ "1 York Way, London N1C 4AX, UK" ],
   "origin_addresses" : [ "14 Moorfields, London EC2Y 9AA, UK" ],
   "rows" : [
      {
         "elements" : [
            {
               "distance" : {
                  "text" : "3.3 km",
                  "value" : 3254
               },
               "duration" : {
                  "text" : "9 mins",
                  "value" : 518
               },
               "status" : "OK"
            }
         ]
      }
   ],
   "status" : "OK"
}
</t>
  </si>
  <si>
    <t xml:space="preserve">{
   "destination_addresses" : [ "14 Moorfields, London EC2Y 9AA, UK" ],
   "origin_addresses" : [
      "Retail Trading Cart 1, London Bridge Underground Station, London SE1 3QX, UK"
   ],
   "rows" : [
      {
         "elements" : [
            {
               "distance" : {
                  "text" : "1.9 km",
                  "value" : 1864
               },
               "duration" : {
                  "text" : "16 mins",
                  "value" : 959
               },
               "status" : "OK"
            }
         ]
      }
   ],
   "status" : "OK"
}
</t>
  </si>
  <si>
    <t xml:space="preserve">{
   "destination_addresses" : [ "14 Moorfields, London EC2Y 9AA, UK" ],
   "origin_addresses" : [ "12 Melcombe Pl, London NW1 6JJ, UK" ],
   "rows" : [
      {
         "elements" : [
            {
               "distance" : {
                  "text" : "6.0 km",
                  "value" : 6002
               },
               "duration" : {
                  "text" : "19 mins",
                  "value" : 1126
               },
               "status" : "OK"
            }
         ]
      }
   ],
   "status" : "OK"
}
</t>
  </si>
  <si>
    <t xml:space="preserve">{
   "destination_addresses" : [ "12 Melcombe Pl, London NW1 6JJ, UK" ],
   "origin_addresses" : [ "14 Moorfields, London EC2Y 9AA, UK" ],
   "rows" : [
      {
         "elements" : [
            {
               "distance" : {
                  "text" : "6.0 km",
                  "value" : 5981
               },
               "duration" : {
                  "text" : "18 mins",
                  "value" : 1073
               },
               "status" : "OK"
            }
         ]
      }
   ],
   "status" : "OK"
}
</t>
  </si>
  <si>
    <t xml:space="preserve">{
   "destination_addresses" : [ "14 Moorfields, London EC2Y 9AA, UK" ],
   "origin_addresses" : [ "31 London St, London W2 1HU, UK" ],
   "rows" : [
      {
         "elements" : [
            {
               "distance" : {
                  "text" : "7.4 km",
                  "value" : 7386
               },
               "duration" : {
                  "text" : "21 mins",
                  "value" : 1232
               },
               "status" : "OK"
            }
         ]
      }
   ],
   "status" : "OK"
}
</t>
  </si>
  <si>
    <t xml:space="preserve">{
   "destination_addresses" : [ "31 London St, London W2 1HU, UK" ],
   "origin_addresses" : [ "14 Moorfields, London EC2Y 9AA, UK" ],
   "rows" : [
      {
         "elements" : [
            {
               "distance" : {
                  "text" : "7.4 km",
                  "value" : 7352
               },
               "duration" : {
                  "text" : "20 mins",
                  "value" : 1172
               },
               "status" : "OK"
            }
         ]
      }
   ],
   "status" : "OK"
}
</t>
  </si>
  <si>
    <t xml:space="preserve">{
   "destination_addresses" : [ "St Pancras International, Euston Rd, London N1C 4QP, UK" ],
   "origin_addresses" : [ "14 Moorfields, London EC2Y 9AA, UK" ],
   "rows" : [
      {
         "elements" : [
            {
               "distance" : {
                  "text" : "3.5 km",
                  "value" : 3524
               },
               "duration" : {
                  "text" : "12 mins",
                  "value" : 709
               },
               "status" : "OK"
            }
         ]
      }
   ],
   "status" : "OK"
}
</t>
  </si>
  <si>
    <t xml:space="preserve">{
   "destination_addresses" : [ "40 Cowcross St, London EC1M 6BY, UK" ],
   "origin_addresses" : [ "14 Moorfields, London EC2Y 9AA, UK" ],
   "rows" : [
      {
         "elements" : [
            {
               "distance" : {
                  "text" : "1.3 km",
                  "value" : 1347
               },
               "duration" : {
                  "text" : "3 mins",
                  "value" : 201
               },
               "status" : "OK"
            }
         ]
      }
   ],
   "status" : "OK"
}
</t>
  </si>
  <si>
    <t xml:space="preserve">{
   "destination_addresses" : [ "12 Melcombe Pl, London NW1 6JJ, UK" ],
   "origin_addresses" : [ "31 London St, London W2 1HU, UK" ],
   "rows" : [
      {
         "elements" : [
            {
               "distance" : {
                  "text" : "1.2 km",
                  "value" : 1203
               },
               "duration" : {
                  "text" : "4 mins",
                  "value" : 224
               },
               "status" : "OK"
            }
         ]
      }
   ],
   "status" : "OK"
}
</t>
  </si>
  <si>
    <t xml:space="preserve">{
   "destination_addresses" : [ "St Pancras International, Euston Rd, London N1C 4QP, UK" ],
   "origin_addresses" : [ "12 Melcombe Pl, London NW1 6JJ, UK" ],
   "rows" : [
      {
         "elements" : [
            {
               "distance" : {
                  "text" : "3.4 km",
                  "value" : 3398
               },
               "duration" : {
                  "text" : "18 mins",
                  "value" : 1109
               },
               "status" : "OK"
            }
         ]
      }
   ],
   "status" : "OK"
}
</t>
  </si>
  <si>
    <t xml:space="preserve">{
   "destination_addresses" : [ "Victoria Station, London SW1, UK" ],
   "origin_addresses" : [ "12 Melcombe Pl, London NW1 6JJ, UK" ],
   "rows" : [
      {
         "elements" : [
            {
               "distance" : {
                  "text" : "4.5 km",
                  "value" : 4480
               },
               "duration" : {
                  "text" : "27 mins",
                  "value" : 1605
               },
               "status" : "OK"
            }
         ]
      }
   ],
   "status" : "OK"
}
</t>
  </si>
  <si>
    <t xml:space="preserve">{
   "destination_addresses" : [ "12 Melcombe Pl, London NW1 6JJ, UK" ],
   "origin_addresses" : [ "Victoria Station, London SW1, UK" ],
   "rows" : [
      {
         "elements" : [
            {
               "distance" : {
                  "text" : "4.2 km",
                  "value" : 4162
               },
               "duration" : {
                  "text" : "24 mins",
                  "value" : 1424
               },
               "status" : "OK"
            }
         ]
      }
   ],
   "status" : "OK"
}
</t>
  </si>
  <si>
    <t xml:space="preserve">{
   "destination_addresses" : [ "Northern Rd, Unit 5 N Gate, Newark NG24 2EU, UK" ],
   "origin_addresses" : [ "Newark Castle Railway Station, Newark-on-Trent, Newark NG24 1BT, UK" ],
   "rows" : [
      {
         "elements" : [
            {
               "distance" : {
                  "text" : "2.4 km",
                  "value" : 2371
               },
               "duration" : {
                  "text" : "18 mins",
                  "value" : 1052
               },
               "status" : "OK"
            }
         ]
      }
   ],
   "status" : "OK"
}
</t>
  </si>
  <si>
    <t xml:space="preserve">{
   "destination_addresses" : [ "New Mills Newtown, High Peak SK22 3JW, UK" ],
   "origin_addresses" : [ "New Mills Central, High Peak SK22 3JB, UK" ],
   "rows" : [
      {
         "elements" : [
            {
               "distance" : {
                  "text" : "1.3 km",
                  "value" : 1331
               },
               "duration" : {
                  "text" : "7 mins",
                  "value" : 426
               },
               "status" : "OK"
            }
         ]
      }
   ],
   "status" : "OK"
}
</t>
  </si>
  <si>
    <t xml:space="preserve">{
   "destination_addresses" : [ "New Cross, Amersham Vale, London SE14 6LD, UK" ],
   "origin_addresses" : [ "New Cross Gate railway station, London SE14, UK" ],
   "rows" : [
      {
         "elements" : [
            {
               "distance" : {
                  "text" : "0.8 km",
                  "value" : 791
               },
               "duration" : {
                  "text" : "8 mins",
                  "value" : 473
               },
               "status" : "OK"
            }
         ]
      }
   ],
   "status" : "OK"
}
</t>
  </si>
  <si>
    <t xml:space="preserve">{
   "destination_addresses" : [ "New Cross Gate railway station, London SE14, UK" ],
   "origin_addresses" : [ "New Cross, Amersham Vale, London SE14 6LD, UK" ],
   "rows" : [
      {
         "elements" : [
            {
               "distance" : {
                  "text" : "1.2 km",
                  "value" : 1164
               },
               "duration" : {
                  "text" : "10 mins",
                  "value" : 587
               },
               "status" : "OK"
            }
         ]
      }
   ],
   "status" : "OK"
}
</t>
  </si>
  <si>
    <t xml:space="preserve">{
   "destination_addresses" : [ "St Pancras International, Euston Rd, London N1C 4QP, UK" ],
   "origin_addresses" : [ "31 London St, London W2 1HU, UK" ],
   "rows" : [
      {
         "elements" : [
            {
               "distance" : {
                  "text" : "4.8 km",
                  "value" : 4783
               },
               "duration" : {
                  "text" : "20 mins",
                  "value" : 1215
               },
               "status" : "OK"
            }
         ]
      }
   ],
   "status" : "OK"
}
</t>
  </si>
  <si>
    <t xml:space="preserve">{
   "destination_addresses" : [ "31 London St, London W2 1HU, UK" ],
   "origin_addresses" : [ "St Pancras International, Euston Rd, London N1C 4QP, UK" ],
   "rows" : [
      {
         "elements" : [
            {
               "distance" : {
                  "text" : "4.8 km",
                  "value" : 4806
               },
               "duration" : {
                  "text" : "20 mins",
                  "value" : 1219
               },
               "status" : "OK"
            }
         ]
      }
   ],
   "status" : "OK"
}
</t>
  </si>
  <si>
    <t xml:space="preserve">{
   "destination_addresses" : [ "31 London St, London W2 1HU, UK" ],
   "origin_addresses" : [ "Victoria Station, London SW1, UK" ],
   "rows" : [
      {
         "elements" : [
            {
               "distance" : {
                  "text" : "7.0 km",
                  "value" : 7023
               },
               "duration" : {
                  "text" : "22 mins",
                  "value" : 1290
               },
               "status" : "OK"
            }
         ]
      }
   ],
   "status" : "OK"
}
</t>
  </si>
  <si>
    <t xml:space="preserve">{
   "destination_addresses" : [ "St Albans City railway station, St Albans AL1 5HD, UK" ],
   "origin_addresses" : [ "St Albans Abbey, St Albans AL1 2PS, UK" ],
   "rows" : [
      {
         "elements" : [
            {
               "distance" : {
                  "text" : "1.9 km",
                  "value" : 1948
               },
               "duration" : {
                  "text" : "23 mins",
                  "value" : 1350
               },
               "status" : "OK"
            }
         ]
      }
   ],
   "status" : "OK"
}
</t>
  </si>
  <si>
    <t xml:space="preserve">{
   "destination_addresses" : [ "St Albans Abbey, St Albans AL1 2PS, UK" ],
   "origin_addresses" : [ "St Albans City railway station, St Albans AL1 5HD, UK" ],
   "rows" : [
      {
         "elements" : [
            {
               "distance" : {
                  "text" : "1.7 km",
                  "value" : 1696
               },
               "duration" : {
                  "text" : "18 mins",
                  "value" : 1061
               },
               "status" : "OK"
            }
         ]
      }
   ],
   "status" : "OK"
}
</t>
  </si>
  <si>
    <t xml:space="preserve">{
   "destination_addresses" : [
      "Southend Central Railway Station, 17 Clifftown Rd, Southend-on-Sea SS1 1AB, UK"
   ],
   "origin_addresses" : [
      "Victoria Avenue Southend Victoria station, Southend-on-Sea SS2 6AE, UK"
   ],
   "rows" : [
      {
         "elements" : [
            {
               "distance" : {
                  "text" : "0.8 km",
                  "value" : 810
               },
               "duration" : {
                  "text" : "10 mins",
                  "value" : 606
               },
               "status" : "OK"
            }
         ]
      }
   ],
   "status" : "OK"
}
</t>
  </si>
  <si>
    <t xml:space="preserve">{
   "destination_addresses" : [ "Stratford, London E15 1AZ, UK" ],
   "origin_addresses" : [ "Euston, London NW1 2DS, UK" ],
   "rows" : [
      {
         "elements" : [
            {
               "distance" : {
                  "text" : "12.3 km",
                  "value" : 12255
               },
               "duration" : {
                  "text" : "30 mins",
                  "value" : 1800
               },
               "status" : "OK"
            }
         ]
      }
   ],
   "status" : "OK"
}
</t>
  </si>
  <si>
    <t xml:space="preserve">{
   "destination_addresses" : [ "Euston, London NW1 2DS, UK" ],
   "origin_addresses" : [ "Stratford, London E15 1AZ, UK" ],
   "rows" : [
      {
         "elements" : [
            {
               "distance" : {
                  "text" : "12.3 km",
                  "value" : 12320
               },
               "duration" : {
                  "text" : "30 mins",
                  "value" : 1825
               },
               "status" : "OK"
            }
         ]
      }
   ],
   "status" : "OK"
}
</t>
  </si>
  <si>
    <t xml:space="preserve">{
   "destination_addresses" : [ "Stratford, London E15 1AZ, UK" ],
   "origin_addresses" : [ "121 Minories, London EC3N 1DR, UK" ],
   "rows" : [
      {
         "elements" : [
            {
               "distance" : {
                  "text" : "7.0 km",
                  "value" : 7019
               },
               "duration" : {
                  "text" : "23 mins",
                  "value" : 1406
               },
               "status" : "OK"
            }
         ]
      }
   ],
   "status" : "OK"
}
</t>
  </si>
  <si>
    <t xml:space="preserve">{
   "destination_addresses" : [ "121 Minories, London EC3N 1DR, UK" ],
   "origin_addresses" : [ "Stratford, London E15 1AZ, UK" ],
   "rows" : [
      {
         "elements" : [
            {
               "distance" : {
                  "text" : "7.1 km",
                  "value" : 7057
               },
               "duration" : {
                  "text" : "25 mins",
                  "value" : 1473
               },
               "status" : "OK"
            }
         ]
      }
   ],
   "status" : "OK"
}
</t>
  </si>
  <si>
    <t xml:space="preserve">{
   "destination_addresses" : [ "Stratford, London E15 1AZ, UK" ],
   "origin_addresses" : [ "Lambard House, Greenwich High Rd, London SE10 8JQ, UK" ],
   "rows" : [
      {
         "elements" : [
            {
               "distance" : {
                  "text" : "11.0 km",
                  "value" : 10953
               },
               "duration" : {
                  "text" : "35 mins",
                  "value" : 2110
               },
               "status" : "OK"
            }
         ]
      }
   ],
   "status" : "OK"
}
</t>
  </si>
  <si>
    <t xml:space="preserve">{
   "destination_addresses" : [ "Lambard House, Greenwich High Rd, London SE10 8JQ, UK" ],
   "origin_addresses" : [ "Stratford, London E15 1AZ, UK" ],
   "rows" : [
      {
         "elements" : [
            {
               "distance" : {
                  "text" : "10.7 km",
                  "value" : 10693
               },
               "duration" : {
                  "text" : "31 mins",
                  "value" : 1856
               },
               "status" : "OK"
            }
         ]
      }
   ],
   "status" : "OK"
}
</t>
  </si>
  <si>
    <t xml:space="preserve">{
   "destination_addresses" : [ "Stratford, London E15 1AZ, UK" ],
   "origin_addresses" : [ "1 York Way, London N1C 4AX, UK" ],
   "rows" : [
      {
         "elements" : [
            {
               "distance" : {
                  "text" : "10.6 km",
                  "value" : 10589
               },
               "duration" : {
                  "text" : "28 mins",
                  "value" : 1659
               },
               "status" : "OK"
            }
         ]
      }
   ],
   "status" : "OK"
}
</t>
  </si>
  <si>
    <t xml:space="preserve">{
   "destination_addresses" : [ "1 York Way, London N1C 4AX, UK" ],
   "origin_addresses" : [ "Stratford, London E15 1AZ, UK" ],
   "rows" : [
      {
         "elements" : [
            {
               "distance" : {
                  "text" : "10.7 km",
                  "value" : 10660
               },
               "duration" : {
                  "text" : "29 mins",
                  "value" : 1749
               },
               "status" : "OK"
            }
         ]
      }
   ],
   "status" : "OK"
}
</t>
  </si>
  <si>
    <t xml:space="preserve">{
   "destination_addresses" : [ "Stratford, London E15 1AZ, UK" ],
   "origin_addresses" : [ "Lewisham, London SE13 7RY, UK" ],
   "rows" : [
      {
         "elements" : [
            {
               "distance" : {
                  "text" : "12.8 km",
                  "value" : 12829
               },
               "duration" : {
                  "text" : "38 mins",
                  "value" : 2298
               },
               "status" : "OK"
            }
         ]
      }
   ],
   "status" : "OK"
}
</t>
  </si>
  <si>
    <t xml:space="preserve">{
   "destination_addresses" : [ "Lewisham, London SE13 7RY, UK" ],
   "origin_addresses" : [ "Stratford, London E15 1AZ, UK" ],
   "rows" : [
      {
         "elements" : [
            {
               "distance" : {
                  "text" : "12.8 km",
                  "value" : 12764
               },
               "duration" : {
                  "text" : "35 mins",
                  "value" : 2096
               },
               "status" : "OK"
            }
         ]
      }
   ],
   "status" : "OK"
}
</t>
  </si>
  <si>
    <t xml:space="preserve">{
   "destination_addresses" : [ "Stratford, London E15 1AZ, UK" ],
   "origin_addresses" : [ "12 Melcombe Pl, London NW1 6JJ, UK" ],
   "rows" : [
      {
         "elements" : [
            {
               "distance" : {
                  "text" : "13.4 km",
                  "value" : 13404
               },
               "duration" : {
                  "text" : "34 mins",
                  "value" : 2056
               },
               "status" : "OK"
            }
         ]
      }
   ],
   "status" : "OK"
}
</t>
  </si>
  <si>
    <t xml:space="preserve">{
   "destination_addresses" : [ "Stratford, London E15 1AZ, UK" ],
   "origin_addresses" : [ "31 London St, London W2 1HU, UK" ],
   "rows" : [
      {
         "elements" : [
            {
               "distance" : {
                  "text" : "14.6 km",
                  "value" : 14556
               },
               "duration" : {
                  "text" : "36 mins",
                  "value" : 2132
               },
               "status" : "OK"
            }
         ]
      }
   ],
   "status" : "OK"
}
</t>
  </si>
  <si>
    <t xml:space="preserve">{
   "destination_addresses" : [ "31 London St, London W2 1HU, UK" ],
   "origin_addresses" : [ "Stratford, London E15 1AZ, UK" ],
   "rows" : [
      {
         "elements" : [
            {
               "distance" : {
                  "text" : "14.7 km",
                  "value" : 14674
               },
               "duration" : {
                  "text" : "35 mins",
                  "value" : 2071
               },
               "status" : "OK"
            }
         ]
      }
   ],
   "status" : "OK"
}
</t>
  </si>
  <si>
    <t xml:space="preserve">{
   "destination_addresses" : [ "Stratford, London E15 1AZ, UK" ],
   "origin_addresses" : [
      "stratford international railway station, 3 Temple Mills Ln, London E20 1YY, UK"
   ],
   "rows" : [
      {
         "elements" : [
            {
               "distance" : {
                  "text" : "1.5 km",
                  "value" : 1459
               },
               "duration" : {
                  "text" : "7 mins",
                  "value" : 439
               },
               "status" : "OK"
            }
         ]
      }
   ],
   "status" : "OK"
}
</t>
  </si>
  <si>
    <t xml:space="preserve">{
   "destination_addresses" : [
      "stratford international railway station, 3 Temple Mills Ln, London E20 1YY, UK"
   ],
   "origin_addresses" : [ "Stratford, London E15 1AZ, UK" ],
   "rows" : [
      {
         "elements" : [
            {
               "distance" : {
                  "text" : "0.8 km",
                  "value" : 797
               },
               "duration" : {
                  "text" : "7 mins",
                  "value" : 435
               },
               "status" : "OK"
            }
         ]
      }
   ],
   "status" : "OK"
}
</t>
  </si>
  <si>
    <t xml:space="preserve">{
   "destination_addresses" : [ "Stratford, London E15 1AZ, UK" ],
   "origin_addresses" : [ "St Pancras International, Euston Rd, London N1C 4QP, UK" ],
   "rows" : [
      {
         "elements" : [
            {
               "distance" : {
                  "text" : "10.8 km",
                  "value" : 10841
               },
               "duration" : {
                  "text" : "31 mins",
                  "value" : 1846
               },
               "status" : "OK"
            }
         ]
      }
   ],
   "status" : "OK"
}
</t>
  </si>
  <si>
    <t xml:space="preserve">{
   "destination_addresses" : [ "St Pancras International, Euston Rd, London N1C 4QP, UK" ],
   "origin_addresses" : [ "Stratford, London E15 1AZ, UK" ],
   "rows" : [
      {
         "elements" : [
            {
               "distance" : {
                  "text" : "10.9 km",
                  "value" : 10930
               },
               "duration" : {
                  "text" : "32 mins",
                  "value" : 1940
               },
               "status" : "OK"
            }
         ]
      }
   ],
   "status" : "OK"
}
</t>
  </si>
  <si>
    <t xml:space="preserve">{
   "destination_addresses" : [ "Stratford, London E15 1AZ, UK" ],
   "origin_addresses" : [ "Victoria Station, London SW1, UK" ],
   "rows" : [
      {
         "elements" : [
            {
               "distance" : {
                  "text" : "13.8 km",
                  "value" : 13847
               },
               "duration" : {
                  "text" : "34 mins",
                  "value" : 2021
               },
               "status" : "OK"
            }
         ]
      }
   ],
   "status" : "OK"
}
</t>
  </si>
  <si>
    <t xml:space="preserve">{
   "destination_addresses" : [ "Victoria Station, London SW1, UK" ],
   "origin_addresses" : [ "Stratford, London E15 1AZ, UK" ],
   "rows" : [
      {
         "elements" : [
            {
               "distance" : {
                  "text" : "13.9 km",
                  "value" : 13928
               },
               "duration" : {
                  "text" : "35 mins",
                  "value" : 2080
               },
               "status" : "OK"
            }
         ]
      }
   ],
   "status" : "OK"
}
</t>
  </si>
  <si>
    <t xml:space="preserve">{
   "destination_addresses" : [ "2 Pump House Cl, London SE16 7HS, UK" ],
   "origin_addresses" : [ "Stratford, London E15 1AZ, UK" ],
   "rows" : [
      {
         "elements" : [
            {
               "distance" : {
                  "text" : "9.9 km",
                  "value" : 9866
               },
               "duration" : {
                  "text" : "26 mins",
                  "value" : 1554
               },
               "status" : "OK"
            }
         ]
      }
   ],
   "status" : "OK"
}
</t>
  </si>
  <si>
    <t xml:space="preserve">{
   "destination_addresses" : [ "99 Stonebridge Rd, London N15 5PB, UK" ],
   "origin_addresses" : [ "17490 Selborne Rd, London E17 7LP, UK" ],
   "rows" : [
      {
         "elements" : [
            {
               "distance" : {
                  "text" : "4.4 km",
                  "value" : 4427
               },
               "duration" : {
                  "text" : "10 mins",
                  "value" : 607
               },
               "status" : "OK"
            }
         ]
      }
   ],
   "status" : "OK"
}
</t>
  </si>
  <si>
    <t xml:space="preserve">{
   "destination_addresses" : [ "St Pancras International, Euston Rd, London N1C 4QP, UK" ],
   "origin_addresses" : [ "Tottenham Hale, London N17 9NA, UK" ],
   "rows" : [
      {
         "elements" : [
            {
               "distance" : {
                  "text" : "9.2 km",
                  "value" : 9207
               },
               "duration" : {
                  "text" : "18 mins",
                  "value" : 1100
               },
               "status" : "OK"
            }
         ]
      }
   ],
   "status" : "OK"
}
</t>
  </si>
  <si>
    <t xml:space="preserve">{
   "destination_addresses" : [ "Vauxhall station, London SW8, UK" ],
   "origin_addresses" : [ "St Pancras International, Euston Rd, London N1C 4QP, UK" ],
   "rows" : [
      {
         "elements" : [
            {
               "distance" : {
                  "text" : "7.3 km",
                  "value" : 7291
               },
               "duration" : {
                  "text" : "21 mins",
                  "value" : 1239
               },
               "status" : "OK"
            }
         ]
      }
   ],
   "status" : "OK"
}
</t>
  </si>
  <si>
    <t xml:space="preserve">{
   "destination_addresses" : [ "St Pancras International, Euston Rd, London N1C 4QP, UK" ],
   "origin_addresses" : [ "Vauxhall station, London SW8, UK" ],
   "rows" : [
      {
         "elements" : [
            {
               "distance" : {
                  "text" : "7.3 km",
                  "value" : 7285
               },
               "duration" : {
                  "text" : "20 mins",
                  "value" : 1194
               },
               "status" : "OK"
            }
         ]
      }
   ],
   "status" : "OK"
}
</t>
  </si>
  <si>
    <t xml:space="preserve">{
   "destination_addresses" : [ "12 Lower Rd, London SE1 8SE, UK" ],
   "origin_addresses" : [ "St Pancras International, Euston Rd, London N1C 4QP, UK" ],
   "rows" : [
      {
         "elements" : [
            {
               "distance" : {
                  "text" : "4.7 km",
                  "value" : 4653
               },
               "duration" : {
                  "text" : "22 mins",
                  "value" : 1296
               },
               "status" : "OK"
            }
         ]
      }
   ],
   "status" : "OK"
}
</t>
  </si>
  <si>
    <t xml:space="preserve">{
   "destination_addresses" : [ "St Pancras International, Euston Rd, London N1C 4QP, UK" ],
   "origin_addresses" : [ "12 Lower Rd, London SE1 8SE, UK" ],
   "rows" : [
      {
         "elements" : [
            {
               "distance" : {
                  "text" : "4.7 km",
                  "value" : 4654
               },
               "duration" : {
                  "text" : "22 mins",
                  "value" : 1325
               },
               "status" : "OK"
            }
         ]
      }
   ],
   "status" : "OK"
}
</t>
  </si>
  <si>
    <t xml:space="preserve">{
   "destination_addresses" : [ "667 Seven Sisters Rd, South Tottenham, London N15 5LA, UK" ],
   "origin_addresses" : [ "Tottenham Hale, London N17 9NA, UK" ],
   "rows" : [
      {
         "elements" : [
            {
               "distance" : {
                  "text" : "1.4 km",
                  "value" : 1441
               },
               "duration" : {
                  "text" : "5 mins",
                  "value" : 311
               },
               "status" : "OK"
            }
         ]
      }
   ],
   "status" : "OK"
}
</t>
  </si>
  <si>
    <t xml:space="preserve">{
   "destination_addresses" : [ "667 Seven Sisters Rd, South Tottenham, London N15 5LA, UK" ],
   "origin_addresses" : [ "Vauxhall station, London SW8, UK" ],
   "rows" : [
      {
         "elements" : [
            {
               "distance" : {
                  "text" : "14.4 km",
                  "value" : 14438
               },
               "duration" : {
                  "text" : "25 mins",
                  "value" : 1485
               },
               "status" : "OK"
            }
         ]
      }
   ],
   "status" : "OK"
}
</t>
  </si>
  <si>
    <t xml:space="preserve">{
   "destination_addresses" : [ "Vauxhall station, London SW8, UK" ],
   "origin_addresses" : [ "667 Seven Sisters Rd, South Tottenham, London N15 5LA, UK" ],
   "rows" : [
      {
         "elements" : [
            {
               "distance" : {
                  "text" : "14.4 km",
                  "value" : 14429
               },
               "duration" : {
                  "text" : "24 mins",
                  "value" : 1466
               },
               "status" : "OK"
            }
         ]
      }
   ],
   "status" : "OK"
}
</t>
  </si>
  <si>
    <t xml:space="preserve">{
   "destination_addresses" : [ "667 Seven Sisters Rd, South Tottenham, London N15 5LA, UK" ],
   "origin_addresses" : [ "17490 Selborne Rd, London E17 7LP, UK" ],
   "rows" : [
      {
         "elements" : [
            {
               "distance" : {
                  "text" : "4.3 km",
                  "value" : 4255
               },
               "duration" : {
                  "text" : "8 mins",
                  "value" : 474
               },
               "status" : "OK"
            }
         ]
      }
   ],
   "status" : "OK"
}
</t>
  </si>
  <si>
    <t xml:space="preserve">{
   "destination_addresses" : [ "Vauxhall station, London SW8, UK" ],
   "origin_addresses" : [ "Tottenham Hale, London N17 9NA, UK" ],
   "rows" : [
      {
         "elements" : [
            {
               "distance" : {
                  "text" : "15.4 km",
                  "value" : 15450
               },
               "duration" : {
                  "text" : "25 mins",
                  "value" : 1494
               },
               "status" : "OK"
            }
         ]
      }
   ],
   "status" : "OK"
}
</t>
  </si>
  <si>
    <t xml:space="preserve">{
   "destination_addresses" : [ "Tottenham Hale, London N17 9NA, UK" ],
   "origin_addresses" : [ "17490 Selborne Rd, London E17 7LP, UK" ],
   "rows" : [
      {
         "elements" : [
            {
               "distance" : {
                  "text" : "3.0 km",
                  "value" : 3007
               },
               "duration" : {
                  "text" : "4 mins",
                  "value" : 267
               },
               "status" : "OK"
            }
         ]
      }
   ],
   "status" : "OK"
}
</t>
  </si>
  <si>
    <t xml:space="preserve">{
   "destination_addresses" : [ "Victoria Station, London SW1, UK" ],
   "origin_addresses" : [ "667 Seven Sisters Rd, South Tottenham, London N15 5LA, UK" ],
   "rows" : [
      {
         "elements" : [
            {
               "distance" : {
                  "text" : "12.7 km",
                  "value" : 12734
               },
               "duration" : {
                  "text" : "22 mins",
                  "value" : 1318
               },
               "status" : "OK"
            }
         ]
      }
   ],
   "status" : "OK"
}
</t>
  </si>
  <si>
    <t xml:space="preserve">{
   "destination_addresses" : [ "Tottenham Hale, London N17 9NA, UK" ],
   "origin_addresses" : [ "Victoria Station, London SW1, UK" ],
   "rows" : [
      {
         "elements" : [
            {
               "distance" : {
                  "text" : "13.8 km",
                  "value" : 13755
               },
               "duration" : {
                  "text" : "24 mins",
                  "value" : 1439
               },
               "status" : "OK"
            }
         ]
      }
   ],
   "status" : "OK"
}
</t>
  </si>
  <si>
    <t xml:space="preserve">{
   "destination_addresses" : [ "Victoria Station, London SW1, UK" ],
   "origin_addresses" : [ "Tottenham Hale, London N17 9NA, UK" ],
   "rows" : [
      {
         "elements" : [
            {
               "distance" : {
                  "text" : "13.8 km",
                  "value" : 13755
               },
               "duration" : {
                  "text" : "22 mins",
                  "value" : 1346
               },
               "status" : "OK"
            }
         ]
      }
   ],
   "status" : "OK"
}
</t>
  </si>
  <si>
    <t xml:space="preserve">{
   "destination_addresses" : [ "12 Lower Rd, London SE1 8SE, UK" ],
   "origin_addresses" : [ "Victoria Station, London SW1, UK" ],
   "rows" : [
      {
         "elements" : [
            {
               "distance" : {
                  "text" : "3.0 km",
                  "value" : 3015
               },
               "duration" : {
                  "text" : "14 mins",
                  "value" : 861
               },
               "status" : "OK"
            }
         ]
      }
   ],
   "status" : "OK"
}
</t>
  </si>
  <si>
    <t xml:space="preserve">{
   "destination_addresses" : [ "Victoria Station, London SW1, UK" ],
   "origin_addresses" : [ "12 Lower Rd, London SE1 8SE, UK" ],
   "rows" : [
      {
         "elements" : [
            {
               "distance" : {
                  "text" : "3.8 km",
                  "value" : 3756
               },
               "duration" : {
                  "text" : "25 mins",
                  "value" : 1515
               },
               "status" : "OK"
            }
         ]
      }
   ],
   "status" : "OK"
}
</t>
  </si>
  <si>
    <t xml:space="preserve">{
   "destination_addresses" : [ "17490 Selborne Rd, London E17 7LP, UK" ],
   "origin_addresses" : [ "Victoria Station, London SW1, UK" ],
   "rows" : [
      {
         "elements" : [
            {
               "distance" : {
                  "text" : "16.6 km",
                  "value" : 16569
               },
               "duration" : {
                  "text" : "27 mins",
                  "value" : 1629
               },
               "status" : "OK"
            }
         ]
      }
   ],
   "status" : "OK"
}
</t>
  </si>
  <si>
    <t xml:space="preserve">{
   "destination_addresses" : [ "Victoria Station, London SW1, UK" ],
   "origin_addresses" : [ "17490 Selborne Rd, London E17 7LP, UK" ],
   "rows" : [
      {
         "elements" : [
            {
               "distance" : {
                  "text" : "16.6 km",
                  "value" : 16569
               },
               "duration" : {
                  "text" : "25 mins",
                  "value" : 1509
               },
               "status" : "OK"
            }
         ]
      }
   ],
   "status" : "OK"
}
</t>
  </si>
  <si>
    <t xml:space="preserve">{
   "destination_addresses" : [ "126 Elephant Rd, Elephant and Castle, London SE17 1LB, UK" ],
   "origin_addresses" : [ "London Waterloo East, Sandell St, London SE1 8NH, UK" ],
   "rows" : [
      {
         "elements" : [
            {
               "distance" : {
                  "text" : "1.8 km",
                  "value" : 1837
               },
               "duration" : {
                  "text" : "15 mins",
                  "value" : 896
               },
               "status" : "OK"
            }
         ]
      }
   ],
   "status" : "OK"
}
</t>
  </si>
  <si>
    <t xml:space="preserve">{
   "destination_addresses" : [ "London Waterloo East, Sandell St, London SE1 8NH, UK" ],
   "origin_addresses" : [ "126 Elephant Rd, Elephant and Castle, London SE17 1LB, UK" ],
   "rows" : [
      {
         "elements" : [
            {
               "distance" : {
                  "text" : "1.8 km",
                  "value" : 1807
               },
               "duration" : {
                  "text" : "14 mins",
                  "value" : 845
               },
               "status" : "OK"
            }
         ]
      }
   ],
   "status" : "OK"
}
</t>
  </si>
  <si>
    <t xml:space="preserve">{
   "destination_addresses" : [ "12 Lower Rd, London SE1 8SE, UK" ],
   "origin_addresses" : [ "Queen's Park station, London, UK" ],
   "rows" : [
      {
         "elements" : [
            {
               "distance" : {
                  "text" : "9.4 km",
                  "value" : 9353
               },
               "duration" : {
                  "text" : "25 mins",
                  "value" : 1476
               },
               "status" : "OK"
            }
         ]
      }
   ],
   "status" : "OK"
}
</t>
  </si>
  <si>
    <t xml:space="preserve">{
   "destination_addresses" : [ "12 Lower Rd, London SE1 8SE, UK" ],
   "origin_addresses" : [ "Stratford, London E15 1AZ, UK" ],
   "rows" : [
      {
         "elements" : [
            {
               "distance" : {
                  "text" : "13.9 km",
                  "value" : 13865
               },
               "duration" : {
                  "text" : "24 mins",
                  "value" : 1463
               },
               "status" : "OK"
            }
         ]
      }
   ],
   "status" : "OK"
}
</t>
  </si>
  <si>
    <t xml:space="preserve">{
   "destination_addresses" : [ "Warrington Bank Quay, Warrington WA1 1LW, UK" ],
   "origin_addresses" : [ "139 Winwick St, Warrington WA2 7TS, UK" ],
   "rows" : [
      {
         "elements" : [
            {
               "distance" : {
                  "text" : "1.4 km",
                  "value" : 1353
               },
               "duration" : {
                  "text" : "4 mins",
                  "value" : 255
               },
               "status" : "OK"
            }
         ]
      }
   ],
   "status" : "OK"
}
</t>
  </si>
  <si>
    <t xml:space="preserve">{
   "destination_addresses" : [ "15 Durban Rd, London E15 3BW, UK" ],
   "origin_addresses" : [ "12 Melcombe Pl, London NW1 6JJ, UK" ],
   "rows" : [
      {
         "elements" : [
            {
               "distance" : {
                  "text" : "17.8 km",
                  "value" : 17835
               },
               "duration" : {
                  "text" : "34 mins",
                  "value" : 2032
               },
               "status" : "OK"
            }
         ]
      }
   ],
   "status" : "OK"
}
</t>
  </si>
  <si>
    <t xml:space="preserve">{
   "destination_addresses" : [ "15 Durban Rd, London E15 3BW, UK" ],
   "origin_addresses" : [ "31 London St, London W2 1HU, UK" ],
   "rows" : [
      {
         "elements" : [
            {
               "distance" : {
                  "text" : "14.4 km",
                  "value" : 14444
               },
               "duration" : {
                  "text" : "40 mins",
                  "value" : 2426
               },
               "status" : "OK"
            }
         ]
      }
   ],
   "status" : "OK"
}
</t>
  </si>
  <si>
    <t xml:space="preserve">{
   "destination_addresses" : [ "31 London St, London W2 1HU, UK" ],
   "origin_addresses" : [ "15 Durban Rd, London E15 3BW, UK" ],
   "rows" : [
      {
         "elements" : [
            {
               "distance" : {
                  "text" : "19.0 km",
                  "value" : 19004
               },
               "duration" : {
                  "text" : "33 mins",
                  "value" : 1987
               },
               "status" : "OK"
            }
         ]
      }
   ],
   "status" : "OK"
}
</t>
  </si>
  <si>
    <t xml:space="preserve">{
   "destination_addresses" : [ "15 Durban Rd, London E15 3BW, UK" ],
   "origin_addresses" : [ "Stratford, London E15 1AZ, UK" ],
   "rows" : [
      {
         "elements" : [
            {
               "distance" : {
                  "text" : "1.9 km",
                  "value" : 1947
               },
               "duration" : {
                  "text" : "9 mins",
                  "value" : 539
               },
               "status" : "OK"
            }
         ]
      }
   ],
   "status" : "OK"
}
</t>
  </si>
  <si>
    <t xml:space="preserve">{
   "destination_addresses" : [ "Stratford, London E15 1AZ, UK" ],
   "origin_addresses" : [ "15 Durban Rd, London E15 3BW, UK" ],
   "rows" : [
      {
         "elements" : [
            {
               "distance" : {
                  "text" : "2.2 km",
                  "value" : 2155
               },
               "duration" : {
                  "text" : "10 mins",
                  "value" : 625
               },
               "status" : "OK"
            }
         ]
      }
   ],
   "status" : "OK"
}
</t>
  </si>
  <si>
    <t xml:space="preserve">{
   "destination_addresses" : [ "15 Durban Rd, London E15 3BW, UK" ],
   "origin_addresses" : [ "2 Pump House Cl, London SE16 7HS, UK" ],
   "rows" : [
      {
         "elements" : [
            {
               "distance" : {
                  "text" : "8.1 km",
                  "value" : 8129
               },
               "duration" : {
                  "text" : "22 mins",
                  "value" : 1342
               },
               "status" : "OK"
            }
         ]
      }
   ],
   "status" : "OK"
}
</t>
  </si>
  <si>
    <t xml:space="preserve">{
   "destination_addresses" : [ "17490 Selborne Rd, London E17 7LP, UK" ],
   "origin_addresses" : [ "2 Vernon Rd, London E17 7JX, UK" ],
   "rows" : [
      {
         "elements" : [
            {
               "distance" : {
                  "text" : "0.5 km",
                  "value" : 471
               },
               "duration" : {
                  "text" : "5 mins",
                  "value" : 321
               },
               "status" : "OK"
            }
         ]
      }
   ],
   "status" : "OK"
}
</t>
  </si>
  <si>
    <t xml:space="preserve">{
   "destination_addresses" : [ "2 Vernon Rd, London E17 7JX, UK" ],
   "origin_addresses" : [ "17490 Selborne Rd, London E17 7LP, UK" ],
   "rows" : [
      {
         "elements" : [
            {
               "distance" : {
                  "text" : "0.6 km",
                  "value" : 632
               },
               "duration" : {
                  "text" : "4 mins",
                  "value" : 229
               },
               "status" : "OK"
            }
         ]
      }
   ],
   "status" : "OK"
}
</t>
  </si>
  <si>
    <t xml:space="preserve">{
   "destination_addresses" : [ "West Ruislip, Ickenham, Ruislip HA4 7DW, UK" ],
   "origin_addresses" : [ "Blackfriars, Queen Victoria St, London EC4V 4DD, UK" ],
   "rows" : [
      {
         "elements" : [
            {
               "distance" : {
                  "text" : "27.2 km",
                  "value" : 27199
               },
               "duration" : {
                  "text" : "56 mins",
                  "value" : 3370
               },
               "status" : "OK"
            }
         ]
      }
   ],
   "status" : "OK"
}
</t>
  </si>
  <si>
    <t xml:space="preserve">{
   "destination_addresses" : [ "15a Villiers St, London WC2N 6ND, UK" ],
   "origin_addresses" : [ "West Ruislip, Ickenham, Ruislip HA4 7DW, UK" ],
   "rows" : [
      {
         "elements" : [
            {
               "distance" : {
                  "text" : "25.1 km",
                  "value" : 25081
               },
               "duration" : {
                  "text" : "50 mins",
                  "value" : 2978
               },
               "status" : "OK"
            }
         ]
      }
   ],
   "status" : "OK"
}
</t>
  </si>
  <si>
    <t xml:space="preserve">{
   "destination_addresses" : [ "West Ruislip, Ickenham, Ruislip HA4 7DW, UK" ],
   "origin_addresses" : [ "15a Villiers St, London WC2N 6ND, UK" ],
   "rows" : [
      {
         "elements" : [
            {
               "distance" : {
                  "text" : "25.1 km",
                  "value" : 25055
               },
               "duration" : {
                  "text" : "49 mins",
                  "value" : 2931
               },
               "status" : "OK"
            }
         ]
      }
   ],
   "status" : "OK"
}
</t>
  </si>
  <si>
    <t xml:space="preserve">{
   "destination_addresses" : [ "West Ruislip, Ickenham, Ruislip HA4 7DW, UK" ],
   "origin_addresses" : [ "Cannon Street Station, London EC4N 6AF, UK" ],
   "rows" : [
      {
         "elements" : [
            {
               "distance" : {
                  "text" : "27.3 km",
                  "value" : 27327
               },
               "duration" : {
                  "text" : "49 mins",
                  "value" : 2963
               },
               "status" : "OK"
            }
         ]
      }
   ],
   "status" : "OK"
}
</t>
  </si>
  <si>
    <t xml:space="preserve">{
   "destination_addresses" : [ "Euston, London NW1 2DS, UK" ],
   "origin_addresses" : [ "West Ruislip, Ickenham, Ruislip HA4 7DW, UK" ],
   "rows" : [
      {
         "elements" : [
            {
               "distance" : {
                  "text" : "25.2 km",
                  "value" : 25177
               },
               "duration" : {
                  "text" : "47 mins",
                  "value" : 2817
               },
               "status" : "OK"
            }
         ]
      }
   ],
   "status" : "OK"
}
</t>
  </si>
  <si>
    <t xml:space="preserve">{
   "destination_addresses" : [ "121 Minories, London EC3N 1DR, UK" ],
   "origin_addresses" : [ "West Ruislip, Ickenham, Ruislip HA4 7DW, UK" ],
   "rows" : [
      {
         "elements" : [
            {
               "distance" : {
                  "text" : "28.8 km",
                  "value" : 28830
               },
               "duration" : {
                  "text" : "1 hour 1 min",
                  "value" : 3680
               },
               "status" : "OK"
            }
         ]
      }
   ],
   "status" : "OK"
}
</t>
  </si>
  <si>
    <t xml:space="preserve">{
   "destination_addresses" : [ "West Ruislip, Ickenham, Ruislip HA4 7DW, UK" ],
   "origin_addresses" : [ "121 Minories, London EC3N 1DR, UK" ],
   "rows" : [
      {
         "elements" : [
            {
               "distance" : {
                  "text" : "28.9 km",
                  "value" : 28852
               },
               "duration" : {
                  "text" : "58 mins",
                  "value" : 3507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</si>
  <si>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"West Ruislip, Ickenham, Ruislip HA4 7DW, UK" ],
   "rows" : [
      {
         "elements" : [
            {
               "distance" : {
                  "text" : "28.4 km",
                  "value" : 28387
               },
               "duration" : {
                  "text" : "53 mins",
                  "value" : 3166
               },
               "status" : "OK"
            }
         ]
      }
   ],
   "status" : "OK"
}
</t>
  </si>
  <si>
    <t xml:space="preserve">{
   "destination_addresses" : [ "West Ruislip, Ickenham, Ruislip HA4 7DW, UK" ],
   "origin_addresses" : [
      "Retail Trading Cart 1, London Bridge Underground Station, London SE1 3QX, UK"
   ],
   "rows" : [
      {
         "elements" : [
            {
               "distance" : {
                  "text" : "28.4 km",
                  "value" : 28403
               },
               "duration" : {
                  "text" : "55 mins",
                  "value" : 3298
               },
               "status" : "OK"
            }
         ]
      }
   ],
   "status" : "OK"
}
</t>
  </si>
  <si>
    <t xml:space="preserve">{
   "destination_addresses" : [ "West Ruislip, Ickenham, Ruislip HA4 7DW, UK" ],
   "origin_addresses" : [ "53 Liverpool St, London EC2M 7PY, UK" ],
   "rows" : [
      {
         "elements" : [
            {
               "distance" : {
                  "text" : "28.0 km",
                  "value" : 28040
               },
               "duration" : {
                  "text" : "51 mins",
                  "value" : 3061
               },
               "status" : "OK"
            }
         ]
      }
   ],
   "status" : "OK"
}
</t>
  </si>
  <si>
    <t xml:space="preserve">{
   "destination_addresses" : [ "West Ruislip, Ickenham, Ruislip HA4 7DW, UK" ],
   "origin_addresses" : [ "12 Melcombe Pl, London NW1 6JJ, UK" ],
   "rows" : [
      {
         "elements" : [
            {
               "distance" : {
                  "text" : "25.4 km",
                  "value" : 25421
               },
               "duration" : {
                  "text" : "51 mins",
                  "value" : 3044
               },
               "status" : "OK"
            }
         ]
      }
   ],
   "status" : "OK"
}
</t>
  </si>
  <si>
    <t xml:space="preserve">{
   "destination_addresses" : [ "West Ruislip, Ickenham, Ruislip HA4 7DW, UK" ],
   "origin_addresses" : [ "St Pancras International, Euston Rd, London N1C 4QP, UK" ],
   "rows" : [
      {
         "elements" : [
            {
               "distance" : {
                  "text" : "26.3 km",
                  "value" : 26283
               },
               "duration" : {
                  "text" : "55 mins",
                  "value" : 3302
               },
               "status" : "OK"
            }
         ]
      }
   ],
   "status" : "OK"
}
</t>
  </si>
  <si>
    <t xml:space="preserve">{
   "destination_addresses" : [ "West Ruislip, Ickenham, Ruislip HA4 7DW, UK" ],
   "origin_addresses" : [ "Victoria Station, London SW1, UK" ],
   "rows" : [
      {
         "elements" : [
            {
               "distance" : {
                  "text" : "25.9 km",
                  "value" : 25862
               },
               "duration" : {
                  "text" : "49 mins",
                  "value" : 2949
               },
               "status" : "OK"
            }
         ]
      }
   ],
   "status" : "OK"
}
</t>
  </si>
  <si>
    <t xml:space="preserve">{
   "destination_addresses" : [ "12 Lower Rd, London SE1 8SE, UK" ],
   "origin_addresses" : [ "West Ruislip, Ickenham, Ruislip HA4 7DW, UK" ],
   "rows" : [
      {
         "elements" : [
            {
               "distance" : {
                  "text" : "26.5 km",
                  "value" : 26502
               },
               "duration" : {
                  "text" : "48 mins",
                  "value" : 2851
               },
               "status" : "OK"
            }
         ]
      }
   ],
   "status" : "OK"
}
</t>
  </si>
  <si>
    <t xml:space="preserve">{
   "destination_addresses" : [ "West Ruislip, Ickenham, Ruislip HA4 7DW, UK" ],
   "origin_addresses" : [ "40 Cowcross St, London EC1M 6BY, UK" ],
   "rows" : [
      {
         "elements" : [
            {
               "distance" : {
                  "text" : "26.0 km",
                  "value" : 25980
               },
               "duration" : {
                  "text" : "51 mins",
                  "value" : 3046
               },
               "status" : "OK"
            }
         ]
      }
   ],
   "status" : "OK"
}
</t>
  </si>
  <si>
    <t xml:space="preserve">{
   "destination_addresses" : [ "Pen Mill Railway Station, Yeovil BA21 5DD, UK" ],
   "origin_addresses" : [ "Yeovil Junction, Yeovil BA22 9UU, UK" ],
   "rows" : [
      {
         "elements" : [
            {
               "distance" : {
                  "text" : "6.4 km",
                  "value" : 6385
               },
               "duration" : {
                  "text" : "34 mins",
                  "value" : 2065
               },
               "status" : "OK"
            }
         ]
      }
   ],
   "status" : "OK"
}
</t>
  </si>
  <si>
    <t xml:space="preserve">{
   "destination_addresses" : [ "Cannon Street Station, London EC4N 6AF, UK" ],
   "origin_addresses" : [ "40 Cowcross St, London EC1M 6BY, UK" ],
   "rows" : [
      {
         "elements" : [
            {
               "distance" : {
                  "text" : "3.9 km",
                  "value" : 3916
               },
               "duration" : {
                  "text" : "15 mins",
                  "value" : 912
               },
               "status" : "OK"
            }
         ]
      }
   ],
   "status" : "OK"
}
</t>
  </si>
  <si>
    <t xml:space="preserve">{
   "destination_addresses" : [ "40 Cowcross St, London EC1M 6BY, UK" ],
   "origin_addresses" : [ "Cannon Street Station, London EC4N 6AF, UK" ],
   "rows" : [
      {
         "elements" : [
            {
               "distance" : {
                  "text" : "3.9 km",
                  "value" : 3907
               },
               "duration" : {
                  "text" : "14 mins",
                  "value" : 844
               },
               "status" : "OK"
            }
         ]
      }
   ],
   "status" : "OK"
}
</t>
  </si>
  <si>
    <t xml:space="preserve">{
   "destination_addresses" : [ "121 Minories, London EC3N 1DR, UK" ],
   "origin_addresses" : [ "40 Cowcross St, London EC1M 6BY, UK" ],
   "rows" : [
      {
         "elements" : [
            {
               "distance" : {
                  "text" : "2.7 km",
                  "value" : 2719
               },
               "duration" : {
                  "text" : "11 mins",
                  "value" : 675
               },
               "status" : "OK"
            }
         ]
      }
   ],
   "status" : "OK"
}
</t>
  </si>
  <si>
    <t xml:space="preserve">{
   "destination_addresses" : [ "40 Cowcross St, London EC1M 6BY, UK" ],
   "origin_addresses" : [ "121 Minories, London EC3N 1DR, UK" ],
   "rows" : [
      {
         "elements" : [
            {
               "distance" : {
                  "text" : "2.7 km",
                  "value" : 2729
               },
               "duration" : {
                  "text" : "12 mins",
                  "value" : 708
               },
               "status" : "OK"
            }
         ]
      }
   ],
   "status" : "OK"
}
</t>
  </si>
  <si>
    <t xml:space="preserve">{
   "destination_addresses" : [ "40 Cowcross St, London EC1M 6BY, UK" ],
   "origin_addresses" : [ "53 Liverpool St, London EC2M 7PY, UK" ],
   "rows" : [
      {
         "elements" : [
            {
               "distance" : {
                  "text" : "2.0 km",
                  "value" : 2006
               },
               "duration" : {
                  "text" : "8 mins",
                  "value" : 465
               },
               "status" : "OK"
            }
         ]
      }
   ],
   "status" : "OK"
}
</t>
  </si>
  <si>
    <t xml:space="preserve">{
   "destination_addresses" : [ "40 Cowcross St, London EC1M 6BY, UK" ],
   "origin_addresses" : [ "12 Melcombe Pl, London NW1 6JJ, UK" ],
   "rows" : [
      {
         "elements" : [
            {
               "distance" : {
                  "text" : "4.8 km",
                  "value" : 4812
               },
               "duration" : {
                  "text" : "16 mins",
                  "value" : 985
               },
               "status" : "OK"
            }
         ]
      }
   ],
   "status" : "OK"
}
</t>
  </si>
  <si>
    <t xml:space="preserve">{
   "destination_addresses" : [ "12 Melcombe Pl, London NW1 6JJ, UK" ],
   "origin_addresses" : [ "40 Cowcross St, London EC1M 6BY, UK" ],
   "rows" : [
      {
         "elements" : [
            {
               "distance" : {
                  "text" : "4.8 km",
                  "value" : 4813
               },
               "duration" : {
                  "text" : "17 mins",
                  "value" : 1021
               },
               "status" : "OK"
            }
         ]
      }
   ],
   "status" : "OK"
}
</t>
  </si>
  <si>
    <t xml:space="preserve">{
   "destination_addresses" : [ "40 Cowcross St, London EC1M 6BY, UK" ],
   "origin_addresses" : [ "31 London St, London W2 1HU, UK" ],
   "rows" : [
      {
         "elements" : [
            {
               "distance" : {
                  "text" : "6.2 km",
                  "value" : 6197
               },
               "duration" : {
                  "text" : "18 mins",
                  "value" : 1091
               },
               "status" : "OK"
            }
         ]
      }
   ],
   "status" : "OK"
}
</t>
  </si>
  <si>
    <t xml:space="preserve">{
   "destination_addresses" : [ "31 London St, London W2 1HU, UK" ],
   "origin_addresses" : [ "40 Cowcross St, London EC1M 6BY, UK" ],
   "rows" : [
      {
         "elements" : [
            {
               "distance" : {
                  "text" : "6.2 km",
                  "value" : 6184
               },
               "duration" : {
                  "text" : "19 mins",
                  "value" : 1120
               },
               "status" : "OK"
            }
         ]
      }
   ],
   "status" : "OK"
}
</t>
  </si>
  <si>
    <t xml:space="preserve">{
   "destination_addresses" : [ "Blackfriars, Queen Victoria St, London EC4V 4DD, UK" ],
   "origin_addresses" : [ "Whitechapel, 277 Whitechapel Rd, London E1 1BY, UK" ],
   "rows" : [
      {
         "elements" : [
            {
               "distance" : {
                  "text" : "3.8 km",
                  "value" : 3803
               },
               "duration" : {
                  "text" : "13 mins",
                  "value" : 787
               },
               "status" : "OK"
            }
         ]
      }
   ],
   "status" : "OK"
}
</t>
  </si>
  <si>
    <t xml:space="preserve">{
   "destination_addresses" : [ "15a Villiers St, London WC2N 6ND, UK" ],
   "origin_addresses" : [ "Whitechapel, 277 Whitechapel Rd, London E1 1BY, UK" ],
   "rows" : [
      {
         "elements" : [
            {
               "distance" : {
                  "text" : "5.2 km",
                  "value" : 5250
               },
               "duration" : {
                  "text" : "16 mins",
                  "value" : 964
               },
               "status" : "OK"
            }
         ]
      }
   ],
   "status" : "OK"
}
</t>
  </si>
  <si>
    <t xml:space="preserve">{
   "destination_addresses" : [ "Cannon Street Station, London EC4N 6AF, UK" ],
   "origin_addresses" : [ "Whitechapel, 277 Whitechapel Rd, London E1 1BY, UK" ],
   "rows" : [
      {
         "elements" : [
            {
               "distance" : {
                  "text" : "2.7 km",
                  "value" : 2651
               },
               "duration" : {
                  "text" : "7 mins",
                  "value" : 437
               },
               "status" : "OK"
            }
         ]
      }
   ],
   "status" : "OK"
}
</t>
  </si>
  <si>
    <t xml:space="preserve">{
   "destination_addresses" : [ "121 Minories, London EC3N 1DR, UK" ],
   "origin_addresses" : [ "Whitechapel, 277 Whitechapel Rd, London E1 1BY, UK" ],
   "rows" : [
      {
         "elements" : [
            {
               "distance" : {
                  "text" : "2.0 km",
                  "value" : 1985
               },
               "duration" : {
                  "text" : "8 mins",
                  "value" : 482
               },
               "status" : "OK"
            }
         ]
      }
   ],
   "status" : "OK"
}
</t>
  </si>
  <si>
    <t xml:space="preserve">{
   "destination_addresses" : [ "Whitechapel, 277 Whitechapel Rd, London E1 1BY, UK" ],
   "origin_addresses" : [ "Victoria Station, London SW1, UK" ],
   "rows" : [
      {
         "elements" : [
            {
               "distance" : {
                  "text" : "7.5 km",
                  "value" : 7540
               },
               "duration" : {
                  "text" : "23 mins",
                  "value" : 1370
               },
               "status" : "OK"
            }
         ]
      }
   ],
   "status" : "OK"
}
</t>
  </si>
  <si>
    <t xml:space="preserve">{
   "destination_addresses" : [ "Victoria Station, London SW1, UK" ],
   "origin_addresses" : [ "Whitechapel, 277 Whitechapel Rd, London E1 1BY, UK" ],
   "rows" : [
      {
         "elements" : [
            {
               "distance" : {
                  "text" : "7.6 km",
                  "value" : 7565
               },
               "duration" : {
                  "text" : "21 mins",
                  "value" : 1269
               },
               "status" : "OK"
            }
         ]
      }
   ],
   "status" : "OK"
}
</t>
  </si>
  <si>
    <t xml:space="preserve">{
   "destination_addresses" : [ "Blackfriars, Queen Victoria St, London EC4V 4DD, UK" ],
   "origin_addresses" : [ "Greenford, Oldfield Ln N, Greenford UB6 8PX, UK" ],
   "rows" : [
      {
         "elements" : [
            {
               "distance" : {
                  "text" : "20.1 km",
                  "value" : 20123
               },
               "duration" : {
                  "text" : "46 mins",
                  "value" : 2764
               },
               "status" : "OK"
            }
         ]
      }
   ],
   "status" : "OK"
}
</t>
  </si>
  <si>
    <t xml:space="preserve">{
   "destination_addresses" : [ "Cannon Street Station, London EC4N 6AF, UK" ],
   "origin_addresses" : [ "Greenford, Oldfield Ln N, Greenford UB6 8PX, UK" ],
   "rows" : [
      {
         "elements" : [
            {
               "distance" : {
                  "text" : "20.2 km",
                  "value" : 20224
               },
               "duration" : {
                  "text" : "41 mins",
                  "value" : 2440
               },
               "status" : "OK"
            }
         ]
      }
   ],
   "status" : "OK"
}
</t>
  </si>
  <si>
    <t xml:space="preserve">{
   "destination_addresses" : [ "Greenford, Oldfield Ln N, Greenford UB6 8PX, UK" ],
   "origin_addresses" : [ "Cannon Street Station, London EC4N 6AF, UK" ],
   "rows" : [
      {
         "elements" : [
            {
               "distance" : {
                  "text" : "20.2 km",
                  "value" : 20243
               },
               "duration" : {
                  "text" : "39 mins",
                  "value" : 2363
               },
               "status" : "OK"
            }
         ]
      }
   ],
   "status" : "OK"
}
</t>
  </si>
  <si>
    <t xml:space="preserve">{
   "destination_addresses" : [ "Euston, London NW1 2DS, UK" ],
   "origin_addresses" : [ "Greenford, Oldfield Ln N, Greenford UB6 8PX, UK" ],
   "rows" : [
      {
         "elements" : [
            {
               "distance" : {
                  "text" : "18.1 km",
                  "value" : 18086
               },
               "duration" : {
                  "text" : "38 mins",
                  "value" : 2277
               },
               "status" : "OK"
            }
         ]
      }
   ],
   "status" : "OK"
}
</t>
  </si>
  <si>
    <t xml:space="preserve">{
   "destination_addresses" : [ "121 Minories, London EC3N 1DR, UK" ],
   "origin_addresses" : [ "Greenford, Oldfield Ln N, Greenford UB6 8PX, UK" ],
   "rows" : [
      {
         "elements" : [
            {
               "distance" : {
                  "text" : "21.7 km",
                  "value" : 21740
               },
               "duration" : {
                  "text" : "52 mins",
                  "value" : 3140
               },
               "status" : "OK"
            }
         ]
      }
   ],
   "status" : "OK"
}
</t>
  </si>
  <si>
    <t xml:space="preserve">{
   "destination_addresses" : [ "Greenford, Oldfield Ln N, Greenford UB6 8PX, UK" ],
   "origin_addresses" : [ "121 Minories, London EC3N 1DR, UK" ],
   "rows" : [
      {
         "elements" : [
            {
               "distance" : {
                  "text" : "21.8 km",
                  "value" : 21768
               },
               "duration" : {
                  "text" : "48 mins",
                  "value" : 2907
               },
               "status" : "OK"
            }
         ]
      }
   ],
   "status" : "OK"
}
</t>
  </si>
  <si>
    <t xml:space="preserve">{
   "destination_addresses" : [ "Greenford, Oldfield Ln N, Greenford UB6 8PX, UK" ],
   "origin_addresses" : [ "1 York Way, London N1C 4AX, UK" ],
   "rows" : [
      {
         "elements" : [
            {
               "distance" : {
                  "text" : "19.0 km",
                  "value" : 19011
               },
               "duration" : {
                  "text" : "43 mins",
                  "value" : 2560
               },
               "status" : "OK"
            }
         ]
      }
   ],
   "status" : "OK"
}
</t>
  </si>
  <si>
    <t xml:space="preserve">{
   "destination_addresses" : [ "Greenford, Oldfield Ln N, Greenford UB6 8PX, UK" ],
   "origin_addresses" : [ "53 Liverpool St, London EC2M 7PY, UK" ],
   "rows" : [
      {
         "elements" : [
            {
               "distance" : {
                  "text" : "21.0 km",
                  "value" : 20956
               },
               "duration" : {
                  "text" : "41 mins",
                  "value" : 2461
               },
               "status" : "OK"
            }
         ]
      }
   ],
   "status" : "OK"
}
</t>
  </si>
  <si>
    <t xml:space="preserve">{
   "destination_addresses" : [ "12 Melcombe Pl, London NW1 6JJ, UK" ],
   "origin_addresses" : [ "Greenford, Oldfield Ln N, Greenford UB6 8PX, UK" ],
   "rows" : [
      {
         "elements" : [
            {
               "distance" : {
                  "text" : "18.4 km",
                  "value" : 18429
               },
               "duration" : {
                  "text" : "42 mins",
                  "value" : 2504
               },
               "status" : "OK"
            }
         ]
      }
   ],
   "status" : "OK"
}
</t>
  </si>
  <si>
    <t xml:space="preserve">{
   "destination_addresses" : [ "Greenford, Oldfield Ln N, Greenford UB6 8PX, UK" ],
   "origin_addresses" : [ "12 Melcombe Pl, London NW1 6JJ, UK" ],
   "rows" : [
      {
         "elements" : [
            {
               "distance" : {
                  "text" : "18.3 km",
                  "value" : 18337
               },
               "duration" : {
                  "text" : "40 mins",
                  "value" : 2384
               },
               "status" : "OK"
            }
         ]
      }
   ],
   "status" : "OK"
}
</t>
  </si>
  <si>
    <t xml:space="preserve">{
   "destination_addresses" : [ "31 London St, London W2 1HU, UK" ],
   "origin_addresses" : [ "Greenford, Oldfield Ln N, Greenford UB6 8PX, UK" ],
   "rows" : [
      {
         "elements" : [
            {
               "distance" : {
                  "text" : "14.1 km",
                  "value" : 14090
               },
               "duration" : {
                  "text" : "29 mins",
                  "value" : 1761
               },
               "status" : "OK"
            }
         ]
      }
   ],
   "status" : "OK"
}
</t>
  </si>
  <si>
    <t xml:space="preserve">{
   "destination_addresses" : [ "Greenford, Oldfield Ln N, Greenford UB6 8PX, UK" ],
   "origin_addresses" : [ "Victoria Station, London SW1, UK" ],
   "rows" : [
      {
         "elements" : [
            {
               "distance" : {
                  "text" : "17.5 km",
                  "value" : 17480
               },
               "duration" : {
                  "text" : "40 mins",
                  "value" : 2409
               },
               "status" : "OK"
            }
         ]
      }
   ],
   "status" : "OK"
}
</t>
  </si>
  <si>
    <t xml:space="preserve">{
   "destination_addresses" : [ "12 Lower Rd, London SE1 8SE, UK" ],
   "origin_addresses" : [ "Greenford, Oldfield Ln N, Greenford UB6 8PX, UK" ],
   "rows" : [
      {
         "elements" : [
            {
               "distance" : {
                  "text" : "19.4 km",
                  "value" : 19411
               },
               "duration" : {
                  "text" : "39 mins",
                  "value" : 2311
               },
               "status" : "OK"
            }
         ]
      }
   ],
   "status" : "OK"
}
</t>
  </si>
  <si>
    <t xml:space="preserve">{
   "destination_addresses" : [ "Greenford, Oldfield Ln N, Greenford UB6 8PX, UK" ],
   "origin_addresses" : [ "12 Lower Rd, London SE1 8SE, UK" ],
   "rows" : [
      {
         "elements" : [
            {
               "distance" : {
                  "text" : "19.4 km",
                  "value" : 19421
               },
               "duration" : {
                  "text" : "39 mins",
                  "value" : 2369
               },
               "status" : "OK"
            }
         ]
      }
   ],
   "status" : "OK"
}
</t>
  </si>
  <si>
    <t xml:space="preserve">{
   "destination_addresses" : [ "40 Cowcross St, London EC1M 6BY, UK" ],
   "origin_addresses" : [ "Greenford, Oldfield Ln N, Greenford UB6 8PX, UK" ],
   "rows" : [
      {
         "elements" : [
            {
               "distance" : {
                  "text" : "18.9 km",
                  "value" : 18894
               },
               "duration" : {
                  "text" : "41 mins",
                  "value" : 2443
               },
               "status" : "OK"
            }
         ]
      }
   ],
   "status" : "OK"
}
</t>
  </si>
  <si>
    <t xml:space="preserve">{
   "destination_addresses" : [ "South Greenford railway station, Perivale, Greenford UB6 8HZ, UK" ],
   "origin_addresses" : [ "Southall, The Straight, Southall UB2 4AA, UK" ],
   "rows" : [
      {
         "elements" : [
            {
               "distance" : {
                  "text" : "7.7 km",
                  "value" : 7699
               },
               "duration" : {
                  "text" : "41 mins",
                  "value" : 2436
               },
               "status" : "OK"
            }
         ]
      }
   ],
   "status" : "OK"
}
</t>
  </si>
  <si>
    <t xml:space="preserve">{
   "destination_addresses" : [ "Southall, The Straight, Southall UB2 4AA, UK" ],
   "origin_addresses" : [ "South Greenford railway station, Perivale, Greenford UB6 8HZ, UK" ],
   "rows" : [
      {
         "elements" : [
            {
               "distance" : {
                  "text" : "7.9 km",
                  "value" : 7891
               },
               "duration" : {
                  "text" : "39 mins",
                  "value" : 2351
               },
               "status" : "OK"
            }
         ]
      }
   ],
   "status" : "OK"
}
</t>
  </si>
  <si>
    <t xml:space="preserve">{
   "destination_addresses" : [ "Tottenham Hale, London N17 9NA, UK" ],
   "origin_addresses" : [
      "Retail Trading Cart 1, London Bridge Underground Station, London SE1 3QX, UK"
   ],
   "rows" : [
      {
         "elements" : [
            {
               "distance" : {
                  "text" : "16.8 km",
                  "value" : 16778
               },
               "duration" : {
                  "text" : "34 mins",
                  "value" : 2028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</si>
  <si>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"Tottenham Hale, London N17 9NA, UK" ],
   "rows" : [
      {
         "elements" : [
            {
               "distance" : {
                  "text" : "16.7 km",
                  "value" : 16728
               },
               "duration" : {
                  "text" : "34 mins",
                  "value" : 2043
               },
               "status" : "OK"
            }
         ]
      }
   ],
   "status" : "OK"
}
</t>
  </si>
  <si>
    <t xml:space="preserve">{
   "destination_addresses" : [ "Tottenham Hale, London N17 9NA, UK" ],
   "origin_addresses" : [ "12 Melcombe Pl, London NW1 6JJ, UK" ],
   "rows" : [
      {
         "elements" : [
            {
               "distance" : {
                  "text" : "13.4 km",
                  "value" : 13359
               },
               "duration" : {
                  "text" : "27 mins",
                  "value" : 1594
               },
               "status" : "OK"
            }
         ]
      }
   ],
   "status" : "OK"
}
</t>
  </si>
  <si>
    <t xml:space="preserve">{
   "destination_addresses" : [ "12 Melcombe Pl, London NW1 6JJ, UK" ],
   "origin_addresses" : [ "Tottenham Hale, London N17 9NA, UK" ],
   "rows" : [
      {
         "elements" : [
            {
               "distance" : {
                  "text" : "13.5 km",
                  "value" : 13452
               },
               "duration" : {
                  "text" : "27 mins",
                  "value" : 1621
               },
               "status" : "OK"
            }
         ]
      }
   ],
   "status" : "OK"
}
</t>
  </si>
  <si>
    <t>IP</t>
  </si>
  <si>
    <t>C:\Users\david.aspital\Documents\GitHub\google-api\GoogleDistanceMatrix_Wed Feb 2 14-00-00 2022.csv</t>
  </si>
  <si>
    <t>C:\Users\david.aspital\Documents\GitHub\google-api\GoogleDistanceMatrix_Wed Feb 2 17-45-00 2022.csv</t>
  </si>
  <si>
    <t>PM</t>
  </si>
  <si>
    <t xml:space="preserve">{
   "destination_addresses" : [ "Sports Centre, Burscough, Ormskirk L40 0SW, UK" ],
   "origin_addresses" : [ "24 Richmond Ave, Burscough, Ormskirk L40 7RD, UK" ],
   "rows" : [
      {
         "elements" : [
            {
               "distance" : {
                  "text" : "2.6 km",
                  "value" : 2625
               },
               "duration" : {
                  "text" : "20 mins",
                  "value" : 1216
               },
               "status" : "OK"
            }
         ]
      }
   ],
   "status" : "OK"
}
</t>
  </si>
  <si>
    <t xml:space="preserve">{
   "destination_addresses" : [
      "Bradford Forster Square, 382a King's Rd, Forster Square, Bradford BD1 4RN, UK"
   ],
   "origin_addresses" : [ "Bradford Interchange, Bridge St, Bradford BD1 1TU, UK" ],
   "rows" : [
      {
         "elements" : [
            {
               "distance" : {
                  "text" : "1.6 km",
                  "value" : 1554
               },
               "duration" : {
                  "text" : "7 mins",
                  "value" : 394
               },
               "status" : "OK"
            }
         ]
      }
   ],
   "status" : "OK"
}
</t>
  </si>
  <si>
    <t xml:space="preserve">{
   "destination_addresses" : [ "Blackfriars, Queen Victoria St, London EC4V 4DD, UK" ],
   "origin_addresses" : [ "15a Villiers St, London WC2N 6ND, UK" ],
   "rows" : [
      {
         "elements" : [
            {
               "distance" : {
                  "text" : "1.9 km",
                  "value" : 1876
               },
               "duration" : {
                  "text" : "11 mins",
                  "value" : 642
               },
               "status" : "OK"
            }
         ]
      }
   ],
   "status" : "OK"
}
</t>
  </si>
  <si>
    <t xml:space="preserve">{
   "destination_addresses" : [ "Blackfriars, Queen Victoria St, London EC4V 4DD, UK" ],
   "origin_addresses" : [ "Euston, London NW1 2DS, UK" ],
   "rows" : [
      {
         "elements" : [
            {
               "distance" : {
                  "text" : "4.7 km",
                  "value" : 4723
               },
               "duration" : {
                  "text" : "22 mins",
                  "value" : 1317
               },
               "status" : "OK"
            }
         ]
      }
   ],
   "status" : "OK"
}
</t>
  </si>
  <si>
    <t xml:space="preserve">{
   "destination_addresses" : [ "121 Minories, London EC3N 1DR, UK" ],
   "origin_addresses" : [ "Blackfriars, Queen Victoria St, London EC4V 4DD, UK" ],
   "rows" : [
      {
         "elements" : [
            {
               "distance" : {
                  "text" : "2.4 km",
                  "value" : 2433
               },
               "duration" : {
                  "text" : "14 mins",
                  "value" : 823
               },
               "status" : "OK"
            }
         ]
      }
   ],
   "status" : "OK"
}
</t>
  </si>
  <si>
    <t xml:space="preserve">{
   "destination_addresses" : [ "Blackfriars, Queen Victoria St, London EC4V 4DD, UK" ],
   "origin_addresses" : [ "1 York Way, London N1C 4AX, UK" ],
   "rows" : [
      {
         "elements" : [
            {
               "distance" : {
                  "text" : "3.8 km",
                  "value" : 3753
               },
               "duration" : {
                  "text" : "22 mins",
                  "value" : 1324
               },
               "status" : "OK"
            }
         ]
      }
   ],
   "status" : "OK"
}
</t>
  </si>
  <si>
    <t xml:space="preserve">{
   "destination_addresses" : [ "Blackfriars, Queen Victoria St, London EC4V 4DD, UK" ],
   "origin_addresses" : [
      "Retail Trading Cart 1, London Bridge Underground Station, London SE1 3QX, UK"
   ],
   "rows" : [
      {
         "elements" : [
            {
               "distance" : {
                  "text" : "2.3 km",
                  "value" : 2252
               },
               "duration" : {
                  "text" : "18 mins",
                  "value" : 1062
               },
               "status" : "OK"
            }
         ]
      }
   ],
   "status" : "OK"
}
</t>
  </si>
  <si>
    <t xml:space="preserve">{
   "destination_addresses" : [ "Blackfriars, Queen Victoria St, London EC4V 4DD, UK" ],
   "origin_addresses" : [ "53 Liverpool St, London EC2M 7PY, UK" ],
   "rows" : [
      {
         "elements" : [
            {
               "distance" : {
                  "text" : "3.5 km",
                  "value" : 3523
               },
               "duration" : {
                  "text" : "17 mins",
                  "value" : 1009
               },
               "status" : "OK"
            }
         ]
      }
   ],
   "status" : "OK"
}
</t>
  </si>
  <si>
    <t xml:space="preserve">{
   "destination_addresses" : [ "Blackfriars, Queen Victoria St, London EC4V 4DD, UK" ],
   "origin_addresses" : [ "12 Melcombe Pl, London NW1 6JJ, UK" ],
   "rows" : [
      {
         "elements" : [
            {
               "distance" : {
                  "text" : "5.8 km",
                  "value" : 5793
               },
               "duration" : {
                  "text" : "23 mins",
                  "value" : 1355
               },
               "status" : "OK"
            }
         ]
      }
   ],
   "status" : "OK"
}
</t>
  </si>
  <si>
    <t xml:space="preserve">{
   "destination_addresses" : [ "12 Melcombe Pl, London NW1 6JJ, UK" ],
   "origin_addresses" : [ "Blackfriars, Queen Victoria St, London EC4V 4DD, UK" ],
   "rows" : [
      {
         "elements" : [
            {
               "distance" : {
                  "text" : "5.9 km",
                  "value" : 5888
               },
               "duration" : {
                  "text" : "25 mins",
                  "value" : 1493
               },
               "status" : "OK"
            }
         ]
      }
   ],
   "status" : "OK"
}
</t>
  </si>
  <si>
    <t xml:space="preserve">{
   "destination_addresses" : [ "31 London St, London W2 1HU, UK" ],
   "origin_addresses" : [ "Blackfriars, Queen Victoria St, London EC4V 4DD, UK" ],
   "rows" : [
      {
         "elements" : [
            {
               "distance" : {
                  "text" : "7.0 km",
                  "value" : 6972
               },
               "duration" : {
                  "text" : "27 mins",
                  "value" : 1629
               },
               "status" : "OK"
            }
         ]
      }
   ],
   "status" : "OK"
}
</t>
  </si>
  <si>
    <t xml:space="preserve">{
   "destination_addresses" : [ "Blackfriars, Queen Victoria St, London EC4V 4DD, UK" ],
   "origin_addresses" : [ "St Pancras International, Euston Rd, London N1C 4QP, UK" ],
   "rows" : [
      {
         "elements" : [
            {
               "distance" : {
                  "text" : "3.5 km",
                  "value" : 3522
               },
               "duration" : {
                  "text" : "32 mins",
                  "value" : 1926
               },
               "status" : "OK"
            }
         ]
      }
   ],
   "status" : "OK"
}
</t>
  </si>
  <si>
    <t xml:space="preserve">{
   "destination_addresses" : [ "Blackfriars, Queen Victoria St, London EC4V 4DD, UK" ],
   "origin_addresses" : [ "Victoria Station, London SW1, UK" ],
   "rows" : [
      {
         "elements" : [
            {
               "distance" : {
                  "text" : "4.2 km",
                  "value" : 4201
               },
               "duration" : {
                  "text" : "17 mins",
                  "value" : 1013
               },
               "status" : "OK"
            }
         ]
      }
   ],
   "status" : "OK"
}
</t>
  </si>
  <si>
    <t xml:space="preserve">{
   "destination_addresses" : [ "Blackfriars, Queen Victoria St, London EC4V 4DD, UK" ],
   "origin_addresses" : [ "12 Lower Rd, London SE1 8SE, UK" ],
   "rows" : [
      {
         "elements" : [
            {
               "distance" : {
                  "text" : "2.6 km",
                  "value" : 2649
               },
               "duration" : {
                  "text" : "15 mins",
                  "value" : 927
               },
               "status" : "OK"
            }
         ]
      }
   ],
   "status" : "OK"
}
</t>
  </si>
  <si>
    <t xml:space="preserve">{
   "destination_addresses" : [ "Birmingham Moor Street, Birmingham B4 7UL, UK" ],
   "origin_addresses" : [ "501a Hill St, Birmingham B5 4AH, UK" ],
   "rows" : [
      {
         "elements" : [
            {
               "distance" : {
                  "text" : "1.0 km",
                  "value" : 985
               },
               "duration" : {
                  "text" : "8 mins",
                  "value" : 483
               },
               "status" : "OK"
            }
         ]
      }
   ],
   "status" : "OK"
}
</t>
  </si>
  <si>
    <t xml:space="preserve">{
   "destination_addresses" : [ "501a Hill St, Birmingham B5 4AH, UK" ],
   "origin_addresses" : [ "Birmingham Moor Street, Birmingham B4 7UL, UK" ],
   "rows" : [
      {
         "elements" : [
            {
               "distance" : {
                  "text" : "1.4 km",
                  "value" : 1384
               },
               "duration" : {
                  "text" : "8 mins",
                  "value" : 474
               },
               "status" : "OK"
            }
         ]
      }
   ],
   "status" : "OK"
}
</t>
  </si>
  <si>
    <t xml:space="preserve">{
   "destination_addresses" : [ "1 Snow Hill Queensway, Birmingham B4 6GH, UK" ],
   "origin_addresses" : [ "501a Hill St, Birmingham B5 4AH, UK" ],
   "rows" : [
      {
         "elements" : [
            {
               "distance" : {
                  "text" : "1.8 km",
                  "value" : 1787
               },
               "duration" : {
                  "text" : "13 mins",
                  "value" : 773
               },
               "status" : "OK"
            }
         ]
      }
   ],
   "status" : "OK"
}
</t>
  </si>
  <si>
    <t xml:space="preserve">{
   "destination_addresses" : [ "501a Hill St, Birmingham B5 4AH, UK" ],
   "origin_addresses" : [ "1 Snow Hill Queensway, Birmingham B4 6GH, UK" ],
   "rows" : [
      {
         "elements" : [
            {
               "distance" : {
                  "text" : "2.3 km",
                  "value" : 2339
               },
               "duration" : {
                  "text" : "13 mins",
                  "value" : 778
               },
               "status" : "OK"
            }
         ]
      }
   ],
   "status" : "OK"
}
</t>
  </si>
  <si>
    <t xml:space="preserve">{
   "destination_addresses" : [ "Euston, London NW1 2DS, UK" ],
   "origin_addresses" : [ "Blackhorse Road, London E17 6JT, UK" ],
   "rows" : [
      {
         "elements" : [
            {
               "distance" : {
                  "text" : "11.2 km",
                  "value" : 11164
               },
               "duration" : {
                  "text" : "19 mins",
                  "value" : 1149
               },
               "status" : "OK"
            }
         ]
      }
   ],
   "status" : "OK"
}
</t>
  </si>
  <si>
    <t xml:space="preserve">{
   "destination_addresses" : [ "Finsbury Park bus station, Finsbury Park, London N4, UK" ],
   "origin_addresses" : [ "Blackhorse Road, London E17 6JT, UK" ],
   "rows" : [
      {
         "elements" : [
            {
               "distance" : {
                  "text" : "5.8 km",
                  "value" : 5850
               },
               "duration" : {
                  "text" : "12 mins",
                  "value" : 694
               },
               "status" : "OK"
            }
         ]
      }
   ],
   "status" : "OK"
}
</t>
  </si>
  <si>
    <t xml:space="preserve">{
   "destination_addresses" : [ "7 Holloway Rd, London N5 1RQ, UK" ],
   "origin_addresses" : [ "Blackhorse Road, London E17 6JT, UK" ],
   "rows" : [
      {
         "elements" : [
            {
               "distance" : {
                  "text" : "8.0 km",
                  "value" : 8026
               },
               "duration" : {
                  "text" : "15 mins",
                  "value" : 890
               },
               "status" : "OK"
            }
         ]
      }
   ],
   "status" : "OK"
}
</t>
  </si>
  <si>
    <t xml:space="preserve">{
   "destination_addresses" : [ "1 York Way, London N1C 4AX, UK" ],
   "origin_addresses" : [ "Blackhorse Road, London E17 6JT, UK" ],
   "rows" : [
      {
         "elements" : [
            {
               "distance" : {
                  "text" : "10.5 km",
                  "value" : 10464
               },
               "duration" : {
                  "text" : "20 mins",
                  "value" : 1190
               },
               "status" : "OK"
            }
         ]
      }
   ],
   "status" : "OK"
}
</t>
  </si>
  <si>
    <t xml:space="preserve">{
   "destination_addresses" : [ "99 Stonebridge Rd, London N15 5PB, UK" ],
   "origin_addresses" : [ "Blackhorse Road, London E17 6JT, UK" ],
   "rows" : [
      {
         "elements" : [
            {
               "distance" : {
                  "text" : "3.1 km",
                  "value" : 3058
               },
               "duration" : {
                  "text" : "11 mins",
                  "value" : 679
               },
               "status" : "OK"
            }
         ]
      }
   ],
   "status" : "OK"
}
</t>
  </si>
  <si>
    <t xml:space="preserve">{
   "destination_addresses" : [ "St Pancras International, Euston Rd, London N1C 4QP, UK" ],
   "origin_addresses" : [ "Blackhorse Road, London E17 6JT, UK" ],
   "rows" : [
      {
         "elements" : [
            {
               "distance" : {
                  "text" : "10.7 km",
                  "value" : 10652
               },
               "duration" : {
                  "text" : "22 mins",
                  "value" : 1335
               },
               "status" : "OK"
            }
         ]
      }
   ],
   "status" : "OK"
}
</t>
  </si>
  <si>
    <t xml:space="preserve">{
   "destination_addresses" : [ "667 Seven Sisters Rd, South Tottenham, London N15 5LA, UK" ],
   "origin_addresses" : [ "Blackhorse Road, London E17 6JT, UK" ],
   "rows" : [
      {
         "elements" : [
            {
               "distance" : {
                  "text" : "2.9 km",
                  "value" : 2886
               },
               "duration" : {
                  "text" : "9 mins",
                  "value" : 546
               },
               "status" : "OK"
            }
         ]
      }
   ],
   "status" : "OK"
}
</t>
  </si>
  <si>
    <t xml:space="preserve">{
   "destination_addresses" : [ "Tottenham Hale, London N17 9NA, UK" ],
   "origin_addresses" : [ "Blackhorse Road, London E17 6JT, UK" ],
   "rows" : [
      {
         "elements" : [
            {
               "distance" : {
                  "text" : "1.6 km",
                  "value" : 1638
               },
               "duration" : {
                  "text" : "6 mins",
                  "value" : 339
               },
               "status" : "OK"
            }
         ]
      }
   ],
   "status" : "OK"
}
</t>
  </si>
  <si>
    <t xml:space="preserve">{
   "destination_addresses" : [ "Victoria Station, London SW1, UK" ],
   "origin_addresses" : [ "Blackhorse Road, London E17 6JT, UK" ],
   "rows" : [
      {
         "elements" : [
            {
               "distance" : {
                  "text" : "15.2 km",
                  "value" : 15200
               },
               "duration" : {
                  "text" : "27 mins",
                  "value" : 1641
               },
               "status" : "OK"
            }
         ]
      }
   ],
   "status" : "OK"
}
</t>
  </si>
  <si>
    <t xml:space="preserve">{
   "destination_addresses" : [ "Station Parade, Tweedy Rd, Bromley BR1 3NN, UK" ],
   "origin_addresses" : [ "12-14 High St, Bromley BR1 1EA, UK" ],
   "rows" : [
      {
         "elements" : [
            {
               "distance" : {
                  "text" : "1.3 km",
                  "value" : 1311
               },
               "duration" : {
                  "text" : "10 mins",
                  "value" : 620
               },
               "status" : "OK"
            }
         ]
      }
   ],
   "status" : "OK"
}
</t>
  </si>
  <si>
    <t xml:space="preserve">{
   "destination_addresses" : [ "12-14 High St, Bromley BR1 1EA, UK" ],
   "origin_addresses" : [ "Station Parade, Tweedy Rd, Bromley BR1 3NN, UK" ],
   "rows" : [
      {
         "elements" : [
            {
               "distance" : {
                  "text" : "1.4 km",
                  "value" : 1404
               },
               "duration" : {
                  "text" : "10 mins",
                  "value" : 610
               },
               "status" : "OK"
            }
         ]
      }
   ],
   "status" : "OK"
}
</t>
  </si>
  <si>
    <t xml:space="preserve">{
   "destination_addresses" : [ "1a Railway St, Burnley BB11 1DA, UK" ],
   "origin_addresses" : [ "11 Spring Hill Rd, Burnley BB11 2LQ, UK" ],
   "rows" : [
      {
         "elements" : [
            {
               "distance" : {
                  "text" : "1.6 km",
                  "value" : 1620
               },
               "duration" : {
                  "text" : "16 mins",
                  "value" : 966
               },
               "status" : "OK"
            }
         ]
      }
   ],
   "status" : "OK"
}
</t>
  </si>
  <si>
    <t xml:space="preserve">{
   "destination_addresses" : [ "11 Spring Hill Rd, Burnley BB11 2LQ, UK" ],
   "origin_addresses" : [ "1a Railway St, Burnley BB11 1DA, UK" ],
   "rows" : [
      {
         "elements" : [
            {
               "distance" : {
                  "text" : "1.8 km",
                  "value" : 1813
               },
               "duration" : {
                  "text" : "15 mins",
                  "value" : 908
               },
               "status" : "OK"
            }
         ]
      }
   ],
   "status" : "OK"
}
</t>
  </si>
  <si>
    <t xml:space="preserve">{
   "destination_addresses" : [ "140 Queen St, Cardiff CF10 2GP, UK" ],
   "origin_addresses" : [ "Station Approach, Saunders Rd, Cardiff CF10 1RH, UK" ],
   "rows" : [
      {
         "elements" : [
            {
               "distance" : {
                  "text" : "2.6 km",
                  "value" : 2650
               },
               "duration" : {
                  "text" : "16 mins",
                  "value" : 958
               },
               "status" : "OK"
            }
         ]
      }
   ],
   "status" : "OK"
}
</t>
  </si>
  <si>
    <t xml:space="preserve">{
   "destination_addresses" : [ "1 York Way, London N1C 4AX, UK" ],
   "origin_addresses" : [ "15a Villiers St, London WC2N 6ND, UK" ],
   "rows" : [
      {
         "elements" : [
            {
               "distance" : {
                  "text" : "4.3 km",
                  "value" : 4281
               },
               "duration" : {
                  "text" : "19 mins",
                  "value" : 1113
               },
               "status" : "OK"
            }
         ]
      }
   ],
   "status" : "OK"
}
</t>
  </si>
  <si>
    <t xml:space="preserve">{
   "destination_addresses" : [ "15a Villiers St, London WC2N 6ND, UK" ],
   "origin_addresses" : [ "1 York Way, London N1C 4AX, UK" ],
   "rows" : [
      {
         "elements" : [
            {
               "distance" : {
                  "text" : "3.4 km",
                  "value" : 3425
               },
               "duration" : {
                  "text" : "19 mins",
                  "value" : 1137
               },
               "status" : "OK"
            }
         ]
      }
   ],
   "status" : "OK"
}
</t>
  </si>
  <si>
    <t xml:space="preserve">{
   "destination_addresses" : [ "15a Villiers St, London WC2N 6ND, UK" ],
   "origin_addresses" : [ "53 Liverpool St, London EC2M 7PY, UK" ],
   "rows" : [
      {
         "elements" : [
            {
               "distance" : {
                  "text" : "5.0 km",
                  "value" : 4971
               },
               "duration" : {
                  "text" : "20 mins",
                  "value" : 1216
               },
               "status" : "OK"
            }
         ]
      }
   ],
   "status" : "OK"
}
</t>
  </si>
  <si>
    <t xml:space="preserve">{
   "destination_addresses" : [ "12 Melcombe Pl, London NW1 6JJ, UK" ],
   "origin_addresses" : [ "15a Villiers St, London WC2N 6ND, UK" ],
   "rows" : [
      {
         "elements" : [
            {
               "distance" : {
                  "text" : "4.4 km",
                  "value" : 4383
               },
               "duration" : {
                  "text" : "15 mins",
                  "value" : 908
               },
               "status" : "OK"
            }
         ]
      }
   ],
   "status" : "OK"
}
</t>
  </si>
  <si>
    <t xml:space="preserve">{
   "destination_addresses" : [ "Queen's Park station, London, UK" ],
   "origin_addresses" : [ "15a Villiers St, London WC2N 6ND, UK" ],
   "rows" : [
      {
         "elements" : [
            {
               "distance" : {
                  "text" : "8.8 km",
                  "value" : 8842
               },
               "duration" : {
                  "text" : "26 mins",
                  "value" : 1582
               },
               "status" : "OK"
            }
         ]
      }
   ],
   "status" : "OK"
}
</t>
  </si>
  <si>
    <t xml:space="preserve">{
   "destination_addresses" : [ "15a Villiers St, London WC2N 6ND, UK" ],
   "origin_addresses" : [ "St Pancras International, Euston Rd, London N1C 4QP, UK" ],
   "rows" : [
      {
         "elements" : [
            {
               "distance" : {
                  "text" : "3.6 km",
                  "value" : 3565
               },
               "duration" : {
                  "text" : "19 mins",
                  "value" : 1161
               },
               "status" : "OK"
            }
         ]
      }
   ],
   "status" : "OK"
}
</t>
  </si>
  <si>
    <t xml:space="preserve">{
   "destination_addresses" : [ "15a Villiers St, London WC2N 6ND, UK" ],
   "origin_addresses" : [ "Victoria Station, London SW1, UK" ],
   "rows" : [
      {
         "elements" : [
            {
               "distance" : {
                  "text" : "2.8 km",
                  "value" : 2751
               },
               "duration" : {
                  "text" : "11 mins",
                  "value" : 666
               },
               "status" : "OK"
            }
         ]
      }
   ],
   "status" : "OK"
}
</t>
  </si>
  <si>
    <t xml:space="preserve">{
   "destination_addresses" : [ "32 Chaffinch Rd, Beckenham BR3 4LU, UK" ],
   "origin_addresses" : [
      "Sea Cadets Beckenham and, 290 Kent House Rd, Penge, London, Beckenham BR3 1JG, UK"
   ],
   "rows" : [
      {
         "elements" : [
            {
               "distance" : {
                  "text" : "1.5 km",
                  "value" : 1522
               },
               "duration" : {
                  "text" : "13 mins",
                  "value" : 801
               },
               "status" : "OK"
            }
         ]
      }
   ],
   "status" : "OK"
}
</t>
  </si>
  <si>
    <t xml:space="preserve">{
   "destination_addresses" : [
      "Sea Cadets Beckenham and, 290 Kent House Rd, Penge, London, Beckenham BR3 1JG, UK"
   ],
   "origin_addresses" : [ "32 Chaffinch Rd, Beckenham BR3 4LU, UK" ],
   "rows" : [
      {
         "elements" : [
            {
               "distance" : {
                  "text" : "1.4 km",
                  "value" : 1358
               },
               "duration" : {
                  "text" : "11 mins",
                  "value" : 679
               },
               "status" : "OK"
            }
         ]
      }
   ],
   "status" : "OK"
}
</t>
  </si>
  <si>
    <t xml:space="preserve">{
   "destination_addresses" : [ "Cannon Street Station, London EC4N 6AF, UK" ],
   "origin_addresses" : [ "15a Villiers St, London WC2N 6ND, UK" ],
   "rows" : [
      {
         "elements" : [
            {
               "distance" : {
                  "text" : "2.6 km",
                  "value" : 2606
               },
               "duration" : {
                  "text" : "10 mins",
                  "value" : 581
               },
               "status" : "OK"
            }
         ]
      }
   ],
   "status" : "OK"
}
</t>
  </si>
  <si>
    <t xml:space="preserve">{
   "destination_addresses" : [ "15a Villiers St, London WC2N 6ND, UK" ],
   "origin_addresses" : [ "Cannon Street Station, London EC4N 6AF, UK" ],
   "rows" : [
      {
         "elements" : [
            {
               "distance" : {
                  "text" : "2.6 km",
                  "value" : 2637
               },
               "duration" : {
                  "text" : "10 mins",
                  "value" : 579
               },
               "status" : "OK"
            }
         ]
      }
   ],
   "status" : "OK"
}
</t>
  </si>
  <si>
    <t xml:space="preserve">{
   "destination_addresses" : [ "Cannon Street Station, London EC4N 6AF, UK" ],
   "origin_addresses" : [ "Euston, London NW1 2DS, UK" ],
   "rows" : [
      {
         "elements" : [
            {
               "distance" : {
                  "text" : "5.5 km",
                  "value" : 5453
               },
               "duration" : {
                  "text" : "21 mins",
                  "value" : 1277
               },
               "status" : "OK"
            }
         ]
      }
   ],
   "status" : "OK"
}
</t>
  </si>
  <si>
    <t xml:space="preserve">{
   "destination_addresses" : [ "Euston, London NW1 2DS, UK" ],
   "origin_addresses" : [ "Cannon Street Station, London EC4N 6AF, UK" ],
   "rows" : [
      {
         "elements" : [
            {
               "distance" : {
                  "text" : "5.4 km",
                  "value" : 5437
               },
               "duration" : {
                  "text" : "20 mins",
                  "value" : 1180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</si>
  <si>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"Cannon Street Station, London EC4N 6AF, UK" ],
   "rows" : [
      {
         "elements" : [
            {
               "distance" : {
                  "text" : "1.2 km",
                  "value" : 1247
               },
               "duration" : {
                  "text" : "9 mins",
                  "value" : 547
               },
               "status" : "OK"
            }
         ]
      }
   ],
   "status" : "OK"
}
</t>
  </si>
  <si>
    <t xml:space="preserve">{
   "destination_addresses" : [ "Cannon Street Station, London EC4N 6AF, UK" ],
   "origin_addresses" : [ "53 Liverpool St, London EC2M 7PY, UK" ],
   "rows" : [
      {
         "elements" : [
            {
               "distance" : {
                  "text" : "1.4 km",
                  "value" : 1372
               },
               "duration" : {
                  "text" : "10 mins",
                  "value" : 616
               },
               "status" : "OK"
            }
         ]
      }
   ],
   "status" : "OK"
}
</t>
  </si>
  <si>
    <t xml:space="preserve">{
   "destination_addresses" : [ "Cannon Street Station, London EC4N 6AF, UK" ],
   "origin_addresses" : [ "12 Melcombe Pl, London NW1 6JJ, UK" ],
   "rows" : [
      {
         "elements" : [
            {
               "distance" : {
                  "text" : "6.5 km",
                  "value" : 6522
               },
               "duration" : {
                  "text" : "22 mins",
                  "value" : 1315
               },
               "status" : "OK"
            }
         ]
      }
   ],
   "status" : "OK"
}
</t>
  </si>
  <si>
    <t xml:space="preserve">{
   "destination_addresses" : [ "12 Melcombe Pl, London NW1 6JJ, UK" ],
   "origin_addresses" : [ "Cannon Street Station, London EC4N 6AF, UK" ],
   "rows" : [
      {
         "elements" : [
            {
               "distance" : {
                  "text" : "6.6 km",
                  "value" : 6627
               },
               "duration" : {
                  "text" : "24 mins",
                  "value" : 1446
               },
               "status" : "OK"
            }
         ]
      }
   ],
   "status" : "OK"
}
</t>
  </si>
  <si>
    <t xml:space="preserve">{
   "destination_addresses" : [ "Cannon Street Station, London EC4N 6AF, UK" ],
   "origin_addresses" : [ "31 London St, London W2 1HU, UK" ],
   "rows" : [
      {
         "elements" : [
            {
               "distance" : {
                  "text" : "7.7 km",
                  "value" : 7675
               },
               "duration" : {
                  "text" : "24 mins",
                  "value" : 1451
               },
               "status" : "OK"
            }
         ]
      }
   ],
   "status" : "OK"
}
</t>
  </si>
  <si>
    <t xml:space="preserve">{
   "destination_addresses" : [ "31 London St, London W2 1HU, UK" ],
   "origin_addresses" : [ "Cannon Street Station, London EC4N 6AF, UK" ],
   "rows" : [
      {
         "elements" : [
            {
               "distance" : {
                  "text" : "7.7 km",
                  "value" : 7711
               },
               "duration" : {
                  "text" : "26 mins",
                  "value" : 1582
               },
               "status" : "OK"
            }
         ]
      }
   ],
   "status" : "OK"
}
</t>
  </si>
  <si>
    <t xml:space="preserve">{
   "destination_addresses" : [ "Cannon Street Station, London EC4N 6AF, UK" ],
   "origin_addresses" : [ "St Pancras International, Euston Rd, London N1C 4QP, UK" ],
   "rows" : [
      {
         "elements" : [
            {
               "distance" : {
                  "text" : "6.1 km",
                  "value" : 6072
               },
               "duration" : {
                  "text" : "23 mins",
                  "value" : 1405
               },
               "status" : "OK"
            }
         ]
      }
   ],
   "status" : "OK"
}
</t>
  </si>
  <si>
    <t xml:space="preserve">{
   "destination_addresses" : [ "Cannon Street Station, London EC4N 6AF, UK" ],
   "origin_addresses" : [ "Victoria Station, London SW1, UK" ],
   "rows" : [
      {
         "elements" : [
            {
               "distance" : {
                  "text" : "4.9 km",
                  "value" : 4931
               },
               "duration" : {
                  "text" : "16 mins",
                  "value" : 973
               },
               "status" : "OK"
            }
         ]
      }
   ],
   "status" : "OK"
}
</t>
  </si>
  <si>
    <t xml:space="preserve">{
   "destination_addresses" : [ "Victoria Station, London SW1, UK" ],
   "origin_addresses" : [ "Cannon Street Station, London EC4N 6AF, UK" ],
   "rows" : [
      {
         "elements" : [
            {
               "distance" : {
                  "text" : "5.0 km",
                  "value" : 4952
               },
               "duration" : {
                  "text" : "16 mins",
                  "value" : 931
               },
               "status" : "OK"
            }
         ]
      }
   ],
   "status" : "OK"
}
</t>
  </si>
  <si>
    <t xml:space="preserve">{
   "destination_addresses" : [ "13 Greenfield, Edenbridge TN8 5BY, UK" ],
   "origin_addresses" : [ "58 B2026, Edenbridge TN8 6FU, UK" ],
   "rows" : [
      {
         "elements" : [
            {
               "distance" : {
                  "text" : "1.9 km",
                  "value" : 1947
               },
               "duration" : {
                  "text" : "9 mins",
                  "value" : 554
               },
               "status" : "OK"
            }
         ]
      }
   ],
   "status" : "OK"
}
</t>
  </si>
  <si>
    <t xml:space="preserve">{
   "destination_addresses" : [ "Enfield Town railway station, Enfield, UK" ],
   "origin_addresses" : [ "Enfield Chase Railway Station, Windmill Hill, Enfield EN2 7AA, UK" ],
   "rows" : [
      {
         "elements" : [
            {
               "distance" : {
                  "text" : "1.1 km",
                  "value" : 1087
               },
               "duration" : {
                  "text" : "7 mins",
                  "value" : 428
               },
               "status" : "OK"
            }
         ]
      }
   ],
   "status" : "OK"
}
</t>
  </si>
  <si>
    <t xml:space="preserve">{
   "destination_addresses" : [ "Enfield Chase Railway Station, Windmill Hill, Enfield EN2 7AA, UK" ],
   "origin_addresses" : [ "Enfield Town railway station, Enfield, UK" ],
   "rows" : [
      {
         "elements" : [
            {
               "distance" : {
                  "text" : "1.6 km",
                  "value" : 1633
               },
               "duration" : {
                  "text" : "8 mins",
                  "value" : 452
               },
               "status" : "OK"
            }
         ]
      }
   ],
   "status" : "OK"
}
</t>
  </si>
  <si>
    <t xml:space="preserve">{
   "destination_addresses" : [ "126 Elephant Rd, Elephant and Castle, London SE17 1LB, UK" ],
   "origin_addresses" : [ "Euston, London NW1 2DS, UK" ],
   "rows" : [
      {
         "elements" : [
            {
               "distance" : {
                  "text" : "6.5 km",
                  "value" : 6512
               },
               "duration" : {
                  "text" : "26 mins",
                  "value" : 1563
               },
               "status" : "OK"
            }
         ]
      }
   ],
   "status" : "OK"
}
</t>
  </si>
  <si>
    <t xml:space="preserve">{
   "destination_addresses" : [ "Euston, London NW1 2DS, UK" ],
   "origin_addresses" : [ "126 Elephant Rd, Elephant and Castle, London SE17 1LB, UK" ],
   "rows" : [
      {
         "elements" : [
            {
               "distance" : {
                  "text" : "6.7 km",
                  "value" : 6747
               },
               "duration" : {
                  "text" : "25 mins",
                  "value" : 1490
               },
               "status" : "OK"
            }
         ]
      }
   ],
   "status" : "OK"
}
</t>
  </si>
  <si>
    <t xml:space="preserve">{
   "destination_addresses" : [ "126 Elephant Rd, Elephant and Castle, London SE17 1LB, UK" ],
   "origin_addresses" : [ "1 York Way, London N1C 4AX, UK" ],
   "rows" : [
      {
         "elements" : [
            {
               "distance" : {
                  "text" : "7.4 km",
                  "value" : 7373
               },
               "duration" : {
                  "text" : "31 mins",
                  "value" : 1868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</si>
  <si>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"126 Elephant Rd, Elephant and Castle, London SE17 1LB, UK" ],
   "rows" : [
      {
         "elements" : [
            {
               "distance" : {
                  "text" : "2.0 km",
                  "value" : 1958
               },
               "duration" : {
                  "text" : "15 mins",
                  "value" : 911
               },
               "status" : "OK"
            }
         ]
      }
   ],
   "status" : "OK"
}
</t>
  </si>
  <si>
    <t xml:space="preserve">{
   "destination_addresses" : [ "126 Elephant Rd, Elephant and Castle, London SE17 1LB, UK" ],
   "origin_addresses" : [
      "Retail Trading Cart 1, London Bridge Underground Station, London SE1 3QX, UK"
   ],
   "rows" : [
      {
         "elements" : [
            {
               "distance" : {
                  "text" : "2.4 km",
                  "value" : 2425
               },
               "duration" : {
                  "text" : "18 mins",
                  "value" : 1098
               },
               "status" : "OK"
            }
         ]
      }
   ],
   "status" : "OK"
}
</t>
  </si>
  <si>
    <t xml:space="preserve">{
   "destination_addresses" : [ "31 London St, London W2 1HU, UK" ],
   "origin_addresses" : [ "126 Elephant Rd, Elephant and Castle, London SE17 1LB, UK" ],
   "rows" : [
      {
         "elements" : [
            {
               "distance" : {
                  "text" : "7.7 km",
                  "value" : 7718
               },
               "duration" : {
                  "text" : "24 mins",
                  "value" : 1411
               },
               "status" : "OK"
            }
         ]
      }
   ],
   "status" : "OK"
}
</t>
  </si>
  <si>
    <t xml:space="preserve">{
   "destination_addresses" : [ "126 Elephant Rd, Elephant and Castle, London SE17 1LB, UK" ],
   "origin_addresses" : [ "Queen's Park station, London, UK" ],
   "rows" : [
      {
         "elements" : [
            {
               "distance" : {
                  "text" : "11.1 km",
                  "value" : 11056
               },
               "duration" : {
                  "text" : "32 mins",
                  "value" : 1946
               },
               "status" : "OK"
            }
         ]
      }
   ],
   "status" : "OK"
}
</t>
  </si>
  <si>
    <t xml:space="preserve">{
   "destination_addresses" : [ "Queen's Park station, London, UK" ],
   "origin_addresses" : [ "126 Elephant Rd, Elephant and Castle, London SE17 1LB, UK" ],
   "rows" : [
      {
         "elements" : [
            {
               "distance" : {
                  "text" : "11.1 km",
                  "value" : 11094
               },
               "duration" : {
                  "text" : "32 mins",
                  "value" : 1949
               },
               "status" : "OK"
            }
         ]
      }
   ],
   "status" : "OK"
}
</t>
  </si>
  <si>
    <t xml:space="preserve">{
   "destination_addresses" : [ "126 Elephant Rd, Elephant and Castle, London SE17 1LB, UK" ],
   "origin_addresses" : [ "St Pancras International, Euston Rd, London N1C 4QP, UK" ],
   "rows" : [
      {
         "elements" : [
            {
               "distance" : {
                  "text" : "7.6 km",
                  "value" : 7561
               },
               "duration" : {
                  "text" : "32 mins",
                  "value" : 1890
               },
               "status" : "OK"
            }
         ]
      }
   ],
   "status" : "OK"
}
</t>
  </si>
  <si>
    <t xml:space="preserve">{
   "destination_addresses" : [ "St Pancras International, Euston Rd, London N1C 4QP, UK" ],
   "origin_addresses" : [ "126 Elephant Rd, Elephant and Castle, London SE17 1LB, UK" ],
   "rows" : [
      {
         "elements" : [
            {
               "distance" : {
                  "text" : "7.4 km",
                  "value" : 7423
               },
               "duration" : {
                  "text" : "32 mins",
                  "value" : 1894
               },
               "status" : "OK"
            }
         ]
      }
   ],
   "status" : "OK"
}
</t>
  </si>
  <si>
    <t xml:space="preserve">{
   "destination_addresses" : [ "121 Minories, London EC3N 1DR, UK" ],
   "origin_addresses" : [ "Euston, London NW1 2DS, UK" ],
   "rows" : [
      {
         "elements" : [
            {
               "distance" : {
                  "text" : "5.8 km",
                  "value" : 5760
               },
               "duration" : {
                  "text" : "23 mins",
                  "value" : 1380
               },
               "status" : "OK"
            }
         ]
      }
   ],
   "status" : "OK"
}
</t>
  </si>
  <si>
    <t xml:space="preserve">{
   "destination_addresses" : [ "1 York Way, London N1C 4AX, UK" ],
   "origin_addresses" : [ "Euston, London NW1 2DS, UK" ],
   "rows" : [
      {
         "elements" : [
            {
               "distance" : {
                  "text" : "1.3 km",
                  "value" : 1299
               },
               "duration" : {
                  "text" : "7 mins",
                  "value" : 395
               },
               "status" : "OK"
            }
         ]
      }
   ],
   "status" : "OK"
}
</t>
  </si>
  <si>
    <t xml:space="preserve">{
   "destination_addresses" : [ "Euston, London NW1 2DS, UK" ],
   "origin_addresses" : [ "53 Liverpool St, London EC2M 7PY, UK" ],
   "rows" : [
      {
         "elements" : [
            {
               "distance" : {
                  "text" : "5.1 km",
                  "value" : 5075
               },
               "duration" : {
                  "text" : "19 mins",
                  "value" : 1133
               },
               "status" : "OK"
            }
         ]
      }
   ],
   "status" : "OK"
}
</t>
  </si>
  <si>
    <t xml:space="preserve">{
   "destination_addresses" : [ "Euston, London NW1 2DS, UK" ],
   "origin_addresses" : [ "31 London St, London W2 1HU, UK" ],
   "rows" : [
      {
         "elements" : [
            {
               "distance" : {
                  "text" : "5.2 km",
                  "value" : 5228
               },
               "duration" : {
                  "text" : "18 mins",
                  "value" : 1077
               },
               "status" : "OK"
            }
         ]
      }
   ],
   "status" : "OK"
}
</t>
  </si>
  <si>
    <t xml:space="preserve">{
   "destination_addresses" : [ "31 London St, London W2 1HU, UK" ],
   "origin_addresses" : [ "Euston, London NW1 2DS, UK" ],
   "rows" : [
      {
         "elements" : [
            {
               "distance" : {
                  "text" : "5.3 km",
                  "value" : 5308
               },
               "duration" : {
                  "text" : "18 mins",
                  "value" : 1077
               },
               "status" : "OK"
            }
         ]
      }
   ],
   "status" : "OK"
}
</t>
  </si>
  <si>
    <t xml:space="preserve">{
   "destination_addresses" : [ "Tottenham Hale, London N17 9NA, UK" ],
   "origin_addresses" : [ "Euston, London NW1 2DS, UK" ],
   "rows" : [
      {
         "elements" : [
            {
               "distance" : {
                  "text" : "9.7 km",
                  "value" : 9663
               },
               "duration" : {
                  "text" : "14 mins",
                  "value" : 827
               },
               "status" : "OK"
            }
         ]
      }
   ],
   "status" : "OK"
}
</t>
  </si>
  <si>
    <t xml:space="preserve">{
   "destination_addresses" : [ "Euston, London NW1 2DS, UK" ],
   "origin_addresses" : [ "Tottenham Hale, London N17 9NA, UK" ],
   "rows" : [
      {
         "elements" : [
            {
               "distance" : {
                  "text" : "9.7 km",
                  "value" : 9719
               },
               "duration" : {
                  "text" : "15 mins",
                  "value" : 914
               },
               "status" : "OK"
            }
         ]
      }
   ],
   "status" : "OK"
}
</t>
  </si>
  <si>
    <t xml:space="preserve">{
   "destination_addresses" : [ "Vauxhall station, London SW8, UK" ],
   "origin_addresses" : [ "Euston, London NW1 2DS, UK" ],
   "rows" : [
      {
         "elements" : [
            {
               "distance" : {
                  "text" : "6.2 km",
                  "value" : 6221
               },
               "duration" : {
                  "text" : "15 mins",
                  "value" : 898
               },
               "status" : "OK"
            }
         ]
      }
   ],
   "status" : "OK"
}
</t>
  </si>
  <si>
    <t xml:space="preserve">{
   "destination_addresses" : [ "Euston, London NW1 2DS, UK" ],
   "origin_addresses" : [ "Vauxhall station, London SW8, UK" ],
   "rows" : [
      {
         "elements" : [
            {
               "distance" : {
                  "text" : "6.2 km",
                  "value" : 6162
               },
               "duration" : {
                  "text" : "15 mins",
                  "value" : 888
               },
               "status" : "OK"
            }
         ]
      }
   ],
   "status" : "OK"
}
</t>
  </si>
  <si>
    <t xml:space="preserve">{
   "destination_addresses" : [ "12 Lower Rd, London SE1 8SE, UK" ],
   "origin_addresses" : [ "Euston, London NW1 2DS, UK" ],
   "rows" : [
      {
         "elements" : [
            {
               "distance" : {
                  "text" : "3.9 km",
                  "value" : 3880
               },
               "duration" : {
                  "text" : "13 mins",
                  "value" : 753
               },
               "status" : "OK"
            }
         ]
      }
   ],
   "status" : "OK"
}
</t>
  </si>
  <si>
    <t xml:space="preserve">{
   "destination_addresses" : [ "17490 Selborne Rd, London E17 7LP, UK" ],
   "origin_addresses" : [ "Euston, London NW1 2DS, UK" ],
   "rows" : [
      {
         "elements" : [
            {
               "distance" : {
                  "text" : "12.5 km",
                  "value" : 12478
               },
               "duration" : {
                  "text" : "17 mins",
                  "value" : 1017
               },
               "status" : "OK"
            }
         ]
      }
   ],
   "status" : "OK"
}
</t>
  </si>
  <si>
    <t xml:space="preserve">{
   "destination_addresses" : [ "Grahams Rd, Falkirk FK1 1HS, UK" ],
   "origin_addresses" : [ "Falkirk High Station, Falkirk FK1, UK" ],
   "rows" : [
      {
         "elements" : [
            {
               "distance" : {
                  "text" : "2.5 km",
                  "value" : 2469
               },
               "duration" : {
                  "text" : "16 mins",
                  "value" : 936
               },
               "status" : "OK"
            }
         ]
      }
   ],
   "status" : "OK"
}
</t>
  </si>
  <si>
    <t xml:space="preserve">{
   "destination_addresses" : [ "Falkirk High Station, Falkirk FK1, UK" ],
   "origin_addresses" : [ "Grahams Rd, Falkirk FK1 1HS, UK" ],
   "rows" : [
      {
         "elements" : [
            {
               "distance" : {
                  "text" : "2.2 km",
                  "value" : 2184
               },
               "duration" : {
                  "text" : "6 mins",
                  "value" : 377
               },
               "status" : "OK"
            }
         ]
      }
   ],
   "status" : "OK"
}
</t>
  </si>
  <si>
    <t xml:space="preserve">{
   "destination_addresses" : [ "121 Minories, London EC3N 1DR, UK" ],
   "origin_addresses" : [ "1 York Way, London N1C 4AX, UK" ],
   "rows" : [
      {
         "elements" : [
            {
               "distance" : {
                  "text" : "4.6 km",
                  "value" : 4623
               },
               "duration" : {
                  "text" : "19 mins",
                  "value" : 1134
               },
               "status" : "OK"
            }
         ]
      }
   ],
   "status" : "OK"
}
</t>
  </si>
  <si>
    <t xml:space="preserve">{
   "destination_addresses" : [ "121 Minories, London EC3N 1DR, UK" ],
   "origin_addresses" : [ "12 Melcombe Pl, London NW1 6JJ, UK" ],
   "rows" : [
      {
         "elements" : [
            {
               "distance" : {
                  "text" : "7.4 km",
                  "value" : 7359
               },
               "duration" : {
                  "text" : "26 mins",
                  "value" : 1560
               },
               "status" : "OK"
            }
         ]
      }
   ],
   "status" : "OK"
}
</t>
  </si>
  <si>
    <t xml:space="preserve">{
   "destination_addresses" : [ "121 Minories, London EC3N 1DR, UK" ],
   "origin_addresses" : [ "31 London St, London W2 1HU, UK" ],
   "rows" : [
      {
         "elements" : [
            {
               "distance" : {
                  "text" : "8.6 km",
                  "value" : 8566
               },
               "duration" : {
                  "text" : "28 mins",
                  "value" : 1700
               },
               "status" : "OK"
            }
         ]
      }
   ],
   "status" : "OK"
}
</t>
  </si>
  <si>
    <t xml:space="preserve">{
   "destination_addresses" : [ "31 London St, London W2 1HU, UK" ],
   "origin_addresses" : [ "121 Minories, London EC3N 1DR, UK" ],
   "rows" : [
      {
         "elements" : [
            {
               "distance" : {
                  "text" : "8.6 km",
                  "value" : 8579
               },
               "duration" : {
                  "text" : "29 mins",
                  "value" : 1767
               },
               "status" : "OK"
            }
         ]
      }
   ],
   "status" : "OK"
}
</t>
  </si>
  <si>
    <t xml:space="preserve">{
   "destination_addresses" : [ "121 Minories, London EC3N 1DR, UK" ],
   "origin_addresses" : [ "St Pancras International, Euston Rd, London N1C 4QP, UK" ],
   "rows" : [
      {
         "elements" : [
            {
               "distance" : {
                  "text" : "4.9 km",
                  "value" : 4875
               },
               "duration" : {
                  "text" : "22 mins",
                  "value" : 1321
               },
               "status" : "OK"
            }
         ]
      }
   ],
   "status" : "OK"
}
</t>
  </si>
  <si>
    <t xml:space="preserve">{
   "destination_addresses" : [ "121 Minories, London EC3N 1DR, UK" ],
   "origin_addresses" : [ "Victoria Station, London SW1, UK" ],
   "rows" : [
      {
         "elements" : [
            {
               "distance" : {
                  "text" : "6.2 km",
                  "value" : 6211
               },
               "duration" : {
                  "text" : "23 mins",
                  "value" : 1384
               },
               "status" : "OK"
            }
         ]
      }
   ],
   "status" : "OK"
}
</t>
  </si>
  <si>
    <t xml:space="preserve">{
   "destination_addresses" : [ "121 Minories, London EC3N 1DR, UK" ],
   "origin_addresses" : [ "12 Lower Rd, London SE1 8SE, UK" ],
   "rows" : [
      {
         "elements" : [
            {
               "distance" : {
                  "text" : "4.6 km",
                  "value" : 4650
               },
               "duration" : {
                  "text" : "22 mins",
                  "value" : 1298
               },
               "status" : "OK"
            }
         ]
      }
   ],
   "status" : "OK"
}
</t>
  </si>
  <si>
    <t xml:space="preserve">{
   "destination_addresses" : [ "12 Lower Rd, London SE1 8SE, UK" ],
   "origin_addresses" : [ "121 Minories, London EC3N 1DR, UK" ],
   "rows" : [
      {
         "elements" : [
            {
               "distance" : {
                  "text" : "4.7 km",
                  "value" : 4651
               },
               "duration" : {
                  "text" : "23 mins",
                  "value" : 1352
               },
               "status" : "OK"
            }
         ]
      }
   ],
   "status" : "OK"
}
</t>
  </si>
  <si>
    <t xml:space="preserve">{
   "destination_addresses" : [ "15a Villiers St, London WC2N 6ND, UK" ],
   "origin_addresses" : [ "Greenford, Oldfield Ln N, Greenford UB6 8PX, UK" ],
   "rows" : [
      {
         "elements" : [
            {
               "distance" : {
                  "text" : "18.0 km",
                  "value" : 17990
               },
               "duration" : {
                  "text" : "40 mins",
                  "value" : 2378
               },
               "status" : "OK"
            }
         ]
      }
   ],
   "status" : "OK"
}
</t>
  </si>
  <si>
    <t xml:space="preserve">{
   "destination_addresses" : [ "Greenford, Oldfield Ln N, Greenford UB6 8PX, UK" ],
   "origin_addresses" : [ "15a Villiers St, London WC2N 6ND, UK" ],
   "rows" : [
      {
         "elements" : [
            {
               "distance" : {
                  "text" : "18.0 km",
                  "value" : 17971
               },
               "duration" : {
                  "text" : "41 mins",
                  "value" : 2451
               },
               "status" : "OK"
            }
         ]
      }
   ],
   "status" : "OK"
}
</t>
  </si>
  <si>
    <t xml:space="preserve">{
   "destination_addresses" : [ "South Ruislip, Ruislip HA4 6TP, UK" ],
   "origin_addresses" : [ "Greenford, Oldfield Ln N, Greenford UB6 8PX, UK" ],
   "rows" : [
      {
         "elements" : [
            {
               "distance" : {
                  "text" : "4.1 km",
                  "value" : 4055
               },
               "duration" : {
                  "text" : "5 mins",
                  "value" : 300
               },
               "status" : "OK"
            }
         ]
      }
   ],
   "status" : "OK"
}
</t>
  </si>
  <si>
    <t xml:space="preserve">{
   "destination_addresses" : [ "34 Dundas St, Glasgow G1 2AQ, UK" ],
   "origin_addresses" : [ "212 Argyle St, Glasgow G2 8HA, UK" ],
   "rows" : [
      {
         "elements" : [
            {
               "distance" : {
                  "text" : "0.8 km",
                  "value" : 765
               },
               "duration" : {
                  "text" : "10 mins",
                  "value" : 599
               },
               "status" : "OK"
            }
         ]
      }
   ],
   "status" : "OK"
}
</t>
  </si>
  <si>
    <t xml:space="preserve">{
   "destination_addresses" : [ "Hertford East Railway Station, Mill Rd, Hertford SG14 1SB, UK" ],
   "origin_addresses" : [ "7525 North Rd, Hertford SG14 3YJ, UK" ],
   "rows" : [
      {
         "elements" : [
            {
               "distance" : {
                  "text" : "1.9 km",
                  "value" : 1876
               },
               "duration" : {
                  "text" : "11 mins",
                  "value" : 683
               },
               "status" : "OK"
            }
         ]
      }
   ],
   "status" : "OK"
}
</t>
  </si>
  <si>
    <t xml:space="preserve">{
   "destination_addresses" : [ "7525 North Rd, Hertford SG14 3YJ, UK" ],
   "origin_addresses" : [ "Hertford East Railway Station, Mill Rd, Hertford SG14 1SB, UK" ],
   "rows" : [
      {
         "elements" : [
            {
               "distance" : {
                  "text" : "2.7 km",
                  "value" : 2721
               },
               "duration" : {
                  "text" : "13 mins",
                  "value" : 807
               },
               "status" : "OK"
            }
         ]
      }
   ],
   "status" : "OK"
}
</t>
  </si>
  <si>
    <t xml:space="preserve">{
   "destination_addresses" : [ "Harringay, London N4, UK" ],
   "origin_addresses" : [ "Alexandra Palace railway station, London N22, UK" ],
   "rows" : [
      {
         "elements" : [
            {
               "distance" : {
                  "text" : "5.4 km",
                  "value" : 5428
               },
               "duration" : {
                  "text" : "27 mins",
                  "value" : 1628
               },
               "status" : "OK"
            }
         ]
      }
   ],
   "status" : "OK"
}
</t>
  </si>
  <si>
    <t xml:space="preserve">{
   "destination_addresses" : [ "334a Mare St, London E8 1HA, UK" ],
   "origin_addresses" : [ "161 Dalston Ln, London E8 1AL, UK" ],
   "rows" : [
      {
         "elements" : [
            {
               "distance" : {
                  "text" : "0.7 km",
                  "value" : 747
               },
               "duration" : {
                  "text" : "6 mins",
                  "value" : 359
               },
               "status" : "OK"
            }
         ]
      }
   ],
   "status" : "OK"
}
</t>
  </si>
  <si>
    <t xml:space="preserve">{
   "destination_addresses" : [ "5 Sandridge Cl, Harrow HA1 1XD, UK" ],
   "origin_addresses" : [ "31 London St, London W2 1HU, UK" ],
   "rows" : [
      {
         "elements" : [
            {
               "distance" : {
                  "text" : "15.9 km",
                  "value" : 15948
               },
               "duration" : {
                  "text" : "35 mins",
                  "value" : 2126
               },
               "status" : "OK"
            }
         ]
      }
   ],
   "status" : "OK"
}
</t>
  </si>
  <si>
    <t xml:space="preserve">{
   "destination_addresses" : [ "53 Liverpool St, London EC2M 7PY, UK" ],
   "origin_addresses" : [ "1 York Way, London N1C 4AX, UK" ],
   "rows" : [
      {
         "elements" : [
            {
               "distance" : {
                  "text" : "3.9 km",
                  "value" : 3892
               },
               "duration" : {
                  "text" : "15 mins",
                  "value" : 871
               },
               "status" : "OK"
            }
         ]
      }
   ],
   "status" : "OK"
}
</t>
  </si>
  <si>
    <t xml:space="preserve">{
   "destination_addresses" : [ "1 York Way, London N1C 4AX, UK" ],
   "origin_addresses" : [ "53 Liverpool St, London EC2M 7PY, UK" ],
   "rows" : [
      {
         "elements" : [
            {
               "distance" : {
                  "text" : "3.9 km",
                  "value" : 3913
               },
               "duration" : {
                  "text" : "15 mins",
                  "value" : 877
               },
               "status" : "OK"
            }
         ]
      }
   ],
   "status" : "OK"
}
</t>
  </si>
  <si>
    <t xml:space="preserve">{
   "destination_addresses" : [ "1 York Way, London N1C 4AX, UK" ],
   "origin_addresses" : [ "12 Melcombe Pl, London NW1 6JJ, UK" ],
   "rows" : [
      {
         "elements" : [
            {
               "distance" : {
                  "text" : "3.1 km",
                  "value" : 3146
               },
               "duration" : {
                  "text" : "14 mins",
                  "value" : 858
               },
               "status" : "OK"
            }
         ]
      }
   ],
   "status" : "OK"
}
</t>
  </si>
  <si>
    <t xml:space="preserve">{
   "destination_addresses" : [ "12 Melcombe Pl, London NW1 6JJ, UK" ],
   "origin_addresses" : [ "1 York Way, London N1C 4AX, UK" ],
   "rows" : [
      {
         "elements" : [
            {
               "distance" : {
                  "text" : "3.2 km",
                  "value" : 3165
               },
               "duration" : {
                  "text" : "16 mins",
                  "value" : 933
               },
               "status" : "OK"
            }
         ]
      }
   ],
   "status" : "OK"
}
</t>
  </si>
  <si>
    <t xml:space="preserve">{
   "destination_addresses" : [ "31 London St, London W2 1HU, UK" ],
   "origin_addresses" : [ "1 York Way, London N1C 4AX, UK" ],
   "rows" : [
      {
         "elements" : [
            {
               "distance" : {
                  "text" : "4.4 km",
                  "value" : 4386
               },
               "duration" : {
                  "text" : "16 mins",
                  "value" : 940
               },
               "status" : "OK"
            }
         ]
      }
   ],
   "status" : "OK"
}
</t>
  </si>
  <si>
    <t xml:space="preserve">{
   "destination_addresses" : [ "12 Lower Rd, London SE1 8SE, UK" ],
   "origin_addresses" : [ "1 York Way, London N1C 4AX, UK" ],
   "rows" : [
      {
         "elements" : [
            {
               "distance" : {
                  "text" : "8.3 km",
                  "value" : 8260
               },
               "duration" : {
                  "text" : "22 mins",
                  "value" : 1331
               },
               "status" : "OK"
            }
         ]
      }
   ],
   "status" : "OK"
}
</t>
  </si>
  <si>
    <t xml:space="preserve">{
   "destination_addresses" : [ "17490 Selborne Rd, London E17 7LP, UK" ],
   "origin_addresses" : [ "1 York Way, London N1C 4AX, UK" ],
   "rows" : [
      {
         "elements" : [
            {
               "distance" : {
                  "text" : "11.8 km",
                  "value" : 11823
               },
               "duration" : {
                  "text" : "19 mins",
                  "value" : 1120
               },
               "status" : "OK"
            }
         ]
      }
   ],
   "status" : "OK"
}
</t>
  </si>
  <si>
    <t xml:space="preserve">{
   "destination_addresses" : [ "121 Minories, London EC3N 1DR, UK" ],
   "origin_addresses" : [
      "Retail Trading Cart 1, London Bridge Underground Station, London SE1 3QX, UK"
   ],
   "rows" : [
      {
         "elements" : [
            {
               "distance" : {
                  "text" : "1.7 km",
                  "value" : 1669
               },
               "duration" : {
                  "text" : "12 mins",
                  "value" : 746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</si>
  <si>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"121 Minories, London EC3N 1DR, UK" ],
   "rows" : [
      {
         "elements" : [
            {
               "distance" : {
                  "text" : "2.4 km",
                  "value" : 2405
               },
               "duration" : {
                  "text" : "16 mins",
                  "value" : 983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</si>
  <si>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"1 York Way, London N1C 4AX, UK" ],
   "rows" : [
      {
         "elements" : [
            {
               "distance" : {
                  "text" : "10.1 km",
                  "value" : 10145
               },
               "duration" : {
                  "text" : "27 mins",
                  "value" : 1646
               },
               "status" : "OK"
            }
         ]
      }
   ],
   "status" : "OK"
}
</t>
  </si>
  <si>
    <t xml:space="preserve">{
   "destination_addresses" : [ "1 York Way, London N1C 4AX, UK" ],
   "origin_addresses" : [
      "Retail Trading Cart 1, London Bridge Underground Station, London SE1 3QX, UK"
   ],
   "rows" : [
      {
         "elements" : [
            {
               "distance" : {
                  "text" : "5.0 km",
                  "value" : 4999
               },
               "duration" : {
                  "text" : "35 mins",
                  "value" : 2115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</si>
  <si>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"53 Liverpool St, London EC2M 7PY, UK" ],
   "rows" : [
      {
         "elements" : [
            {
               "distance" : {
                  "text" : "2.0 km",
                  "value" : 2015
               },
               "duration" : {
                  "text" : "15 mins",
                  "value" : 874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</si>
  <si>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"31 London St, London W2 1HU, UK" ],
   "rows" : [
      {
         "elements" : [
            {
               "distance" : {
                  "text" : "9.0 km",
                  "value" : 9042
               },
               "duration" : {
                  "text" : "23 mins",
                  "value" : 1366
               },
               "status" : "OK"
            }
         ]
      }
   ],
   "status" : "OK"
}
</t>
  </si>
  <si>
    <t xml:space="preserve">{
   "destination_addresses" : [ "31 London St, London W2 1HU, UK" ],
   "origin_addresses" : [
      "Retail Trading Cart 1, London Bridge Underground Station, London SE1 3QX, UK"
   ],
   "rows" : [
      {
         "elements" : [
            {
               "distance" : {
                  "text" : "9.1 km",
                  "value" : 9072
               },
               "duration" : {
                  "text" : "24 mins",
                  "value" : 1438
               },
               "status" : "OK"
            }
         ]
      }
   ],
   "status" : "OK"
}
</t>
  </si>
  <si>
    <t xml:space="preserve">{
   "destination_addresses" : [ "15 Durban Rd, London E15 3BW, UK" ],
   "origin_addresses" : [
      "Retail Trading Cart 1, London Bridge Underground Station, London SE1 3QX, UK"
   ],
   "rows" : [
      {
         "elements" : [
            {
               "distance" : {
                  "text" : "10.4 km",
                  "value" : 10427
               },
               "duration" : {
                  "text" : "19 mins",
                  "value" : 1147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</si>
  <si>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"15 Durban Rd, London E15 3BW, UK" ],
   "rows" : [
      {
         "elements" : [
            {
               "distance" : {
                  "text" : "10.4 km",
                  "value" : 10420
               },
               "duration" : {
                  "text" : "18 mins",
                  "value" : 1073
               },
               "status" : "OK"
            }
         ]
      }
   ],
   "status" : "OK"
}
</t>
  </si>
  <si>
    <t xml:space="preserve">{
   "destination_addresses" : [ "11 Ratcliffe Ln, London E14 7JF, UK" ],
   "origin_addresses" : [ "12 Melcombe Pl, London NW1 6JJ, UK" ],
   "rows" : [
      {
         "elements" : [
            {
               "distance" : {
                  "text" : "9.8 km",
                  "value" : 9814
               },
               "duration" : {
                  "text" : "36 mins",
                  "value" : 2157
               },
               "status" : "OK"
            }
         ]
      }
   ],
   "status" : "OK"
}
</t>
  </si>
  <si>
    <t xml:space="preserve">{
   "destination_addresses" : [ "11 Ratcliffe Ln, London E14 7JF, UK" ],
   "origin_addresses" : [ "31 London St, London W2 1HU, UK" ],
   "rows" : [
      {
         "elements" : [
            {
               "distance" : {
                  "text" : "11.0 km",
                  "value" : 10966
               },
               "duration" : {
                  "text" : "38 mins",
                  "value" : 2293
               },
               "status" : "OK"
            }
         ]
      }
   ],
   "status" : "OK"
}
</t>
  </si>
  <si>
    <t xml:space="preserve">{
   "destination_addresses" : [ "53 Liverpool St, London EC2M 7PY, UK" ],
   "origin_addresses" : [ "12 Melcombe Pl, London NW1 6JJ, UK" ],
   "rows" : [
      {
         "elements" : [
            {
               "distance" : {
                  "text" : "6.6 km",
                  "value" : 6625
               },
               "duration" : {
                  "text" : "22 mins",
                  "value" : 1297
               },
               "status" : "OK"
            }
         ]
      }
   ],
   "status" : "OK"
}
</t>
  </si>
  <si>
    <t xml:space="preserve">{
   "destination_addresses" : [ "12 Melcombe Pl, London NW1 6JJ, UK" ],
   "origin_addresses" : [ "53 Liverpool St, London EC2M 7PY, UK" ],
   "rows" : [
      {
         "elements" : [
            {
               "distance" : {
                  "text" : "6.6 km",
                  "value" : 6642
               },
               "duration" : {
                  "text" : "23 mins",
                  "value" : 1369
               },
               "status" : "OK"
            }
         ]
      }
   ],
   "status" : "OK"
}
</t>
  </si>
  <si>
    <t xml:space="preserve">{
   "destination_addresses" : [ "31 London St, London W2 1HU, UK" ],
   "origin_addresses" : [ "53 Liverpool St, London EC2M 7PY, UK" ],
   "rows" : [
      {
         "elements" : [
            {
               "distance" : {
                  "text" : "8.0 km",
                  "value" : 8011
               },
               "duration" : {
                  "text" : "27 mins",
                  "value" : 1591
               },
               "status" : "OK"
            }
         ]
      }
   ],
   "status" : "OK"
}
</t>
  </si>
  <si>
    <t xml:space="preserve">{
   "destination_addresses" : [ "53 Liverpool St, London EC2M 7PY, UK" ],
   "origin_addresses" : [ "St Pancras International, Euston Rd, London N1C 4QP, UK" ],
   "rows" : [
      {
         "elements" : [
            {
               "distance" : {
                  "text" : "4.1 km",
                  "value" : 4144
               },
               "duration" : {
                  "text" : "17 mins",
                  "value" : 1004
               },
               "status" : "OK"
            }
         ]
      }
   ],
   "status" : "OK"
}
</t>
  </si>
  <si>
    <t xml:space="preserve">{
   "destination_addresses" : [ "St Pancras International, Euston Rd, London N1C 4QP, UK" ],
   "origin_addresses" : [ "53 Liverpool St, London EC2M 7PY, UK" ],
   "rows" : [
      {
         "elements" : [
            {
               "distance" : {
                  "text" : "4.2 km",
                  "value" : 4183
               },
               "duration" : {
                  "text" : "18 mins",
                  "value" : 1068
               },
               "status" : "OK"
            }
         ]
      }
   ],
   "status" : "OK"
}
</t>
  </si>
  <si>
    <t xml:space="preserve">{
   "destination_addresses" : [ "53 Liverpool St, London EC2M 7PY, UK" ],
   "origin_addresses" : [ "Victoria Station, London SW1, UK" ],
   "rows" : [
      {
         "elements" : [
            {
               "distance" : {
                  "text" : "7.3 km",
                  "value" : 7296
               },
               "duration" : {
                  "text" : "27 mins",
                  "value" : 1604
               },
               "status" : "OK"
            }
         ]
      }
   ],
   "status" : "OK"
}
</t>
  </si>
  <si>
    <t xml:space="preserve">{
   "destination_addresses" : [ "12 Lower Rd, London SE1 8SE, UK" ],
   "origin_addresses" : [ "53 Liverpool St, London EC2M 7PY, UK" ],
   "rows" : [
      {
         "elements" : [
            {
               "distance" : {
                  "text" : "3.5 km",
                  "value" : 3498
               },
               "duration" : {
                  "text" : "19 mins",
                  "value" : 1136
               },
               "status" : "OK"
            }
         ]
      }
   ],
   "status" : "OK"
}
</t>
  </si>
  <si>
    <t xml:space="preserve">{
   "destination_addresses" : [ "James Street Station (Stop JE), Liverpool L2 7PQ, UK" ],
   "origin_addresses" : [ "Moorfields, Liverpool L2 2BS, UK" ],
   "rows" : [
      {
         "elements" : [
            {
               "distance" : {
                  "text" : "0.7 km",
                  "value" : 690
               },
               "duration" : {
                  "text" : "5 mins",
                  "value" : 291
               },
               "status" : "OK"
            }
         ]
      }
   ],
   "status" : "OK"
}
</t>
  </si>
  <si>
    <t xml:space="preserve">{
   "destination_addresses" : [ "15a Villiers St, London WC2N 6ND, UK" ],
   "origin_addresses" : [ "14 Moorfields, London EC2Y 9AA, UK" ],
   "rows" : [
      {
         "elements" : [
            {
               "distance" : {
                  "text" : "5.2 km",
                  "value" : 5211
               },
               "duration" : {
                  "text" : "20 mins",
                  "value" : 1225
               },
               "status" : "OK"
            }
         ]
      }
   ],
   "status" : "OK"
}
</t>
  </si>
  <si>
    <t xml:space="preserve">{
   "destination_addresses" : [ "14 Moorfields, London EC2Y 9AA, UK" ],
   "origin_addresses" : [ "Cannon Street Station, London EC4N 6AF, UK" ],
   "rows" : [
      {
         "elements" : [
            {
               "distance" : {
                  "text" : "2.6 km",
                  "value" : 2600
               },
               "duration" : {
                  "text" : "12 mins",
                  "value" : 715
               },
               "status" : "OK"
            }
         ]
      }
   ],
   "status" : "OK"
}
</t>
  </si>
  <si>
    <t xml:space="preserve">{
   "destination_addresses" : [ "Cannon Street Station, London EC4N 6AF, UK" ],
   "origin_addresses" : [ "14 Moorfields, London EC2Y 9AA, UK" ],
   "rows" : [
      {
         "elements" : [
            {
               "distance" : {
                  "text" : "2.6 km",
                  "value" : 2613
               },
               "duration" : {
                  "text" : "11 mins",
                  "value" : 646
               },
               "status" : "OK"
            }
         ]
      }
   ],
   "status" : "OK"
}
</t>
  </si>
  <si>
    <t xml:space="preserve">{
   "destination_addresses" : [ "126 Elephant Rd, Elephant and Castle, London SE17 1LB, UK" ],
   "origin_addresses" : [ "14 Moorfields, London EC2Y 9AA, UK" ],
   "rows" : [
      {
         "elements" : [
            {
               "distance" : {
                  "text" : "3.4 km",
                  "value" : 3448
               },
               "duration" : {
                  "text" : "33 mins",
                  "value" : 1990
               },
               "status" : "OK"
            }
         ]
      }
   ],
   "status" : "OK"
}
</t>
  </si>
  <si>
    <t xml:space="preserve">{
   "destination_addresses" : [ "14 Moorfields, London EC2Y 9AA, UK" ],
   "origin_addresses" : [ "121 Minories, London EC3N 1DR, UK" ],
   "rows" : [
      {
         "elements" : [
            {
               "distance" : {
                  "text" : "1.4 km",
                  "value" : 1417
               },
               "duration" : {
                  "text" : "9 mins",
                  "value" : 513
               },
               "status" : "OK"
            }
         ]
      }
   ],
   "status" : "OK"
}
</t>
  </si>
  <si>
    <t xml:space="preserve">{
   "destination_addresses" : [ "14 Moorfields, London EC2Y 9AA, UK" ],
   "origin_addresses" : [ "1 York Way, London N1C 4AX, UK" ],
   "rows" : [
      {
         "elements" : [
            {
               "distance" : {
                  "text" : "3.3 km",
                  "value" : 3269
               },
               "duration" : {
                  "text" : "11 mins",
                  "value" : 640
               },
               "status" : "OK"
            }
         ]
      }
   ],
   "status" : "OK"
}
</t>
  </si>
  <si>
    <t xml:space="preserve">{
   "destination_addresses" : [ "14 Moorfields, London EC2Y 9AA, UK" ],
   "origin_addresses" : [
      "Retail Trading Cart 1, London Bridge Underground Station, London SE1 3QX, UK"
   ],
   "rows" : [
      {
         "elements" : [
            {
               "distance" : {
                  "text" : "2.1 km",
                  "value" : 2054
               },
               "duration" : {
                  "text" : "17 mins",
                  "value" : 1003
               },
               "status" : "OK"
            }
         ]
      }
   ],
   "status" : "OK"
}
</t>
  </si>
  <si>
    <t xml:space="preserve">{
   "destination_addresses" : [ "14 Moorfields, London EC2Y 9AA, UK" ],
   "origin_addresses" : [ "12 Melcombe Pl, London NW1 6JJ, UK" ],
   "rows" : [
      {
         "elements" : [
            {
               "distance" : {
                  "text" : "6.0 km",
                  "value" : 6002
               },
               "duration" : {
                  "text" : "18 mins",
                  "value" : 1066
               },
               "status" : "OK"
            }
         ]
      }
   ],
   "status" : "OK"
}
</t>
  </si>
  <si>
    <t xml:space="preserve">{
   "destination_addresses" : [ "12 Melcombe Pl, London NW1 6JJ, UK" ],
   "origin_addresses" : [ "14 Moorfields, London EC2Y 9AA, UK" ],
   "rows" : [
      {
         "elements" : [
            {
               "distance" : {
                  "text" : "6.0 km",
                  "value" : 5983
               },
               "duration" : {
                  "text" : "18 mins",
                  "value" : 1070
               },
               "status" : "OK"
            }
         ]
      }
   ],
   "status" : "OK"
}
</t>
  </si>
  <si>
    <t xml:space="preserve">{
   "destination_addresses" : [ "14 Moorfields, London EC2Y 9AA, UK" ],
   "origin_addresses" : [ "St Pancras International, Euston Rd, London N1C 4QP, UK" ],
   "rows" : [
      {
         "elements" : [
            {
               "distance" : {
                  "text" : "3.5 km",
                  "value" : 3521
               },
               "duration" : {
                  "text" : "13 mins",
                  "value" : 773
               },
               "status" : "OK"
            }
         ]
      }
   ],
   "status" : "OK"
}
</t>
  </si>
  <si>
    <t xml:space="preserve">{
   "destination_addresses" : [ "14 Moorfields, London EC2Y 9AA, UK" ],
   "origin_addresses" : [ "40 Cowcross St, London EC1M 6BY, UK" ],
   "rows" : [
      {
         "elements" : [
            {
               "distance" : {
                  "text" : "1.4 km",
                  "value" : 1365
               },
               "duration" : {
                  "text" : "5 mins",
                  "value" : 287
               },
               "status" : "OK"
            }
         ]
      }
   ],
   "status" : "OK"
}
</t>
  </si>
  <si>
    <t xml:space="preserve">{
   "destination_addresses" : [ "31 London St, London W2 1HU, UK" ],
   "origin_addresses" : [ "12 Melcombe Pl, London NW1 6JJ, UK" ],
   "rows" : [
      {
         "elements" : [
            {
               "distance" : {
                  "text" : "1.3 km",
                  "value" : 1256
               },
               "duration" : {
                  "text" : "4 mins",
                  "value" : 224
               },
               "status" : "OK"
            }
         ]
      }
   ],
   "status" : "OK"
}
</t>
  </si>
  <si>
    <t xml:space="preserve">{
   "destination_addresses" : [ "Queen's Park station, London, UK" ],
   "origin_addresses" : [ "12 Melcombe Pl, London NW1 6JJ, UK" ],
   "rows" : [
      {
         "elements" : [
            {
               "distance" : {
                  "text" : "4.6 km",
                  "value" : 4632
               },
               "duration" : {
                  "text" : "13 mins",
                  "value" : 762
               },
               "status" : "OK"
            }
         ]
      }
   ],
   "status" : "OK"
}
</t>
  </si>
  <si>
    <t xml:space="preserve">{
   "destination_addresses" : [ "St Pancras International, Euston Rd, London N1C 4QP, UK" ],
   "origin_addresses" : [ "12 Melcombe Pl, London NW1 6JJ, UK" ],
   "rows" : [
      {
         "elements" : [
            {
               "distance" : {
                  "text" : "3.4 km",
                  "value" : 3398
               },
               "duration" : {
                  "text" : "17 mins",
                  "value" : 1049
               },
               "status" : "OK"
            }
         ]
      }
   ],
   "status" : "OK"
}
</t>
  </si>
  <si>
    <t xml:space="preserve">{
   "destination_addresses" : [ "12 Melcombe Pl, London NW1 6JJ, UK" ],
   "origin_addresses" : [ "St Pancras International, Euston Rd, London N1C 4QP, UK" ],
   "rows" : [
      {
         "elements" : [
            {
               "distance" : {
                  "text" : "3.4 km",
                  "value" : 3437
               },
               "duration" : {
                  "text" : "19 mins",
                  "value" : 1117
               },
               "status" : "OK"
            }
         ]
      }
   ],
   "status" : "OK"
}
</t>
  </si>
  <si>
    <t xml:space="preserve">{
   "destination_addresses" : [ "Victoria Station, London SW1, UK" ],
   "origin_addresses" : [ "12 Melcombe Pl, London NW1 6JJ, UK" ],
   "rows" : [
      {
         "elements" : [
            {
               "distance" : {
                  "text" : "4.8 km",
                  "value" : 4763
               },
               "duration" : {
                  "text" : "17 mins",
                  "value" : 1013
               },
               "status" : "OK"
            }
         ]
      }
   ],
   "status" : "OK"
}
</t>
  </si>
  <si>
    <t xml:space="preserve">{
   "destination_addresses" : [ "12 Melcombe Pl, London NW1 6JJ, UK" ],
   "origin_addresses" : [ "Victoria Station, London SW1, UK" ],
   "rows" : [
      {
         "elements" : [
            {
               "distance" : {
                  "text" : "4.2 km",
                  "value" : 4162
               },
               "duration" : {
                  "text" : "25 mins",
                  "value" : 1484
               },
               "status" : "OK"
            }
         ]
      }
   ],
   "status" : "OK"
}
</t>
  </si>
  <si>
    <t xml:space="preserve">{
   "destination_addresses" : [ "12 Lower Rd, London SE1 8SE, UK" ],
   "origin_addresses" : [ "12 Melcombe Pl, London NW1 6JJ, UK" ],
   "rows" : [
      {
         "elements" : [
            {
               "distance" : {
                  "text" : "5.0 km",
                  "value" : 4958
               },
               "duration" : {
                  "text" : "14 mins",
                  "value" : 862
               },
               "status" : "OK"
            }
         ]
      }
   ],
   "status" : "OK"
}
</t>
  </si>
  <si>
    <t xml:space="preserve">{
   "destination_addresses" : [ "Northern Rd, Unit 5 N Gate, Newark NG24 2EU, UK" ],
   "origin_addresses" : [ "Newark Castle Railway Station, Newark-on-Trent, Newark NG24 1BT, UK" ],
   "rows" : [
      {
         "elements" : [
            {
               "distance" : {
                  "text" : "2.1 km",
                  "value" : 2068
               },
               "duration" : {
                  "text" : "27 mins",
                  "value" : 1599
               },
               "status" : "OK"
            }
         ]
      }
   ],
   "status" : "OK"
}
</t>
  </si>
  <si>
    <t xml:space="preserve">{
   "destination_addresses" : [ "Newark Castle Railway Station, Newark-on-Trent, Newark NG24 1BT, UK" ],
   "origin_addresses" : [ "Northern Rd, Unit 5 N Gate, Newark NG24 2EU, UK" ],
   "rows" : [
      {
         "elements" : [
            {
               "distance" : {
                  "text" : "2.5 km",
                  "value" : 2478
               },
               "duration" : {
                  "text" : "22 mins",
                  "value" : 1316
               },
               "status" : "OK"
            }
         ]
      }
   ],
   "status" : "OK"
}
</t>
  </si>
  <si>
    <t xml:space="preserve">{
   "destination_addresses" : [ "New Mills Central, High Peak SK22 3JB, UK" ],
   "origin_addresses" : [ "New Mills Newtown, High Peak SK22 3JW, UK" ],
   "rows" : [
      {
         "elements" : [
            {
               "distance" : {
                  "text" : "1.4 km",
                  "value" : 1401
               },
               "duration" : {
                  "text" : "13 mins",
                  "value" : 784
               },
               "status" : "OK"
            }
         ]
      }
   ],
   "status" : "OK"
}
</t>
  </si>
  <si>
    <t xml:space="preserve">{
   "destination_addresses" : [ "New Mills Newtown, High Peak SK22 3JW, UK" ],
   "origin_addresses" : [ "New Mills Central, High Peak SK22 3JB, UK" ],
   "rows" : [
      {
         "elements" : [
            {
               "distance" : {
                  "text" : "1.4 km",
                  "value" : 1396
               },
               "duration" : {
                  "text" : "6 mins",
                  "value" : 366
               },
               "status" : "OK"
            }
         ]
      }
   ],
   "status" : "OK"
}
</t>
  </si>
  <si>
    <t xml:space="preserve">{
   "destination_addresses" : [ "New Cross, Amersham Vale, London SE14 6LD, UK" ],
   "origin_addresses" : [ "New Cross Gate railway station, London SE14, UK" ],
   "rows" : [
      {
         "elements" : [
            {
               "distance" : {
                  "text" : "0.8 km",
                  "value" : 791
               },
               "duration" : {
                  "text" : "7 mins",
                  "value" : 425
               },
               "status" : "OK"
            }
         ]
      }
   ],
   "status" : "OK"
}
</t>
  </si>
  <si>
    <t xml:space="preserve">{
   "destination_addresses" : [ "Victoria Station, London SW1, UK" ],
   "origin_addresses" : [ "31 London St, London W2 1HU, UK" ],
   "rows" : [
      {
         "elements" : [
            {
               "distance" : {
                  "text" : "7.0 km",
                  "value" : 7040
               },
               "duration" : {
                  "text" : "21 mins",
                  "value" : 1251
               },
               "status" : "OK"
            }
         ]
      }
   ],
   "status" : "OK"
}
</t>
  </si>
  <si>
    <t xml:space="preserve">{
   "destination_addresses" : [ "31 London St, London W2 1HU, UK" ],
   "origin_addresses" : [ "Victoria Station, London SW1, UK" ],
   "rows" : [
      {
         "elements" : [
            {
               "distance" : {
                  "text" : "5.9 km",
                  "value" : 5923
               },
               "duration" : {
                  "text" : "19 mins",
                  "value" : 1149
               },
               "status" : "OK"
            }
         ]
      }
   ],
   "status" : "OK"
}
</t>
  </si>
  <si>
    <t xml:space="preserve">{
   "destination_addresses" : [ "12 Lower Rd, London SE1 8SE, UK" ],
   "origin_addresses" : [ "31 London St, London W2 1HU, UK" ],
   "rows" : [
      {
         "elements" : [
            {
               "distance" : {
                  "text" : "6.1 km",
                  "value" : 6110
               },
               "duration" : {
                  "text" : "17 mins",
                  "value" : 998
               },
               "status" : "OK"
            }
         ]
      }
   ],
   "status" : "OK"
}
</t>
  </si>
  <si>
    <t xml:space="preserve">{
   "destination_addresses" : [ "St Albans City railway station, St Albans AL1 5HD, UK" ],
   "origin_addresses" : [ "St Albans Abbey, St Albans AL1 2PS, UK" ],
   "rows" : [
      {
         "elements" : [
            {
               "distance" : {
                  "text" : "2.6 km",
                  "value" : 2594
               },
               "duration" : {
                  "text" : "27 mins",
                  "value" : 1638
               },
               "status" : "OK"
            }
         ]
      }
   ],
   "status" : "OK"
}
</t>
  </si>
  <si>
    <t xml:space="preserve">{
   "destination_addresses" : [ "St Albans Abbey, St Albans AL1 2PS, UK" ],
   "origin_addresses" : [ "St Albans City railway station, St Albans AL1 5HD, UK" ],
   "rows" : [
      {
         "elements" : [
            {
               "distance" : {
                  "text" : "2.1 km",
                  "value" : 2149
               },
               "duration" : {
                  "text" : "20 mins",
                  "value" : 1188
               },
               "status" : "OK"
            }
         ]
      }
   ],
   "status" : "OK"
}
</t>
  </si>
  <si>
    <t xml:space="preserve">{
   "destination_addresses" : [ "Stratford, London E15 1AZ, UK" ],
   "origin_addresses" : [ "Euston, London NW1 2DS, UK" ],
   "rows" : [
      {
         "elements" : [
            {
               "distance" : {
                  "text" : "12.3 km",
                  "value" : 12255
               },
               "duration" : {
                  "text" : "33 mins",
                  "value" : 1958
               },
               "status" : "OK"
            }
         ]
      }
   ],
   "status" : "OK"
}
</t>
  </si>
  <si>
    <t xml:space="preserve">{
   "destination_addresses" : [ "Euston, London NW1 2DS, UK" ],
   "origin_addresses" : [ "Stratford, London E15 1AZ, UK" ],
   "rows" : [
      {
         "elements" : [
            {
               "distance" : {
                  "text" : "12.3 km",
                  "value" : 12320
               },
               "duration" : {
                  "text" : "31 mins",
                  "value" : 1849
               },
               "status" : "OK"
            }
         ]
      }
   ],
   "status" : "OK"
}
</t>
  </si>
  <si>
    <t xml:space="preserve">{
   "destination_addresses" : [ "Lambard House, Greenwich High Rd, London SE10 8JQ, UK" ],
   "origin_addresses" : [ "Stratford, London E15 1AZ, UK" ],
   "rows" : [
      {
         "elements" : [
            {
               "distance" : {
                  "text" : "10.7 km",
                  "value" : 10693
               },
               "duration" : {
                  "text" : "34 mins",
                  "value" : 2036
               },
               "status" : "OK"
            }
         ]
      }
   ],
   "status" : "OK"
}
</t>
  </si>
  <si>
    <t xml:space="preserve">{
   "destination_addresses" : [ "Stratford, London E15 1AZ, UK" ],
   "origin_addresses" : [ "1 York Way, London N1C 4AX, UK" ],
   "rows" : [
      {
         "elements" : [
            {
               "distance" : {
                  "text" : "10.6 km",
                  "value" : 10589
               },
               "duration" : {
                  "text" : "30 mins",
                  "value" : 1806
               },
               "status" : "OK"
            }
         ]
      }
   ],
   "status" : "OK"
}
</t>
  </si>
  <si>
    <t xml:space="preserve">{
   "destination_addresses" : [ "Lewisham, London SE13 7RY, UK" ],
   "origin_addresses" : [ "Stratford, London E15 1AZ, UK" ],
   "rows" : [
      {
         "elements" : [
            {
               "distance" : {
                  "text" : "12.8 km",
                  "value" : 12764
               },
               "duration" : {
                  "text" : "38 mins",
                  "value" : 2276
               },
               "status" : "OK"
            }
         ]
      }
   ],
   "status" : "OK"
}
</t>
  </si>
  <si>
    <t xml:space="preserve">{
   "destination_addresses" : [ "53 Liverpool St, London EC2M 7PY, UK" ],
   "origin_addresses" : [ "Stratford, London E15 1AZ, UK" ],
   "rows" : [
      {
         "elements" : [
            {
               "distance" : {
                  "text" : "7.1 km",
                  "value" : 7122
               },
               "duration" : {
                  "text" : "16 mins",
                  "value" : 930
               },
               "status" : "OK"
            }
         ]
      }
   ],
   "status" : "OK"
}
</t>
  </si>
  <si>
    <t xml:space="preserve">{
   "destination_addresses" : [ "Stratford, London E15 1AZ, UK" ],
   "origin_addresses" : [ "St Pancras International, Euston Rd, London N1C 4QP, UK" ],
   "rows" : [
      {
         "elements" : [
            {
               "distance" : {
                  "text" : "10.8 km",
                  "value" : 10841
               },
               "duration" : {
                  "text" : "32 mins",
                  "value" : 1939
               },
               "status" : "OK"
            }
         ]
      }
   ],
   "status" : "OK"
}
</t>
  </si>
  <si>
    <t xml:space="preserve">{
   "destination_addresses" : [ "West Ruislip, Ickenham, Ruislip HA4 7DW, UK" ],
   "origin_addresses" : [ "South Ruislip, Ruislip HA4 6TP, UK" ],
   "rows" : [
      {
         "elements" : [
            {
               "distance" : {
                  "text" : "3.1 km",
                  "value" : 3051
               },
               "duration" : {
                  "text" : "4 mins",
                  "value" : 240
               },
               "status" : "OK"
            }
         ]
      }
   ],
   "status" : "OK"
}
</t>
  </si>
  <si>
    <t xml:space="preserve">{
   "destination_addresses" : [ "17490 Selborne Rd, London E17 7LP, UK" ],
   "origin_addresses" : [ "99 Stonebridge Rd, London N15 5PB, UK" ],
   "rows" : [
      {
         "elements" : [
            {
               "distance" : {
                  "text" : "4.5 km",
                  "value" : 4462
               },
               "duration" : {
                  "text" : "11 mins",
                  "value" : 670
               },
               "status" : "OK"
            }
         ]
      }
   ],
   "status" : "OK"
}
</t>
  </si>
  <si>
    <t xml:space="preserve">{
   "destination_addresses" : [ "12 Lower Rd, London SE1 8SE, UK" ],
   "origin_addresses" : [ "St Pancras International, Euston Rd, London N1C 4QP, UK" ],
   "rows" : [
      {
         "elements" : [
            {
               "distance" : {
                  "text" : "4.7 km",
                  "value" : 4653
               },
               "duration" : {
                  "text" : "23 mins",
                  "value" : 1390
               },
               "status" : "OK"
            }
         ]
      }
   ],
   "status" : "OK"
}
</t>
  </si>
  <si>
    <t xml:space="preserve">{
   "destination_addresses" : [ "17490 Selborne Rd, London E17 7LP, UK" ],
   "origin_addresses" : [ "St Pancras International, Euston Rd, London N1C 4QP, UK" ],
   "rows" : [
      {
         "elements" : [
            {
               "distance" : {
                  "text" : "12.0 km",
                  "value" : 12028
               },
               "duration" : {
                  "text" : "22 mins",
                  "value" : 1322
               },
               "status" : "OK"
            }
         ]
      }
   ],
   "status" : "OK"
}
</t>
  </si>
  <si>
    <t xml:space="preserve">{
   "destination_addresses" : [ "Vauxhall station, London SW8, UK" ],
   "origin_addresses" : [ "Tottenham Hale, London N17 9NA, UK" ],
   "rows" : [
      {
         "elements" : [
            {
               "distance" : {
                  "text" : "15.4 km",
                  "value" : 15450
               },
               "duration" : {
                  "text" : "26 mins",
                  "value" : 1554
               },
               "status" : "OK"
            }
         ]
      }
   ],
   "status" : "OK"
}
</t>
  </si>
  <si>
    <t xml:space="preserve">{
   "destination_addresses" : [ "Victoria Station, London SW1, UK" ],
   "origin_addresses" : [ "Tottenham Hale, London N17 9NA, UK" ],
   "rows" : [
      {
         "elements" : [
            {
               "distance" : {
                  "text" : "13.8 km",
                  "value" : 13755
               },
               "duration" : {
                  "text" : "23 mins",
                  "value" : 1406
               },
               "status" : "OK"
            }
         ]
      }
   ],
   "status" : "OK"
}
</t>
  </si>
  <si>
    <t xml:space="preserve">{
   "destination_addresses" : [ "12 Lower Rd, London SE1 8SE, UK" ],
   "origin_addresses" : [ "Victoria Station, London SW1, UK" ],
   "rows" : [
      {
         "elements" : [
            {
               "distance" : {
                  "text" : "3.0 km",
                  "value" : 3015
               },
               "duration" : {
                  "text" : "15 mins",
                  "value" : 873
               },
               "status" : "OK"
            }
         ]
      }
   ],
   "status" : "OK"
}
</t>
  </si>
  <si>
    <t xml:space="preserve">{
   "destination_addresses" : [ "Victoria Station, London SW1, UK" ],
   "origin_addresses" : [ "12 Lower Rd, London SE1 8SE, UK" ],
   "rows" : [
      {
         "elements" : [
            {
               "distance" : {
                  "text" : "3.8 km",
                  "value" : 3756
               },
               "duration" : {
                  "text" : "24 mins",
                  "value" : 1455
               },
               "status" : "OK"
            }
         ]
      }
   ],
   "status" : "OK"
}
</t>
  </si>
  <si>
    <t xml:space="preserve">{
   "destination_addresses" : [ "126 Elephant Rd, Elephant and Castle, London SE17 1LB, UK" ],
   "origin_addresses" : [ "London Waterloo East, Sandell St, London SE1 8NH, UK" ],
   "rows" : [
      {
         "elements" : [
            {
               "distance" : {
                  "text" : "1.8 km",
                  "value" : 1837
               },
               "duration" : {
                  "text" : "16 mins",
                  "value" : 961
               },
               "status" : "OK"
            }
         ]
      }
   ],
   "status" : "OK"
}
</t>
  </si>
  <si>
    <t xml:space="preserve">{
   "destination_addresses" : [ "London Waterloo East, Sandell St, London SE1 8NH, UK" ],
   "origin_addresses" : [ "126 Elephant Rd, Elephant and Castle, London SE17 1LB, UK" ],
   "rows" : [
      {
         "elements" : [
            {
               "distance" : {
                  "text" : "1.6 km",
                  "value" : 1575
               },
               "duration" : {
                  "text" : "13 mins",
                  "value" : 804
               },
               "status" : "OK"
            }
         ]
      }
   ],
   "status" : "OK"
}
</t>
  </si>
  <si>
    <t xml:space="preserve">{
   "destination_addresses" : [ "139 Winwick St, Warrington WA2 7TS, UK" ],
   "origin_addresses" : [ "Warrington Bank Quay, Warrington WA1 1LW, UK" ],
   "rows" : [
      {
         "elements" : [
            {
               "distance" : {
                  "text" : "1.5 km",
                  "value" : 1504
               },
               "duration" : {
                  "text" : "8 mins",
                  "value" : 463
               },
               "status" : "OK"
            }
         ]
      }
   ],
   "status" : "OK"
}
</t>
  </si>
  <si>
    <t xml:space="preserve">{
   "destination_addresses" : [ "Warrington Bank Quay, Warrington WA1 1LW, UK" ],
   "origin_addresses" : [ "139 Winwick St, Warrington WA2 7TS, UK" ],
   "rows" : [
      {
         "elements" : [
            {
               "distance" : {
                  "text" : "1.4 km",
                  "value" : 1353
               },
               "duration" : {
                  "text" : "4 mins",
                  "value" : 267
               },
               "status" : "OK"
            }
         ]
      }
   ],
   "status" : "OK"
}
</t>
  </si>
  <si>
    <t xml:space="preserve">{
   "destination_addresses" : [ "15 Durban Rd, London E15 3BW, UK" ],
   "origin_addresses" : [ "31 London St, London W2 1HU, UK" ],
   "rows" : [
      {
         "elements" : [
            {
               "distance" : {
                  "text" : "14.4 km",
                  "value" : 14444
               },
               "duration" : {
                  "text" : "37 mins",
                  "value" : 2246
               },
               "status" : "OK"
            }
         ]
      }
   ],
   "status" : "OK"
}
</t>
  </si>
  <si>
    <t xml:space="preserve">{
   "destination_addresses" : [ "17490 Selborne Rd, London E17 7LP, UK" ],
   "origin_addresses" : [ "2 Vernon Rd, London E17 7JX, UK" ],
   "rows" : [
      {
         "elements" : [
            {
               "distance" : {
                  "text" : "0.6 km",
                  "value" : 608
               },
               "duration" : {
                  "text" : "6 mins",
                  "value" : 381
               },
               "status" : "OK"
            }
         ]
      }
   ],
   "status" : "OK"
}
</t>
  </si>
  <si>
    <t xml:space="preserve">{
   "destination_addresses" : [ "2 Vernon Rd, London E17 7JX, UK" ],
   "origin_addresses" : [ "17490 Selborne Rd, London E17 7LP, UK" ],
   "rows" : [
      {
         "elements" : [
            {
               "distance" : {
                  "text" : "0.6 km",
                  "value" : 632
               },
               "duration" : {
                  "text" : "4 mins",
                  "value" : 249
               },
               "status" : "OK"
            }
         ]
      }
   ],
   "status" : "OK"
}
</t>
  </si>
  <si>
    <t xml:space="preserve">{
   "destination_addresses" : [ "2 Calder Vale Rd, Wakefield WF1 5PE, UK" ],
   "origin_addresses" : [ "54 Carnforth Ave, Wakefield WF1 2GD, UK" ],
   "rows" : [
      {
         "elements" : [
            {
               "distance" : {
                  "text" : "2.8 km",
                  "value" : 2843
               },
               "duration" : {
                  "text" : "20 mins",
                  "value" : 1190
               },
               "status" : "OK"
            }
         ]
      }
   ],
   "status" : "OK"
}
</t>
  </si>
  <si>
    <t xml:space="preserve">{
   "destination_addresses" : [ "Blackfriars, Queen Victoria St, London EC4V 4DD, UK" ],
   "origin_addresses" : [ "West Ruislip, Ickenham, Ruislip HA4 7DW, UK" ],
   "rows" : [
      {
         "elements" : [
            {
               "distance" : {
                  "text" : "27.2 km",
                  "value" : 27213
               },
               "duration" : {
                  "text" : "56 mins",
                  "value" : 3364
               },
               "status" : "OK"
            }
         ]
      }
   ],
   "status" : "OK"
}
</t>
  </si>
  <si>
    <t xml:space="preserve">{
   "destination_addresses" : [ "West Ruislip, Ickenham, Ruislip HA4 7DW, UK" ],
   "origin_addresses" : [ "15a Villiers St, London WC2N 6ND, UK" ],
   "rows" : [
      {
         "elements" : [
            {
               "distance" : {
                  "text" : "25.1 km",
                  "value" : 25055
               },
               "duration" : {
                  "text" : "51 mins",
                  "value" : 3051
               },
               "status" : "OK"
            }
         ]
      }
   ],
   "status" : "OK"
}
</t>
  </si>
  <si>
    <t xml:space="preserve">{
   "destination_addresses" : [ "Cannon Street Station, London EC4N 6AF, UK" ],
   "origin_addresses" : [ "West Ruislip, Ickenham, Ruislip HA4 7DW, UK" ],
   "rows" : [
      {
         "elements" : [
            {
               "distance" : {
                  "text" : "27.3 km",
                  "value" : 27315
               },
               "duration" : {
                  "text" : "51 mins",
                  "value" : 3040
               },
               "status" : "OK"
            }
         ]
      }
   ],
   "status" : "OK"
}
</t>
  </si>
  <si>
    <t xml:space="preserve">{
   "destination_addresses" : [ "Euston, London NW1 2DS, UK" ],
   "origin_addresses" : [ "West Ruislip, Ickenham, Ruislip HA4 7DW, UK" ],
   "rows" : [
      {
         "elements" : [
            {
               "distance" : {
                  "text" : "25.2 km",
                  "value" : 25177
               },
               "duration" : {
                  "text" : "48 mins",
                  "value" : 2877
               },
               "status" : "OK"
            }
         ]
      }
   ],
   "status" : "OK"
}
</t>
  </si>
  <si>
    <t xml:space="preserve">{
   "destination_addresses" : [ "West Ruislip, Ickenham, Ruislip HA4 7DW, UK" ],
   "origin_addresses" : [ "Euston, London NW1 2DS, UK" ],
   "rows" : [
      {
         "elements" : [
            {
               "distance" : {
                  "text" : "25.8 km",
                  "value" : 25757
               },
               "duration" : {
                  "text" : "49 mins",
                  "value" : 2965
               },
               "status" : "OK"
            }
         ]
      }
   ],
   "status" : "OK"
}
</t>
  </si>
  <si>
    <t xml:space="preserve">{
   "destination_addresses" : [ "West Ruislip, Ickenham, Ruislip HA4 7DW, UK" ],
   "origin_addresses" : [ "121 Minories, London EC3N 1DR, UK" ],
   "rows" : [
      {
         "elements" : [
            {
               "distance" : {
                  "text" : "28.9 km",
                  "value" : 28857
               },
               "duration" : {
                  "text" : "59 mins",
                  "value" : 3567
               },
               "status" : "OK"
            }
         ]
      }
   ],
   "status" : "OK"
}
</t>
  </si>
  <si>
    <t xml:space="preserve">{
   "destination_addresses" : [ "West Ruislip, Ickenham, Ruislip HA4 7DW, UK" ],
   "origin_addresses" : [ "1 York Way, London N1C 4AX, UK" ],
   "rows" : [
      {
         "elements" : [
            {
               "distance" : {
                  "text" : "25.3 km",
                  "value" : 25345
               },
               "duration" : {
                  "text" : "52 mins",
                  "value" : 3100
               },
               "status" : "OK"
            }
         ]
      }
   ],
   "status" : "OK"
}
</t>
  </si>
  <si>
    <t xml:space="preserve">{
   "destination_addresses" : [ "West Ruislip, Ickenham, Ruislip HA4 7DW, UK" ],
   "origin_addresses" : [
      "Retail Trading Cart 1, London Bridge Underground Station, London SE1 3QX, UK"
   ],
   "rows" : [
      {
         "elements" : [
            {
               "distance" : {
                  "text" : "28.4 km",
                  "value" : 28403
               },
               "duration" : {
                  "text" : "56 mins",
                  "value" : 3358
               },
               "status" : "OK"
            }
         ]
      }
   ],
   "status" : "OK"
}
</t>
  </si>
  <si>
    <t xml:space="preserve">{
   "destination_addresses" : [ "53 Liverpool St, London EC2M 7PY, UK" ],
   "origin_addresses" : [ "West Ruislip, Ickenham, Ruislip HA4 7DW, UK" ],
   "rows" : [
      {
         "elements" : [
            {
               "distance" : {
                  "text" : "28.0 km",
                  "value" : 28048
               },
               "duration" : {
                  "text" : "52 mins",
                  "value" : 3119
               },
               "status" : "OK"
            }
         ]
      }
   ],
   "status" : "OK"
}
</t>
  </si>
  <si>
    <t xml:space="preserve">{
   "destination_addresses" : [ "West Ruislip, Ickenham, Ruislip HA4 7DW, UK" ],
   "origin_addresses" : [ "53 Liverpool St, London EC2M 7PY, UK" ],
   "rows" : [
      {
         "elements" : [
            {
               "distance" : {
                  "text" : "28.0 km",
                  "value" : 28040
               },
               "duration" : {
                  "text" : "52 mins",
                  "value" : 3121
               },
               "status" : "OK"
            }
         ]
      }
   ],
   "status" : "OK"
}
</t>
  </si>
  <si>
    <t xml:space="preserve">{
   "destination_addresses" : [ "12 Melcombe Pl, London NW1 6JJ, UK" ],
   "origin_addresses" : [ "West Ruislip, Ickenham, Ruislip HA4 7DW, UK" ],
   "rows" : [
      {
         "elements" : [
            {
               "distance" : {
                  "text" : "25.5 km",
                  "value" : 25520
               },
               "duration" : {
                  "text" : "50 mins",
                  "value" : 2984
               },
               "status" : "OK"
            }
         ]
      }
   ],
   "status" : "OK"
}
</t>
  </si>
  <si>
    <t xml:space="preserve">{
   "destination_addresses" : [ "West Ruislip, Ickenham, Ruislip HA4 7DW, UK" ],
   "origin_addresses" : [ "31 London St, London W2 1HU, UK" ],
   "rows" : [
      {
         "elements" : [
            {
               "distance" : {
                  "text" : "21.2 km",
                  "value" : 21196
               },
               "duration" : {
                  "text" : "38 mins",
                  "value" : 2300
               },
               "status" : "OK"
            }
         ]
      }
   ],
   "status" : "OK"
}
</t>
  </si>
  <si>
    <t xml:space="preserve">{
   "destination_addresses" : [ "West Ruislip, Ickenham, Ruislip HA4 7DW, UK" ],
   "origin_addresses" : [ "St Pancras International, Euston Rd, London N1C 4QP, UK" ],
   "rows" : [
      {
         "elements" : [
            {
               "distance" : {
                  "text" : "25.6 km",
                  "value" : 25615
               },
               "duration" : {
                  "text" : "55 mins",
                  "value" : 3287
               },
               "status" : "OK"
            }
         ]
      }
   ],
   "status" : "OK"
}
</t>
  </si>
  <si>
    <t xml:space="preserve">{
   "destination_addresses" : [ "Victoria Station, London SW1, UK" ],
   "origin_addresses" : [ "West Ruislip, Ickenham, Ruislip HA4 7DW, UK" ],
   "rows" : [
      {
         "elements" : [
            {
               "distance" : {
                  "text" : "25.9 km",
                  "value" : 25855
               },
               "duration" : {
                  "text" : "50 mins",
                  "value" : 3009
               },
               "status" : "OK"
            }
         ]
      }
   ],
   "status" : "OK"
}
</t>
  </si>
  <si>
    <t xml:space="preserve">{
   "destination_addresses" : [ "West Ruislip, Ickenham, Ruislip HA4 7DW, UK" ],
   "origin_addresses" : [ "Victoria Station, London SW1, UK" ],
   "rows" : [
      {
         "elements" : [
            {
               "distance" : {
                  "text" : "25.9 km",
                  "value" : 25862
               },
               "duration" : {
                  "text" : "50 mins",
                  "value" : 3009
               },
               "status" : "OK"
            }
         ]
      }
   ],
   "status" : "OK"
}
</t>
  </si>
  <si>
    <t xml:space="preserve">{
   "destination_addresses" : [ "12 Lower Rd, London SE1 8SE, UK" ],
   "origin_addresses" : [ "West Ruislip, Ickenham, Ruislip HA4 7DW, UK" ],
   "rows" : [
      {
         "elements" : [
            {
               "distance" : {
                  "text" : "26.5 km",
                  "value" : 26502
               },
               "duration" : {
                  "text" : "50 mins",
                  "value" : 2971
               },
               "status" : "OK"
            }
         ]
      }
   ],
   "status" : "OK"
}
</t>
  </si>
  <si>
    <t xml:space="preserve">{
   "destination_addresses" : [ "40 Cowcross St, London EC1M 6BY, UK" ],
   "origin_addresses" : [ "West Ruislip, Ickenham, Ruislip HA4 7DW, UK" ],
   "rows" : [
      {
         "elements" : [
            {
               "distance" : {
                  "text" : "26.0 km",
                  "value" : 25985
               },
               "duration" : {
                  "text" : "51 mins",
                  "value" : 3043
               },
               "status" : "OK"
            }
         ]
      }
   ],
   "status" : "OK"
}
</t>
  </si>
  <si>
    <t xml:space="preserve">{
   "destination_addresses" : [ "3 Vincent Rd, London SE18 6RF, UK" ],
   "origin_addresses" : [ "Stratford, London E15 1AZ, UK" ],
   "rows" : [
      {
         "elements" : [
            {
               "distance" : {
                  "text" : "9.8 km",
                  "value" : 9816
               },
               "duration" : {
                  "text" : "25 mins",
                  "value" : 1513
               },
               "status" : "OK"
            }
         ]
      }
   ],
   "status" : "OK"
}
</t>
  </si>
  <si>
    <t xml:space="preserve">{
   "destination_addresses" : [ "Pen Mill Railway Station, Yeovil BA21 5DD, UK" ],
   "origin_addresses" : [ "Yeovil Junction, Yeovil BA22 9UU, UK" ],
   "rows" : [
      {
         "elements" : [
            {
               "distance" : {
                  "text" : "6.4 km",
                  "value" : 6398
               },
               "duration" : {
                  "text" : "31 mins",
                  "value" : 1883
               },
               "status" : "OK"
            }
         ]
      }
   ],
   "status" : "OK"
}
</t>
  </si>
  <si>
    <t xml:space="preserve">{
   "destination_addresses" : [ "Cannon Street Station, London EC4N 6AF, UK" ],
   "origin_addresses" : [ "40 Cowcross St, London EC1M 6BY, UK" ],
   "rows" : [
      {
         "elements" : [
            {
               "distance" : {
                  "text" : "3.9 km",
                  "value" : 3916
               },
               "duration" : {
                  "text" : "14 mins",
                  "value" : 862
               },
               "status" : "OK"
            }
         ]
      }
   ],
   "status" : "OK"
}
</t>
  </si>
  <si>
    <t xml:space="preserve">{
   "destination_addresses" : [ "40 Cowcross St, London EC1M 6BY, UK" ],
   "origin_addresses" : [ "Cannon Street Station, London EC4N 6AF, UK" ],
   "rows" : [
      {
         "elements" : [
            {
               "distance" : {
                  "text" : "3.9 km",
                  "value" : 3907
               },
               "duration" : {
                  "text" : "15 mins",
                  "value" : 875
               },
               "status" : "OK"
            }
         ]
      }
   ],
   "status" : "OK"
}
</t>
  </si>
  <si>
    <t xml:space="preserve">{
   "destination_addresses" : [ "121 Minories, London EC3N 1DR, UK" ],
   "origin_addresses" : [ "40 Cowcross St, London EC1M 6BY, UK" ],
   "rows" : [
      {
         "elements" : [
            {
               "distance" : {
                  "text" : "2.7 km",
                  "value" : 2719
               },
               "duration" : {
                  "text" : "12 mins",
                  "value" : 721
               },
               "status" : "OK"
            }
         ]
      }
   ],
   "status" : "OK"
}
</t>
  </si>
  <si>
    <t xml:space="preserve">{
   "destination_addresses" : [ "53 Liverpool St, London EC2M 7PY, UK" ],
   "origin_addresses" : [ "40 Cowcross St, London EC1M 6BY, UK" ],
   "rows" : [
      {
         "elements" : [
            {
               "distance" : {
                  "text" : "2.0 km",
                  "value" : 1989
               },
               "duration" : {
                  "text" : "9 mins",
                  "value" : 518
               },
               "status" : "OK"
            }
         ]
      }
   ],
   "status" : "OK"
}
</t>
  </si>
  <si>
    <t xml:space="preserve">{
   "destination_addresses" : [ "40 Cowcross St, London EC1M 6BY, UK" ],
   "origin_addresses" : [ "53 Liverpool St, London EC2M 7PY, UK" ],
   "rows" : [
      {
         "elements" : [
            {
               "distance" : {
                  "text" : "2.0 km",
                  "value" : 2006
               },
               "duration" : {
                  "text" : "9 mins",
                  "value" : 525
               },
               "status" : "OK"
            }
         ]
      }
   ],
   "status" : "OK"
}
</t>
  </si>
  <si>
    <t xml:space="preserve">{
   "destination_addresses" : [ "40 Cowcross St, London EC1M 6BY, UK" ],
   "origin_addresses" : [ "12 Melcombe Pl, London NW1 6JJ, UK" ],
   "rows" : [
      {
         "elements" : [
            {
               "distance" : {
                  "text" : "4.8 km",
                  "value" : 4812
               },
               "duration" : {
                  "text" : "16 mins",
                  "value" : 950
               },
               "status" : "OK"
            }
         ]
      }
   ],
   "status" : "OK"
}
</t>
  </si>
  <si>
    <t xml:space="preserve">{
   "destination_addresses" : [ "12 Melcombe Pl, London NW1 6JJ, UK" ],
   "origin_addresses" : [ "40 Cowcross St, London EC1M 6BY, UK" ],
   "rows" : [
      {
         "elements" : [
            {
               "distance" : {
                  "text" : "4.8 km",
                  "value" : 4815
               },
               "duration" : {
                  "text" : "17 mins",
                  "value" : 1018
               },
               "status" : "OK"
            }
         ]
      }
   ],
   "status" : "OK"
}
</t>
  </si>
  <si>
    <t xml:space="preserve">{
   "destination_addresses" : [ "Whitechapel, 277 Whitechapel Rd, London E1 1BY, UK" ],
   "origin_addresses" : [ "Blackfriars, Queen Victoria St, London EC4V 4DD, UK" ],
   "rows" : [
      {
         "elements" : [
            {
               "distance" : {
                  "text" : "3.8 km",
                  "value" : 3762
               },
               "duration" : {
                  "text" : "14 mins",
                  "value" : 821
               },
               "status" : "OK"
            }
         ]
      }
   ],
   "status" : "OK"
}
</t>
  </si>
  <si>
    <t xml:space="preserve">{
   "destination_addresses" : [ "Blackfriars, Queen Victoria St, London EC4V 4DD, UK" ],
   "origin_addresses" : [ "Whitechapel, 277 Whitechapel Rd, London E1 1BY, UK" ],
   "rows" : [
      {
         "elements" : [
            {
               "distance" : {
                  "text" : "3.8 km",
                  "value" : 3803
               },
               "duration" : {
                  "text" : "18 mins",
                  "value" : 1070
               },
               "status" : "OK"
            }
         ]
      }
   ],
   "status" : "OK"
}
</t>
  </si>
  <si>
    <t xml:space="preserve">{
   "destination_addresses" : [ "15a Villiers St, London WC2N 6ND, UK" ],
   "origin_addresses" : [ "Whitechapel, 277 Whitechapel Rd, London E1 1BY, UK" ],
   "rows" : [
      {
         "elements" : [
            {
               "distance" : {
                  "text" : "5.2 km",
                  "value" : 5250
               },
               "duration" : {
                  "text" : "21 mins",
                  "value" : 1277
               },
               "status" : "OK"
            }
         ]
      }
   ],
   "status" : "OK"
}
</t>
  </si>
  <si>
    <t xml:space="preserve">{
   "destination_addresses" : [ "Whitechapel, 277 Whitechapel Rd, London E1 1BY, UK" ],
   "origin_addresses" : [ "Cannon Street Station, London EC4N 6AF, UK" ],
   "rows" : [
      {
         "elements" : [
            {
               "distance" : {
                  "text" : "2.6 km",
                  "value" : 2614
               },
               "duration" : {
                  "text" : "9 mins",
                  "value" : 529
               },
               "status" : "OK"
            }
         ]
      }
   ],
   "status" : "OK"
}
</t>
  </si>
  <si>
    <t xml:space="preserve">{
   "destination_addresses" : [ "Cannon Street Station, London EC4N 6AF, UK" ],
   "origin_addresses" : [ "Whitechapel, 277 Whitechapel Rd, London E1 1BY, UK" ],
   "rows" : [
      {
         "elements" : [
            {
               "distance" : {
                  "text" : "2.7 km",
                  "value" : 2651
               },
               "duration" : {
                  "text" : "12 mins",
                  "value" : 698
               },
               "status" : "OK"
            }
         ]
      }
   ],
   "status" : "OK"
}
</t>
  </si>
  <si>
    <t xml:space="preserve">{
   "destination_addresses" : [ "121 Minories, London EC3N 1DR, UK" ],
   "origin_addresses" : [ "Whitechapel, 277 Whitechapel Rd, London E1 1BY, UK" ],
   "rows" : [
      {
         "elements" : [
            {
               "distance" : {
                  "text" : "2.0 km",
                  "value" : 1985
               },
               "duration" : {
                  "text" : "11 mins",
                  "value" : 662
               },
               "status" : "OK"
            }
         ]
      }
   ],
   "status" : "OK"
}
</t>
  </si>
  <si>
    <t xml:space="preserve">{
   "destination_addresses" : [ "Whitechapel, 277 Whitechapel Rd, London E1 1BY, UK" ],
   "origin_addresses" : [ "Victoria Station, London SW1, UK" ],
   "rows" : [
      {
         "elements" : [
            {
               "distance" : {
                  "text" : "7.5 km",
                  "value" : 7540
               },
               "duration" : {
                  "text" : "23 mins",
                  "value" : 1382
               },
               "status" : "OK"
            }
         ]
      }
   ],
   "status" : "OK"
}
</t>
  </si>
  <si>
    <t xml:space="preserve">{
   "destination_addresses" : [ "Victoria Station, London SW1, UK" ],
   "origin_addresses" : [ "Whitechapel, 277 Whitechapel Rd, London E1 1BY, UK" ],
   "rows" : [
      {
         "elements" : [
            {
               "distance" : {
                  "text" : "7.6 km",
                  "value" : 7565
               },
               "duration" : {
                  "text" : "27 mins",
                  "value" : 1629
               },
               "status" : "OK"
            }
         ]
      }
   ],
   "status" : "OK"
}
</t>
  </si>
  <si>
    <t xml:space="preserve">{
   "destination_addresses" : [ "Greenford, Oldfield Ln N, Greenford UB6 8PX, UK" ],
   "origin_addresses" : [ "Cannon Street Station, London EC4N 6AF, UK" ],
   "rows" : [
      {
         "elements" : [
            {
               "distance" : {
                  "text" : "20.2 km",
                  "value" : 20243
               },
               "duration" : {
                  "text" : "41 mins",
                  "value" : 2483
               },
               "status" : "OK"
            }
         ]
      }
   ],
   "status" : "OK"
}
</t>
  </si>
  <si>
    <t xml:space="preserve">{
   "destination_addresses" : [ "Greenford, Oldfield Ln N, Greenford UB6 8PX, UK" ],
   "origin_addresses" : [ "Euston, London NW1 2DS, UK" ],
   "rows" : [
      {
         "elements" : [
            {
               "distance" : {
                  "text" : "18.7 km",
                  "value" : 18673
               },
               "duration" : {
                  "text" : "39 mins",
                  "value" : 2365
               },
               "status" : "OK"
            }
         ]
      }
   ],
   "status" : "OK"
}
</t>
  </si>
  <si>
    <t xml:space="preserve">{
   "destination_addresses" : [ "121 Minories, London EC3N 1DR, UK" ],
   "origin_addresses" : [ "Greenford, Oldfield Ln N, Greenford UB6 8PX, UK" ],
   "rows" : [
      {
         "elements" : [
            {
               "distance" : {
                  "text" : "21.7 km",
                  "value" : 21740
               },
               "duration" : {
                  "text" : "48 mins",
                  "value" : 2900
               },
               "status" : "OK"
            }
         ]
      }
   ],
   "status" : "OK"
}
</t>
  </si>
  <si>
    <t xml:space="preserve">{
   "destination_addresses" : [ "Greenford, Oldfield Ln N, Greenford UB6 8PX, UK" ],
   "origin_addresses" : [ "121 Minories, London EC3N 1DR, UK" ],
   "rows" : [
      {
         "elements" : [
            {
               "distance" : {
                  "text" : "21.8 km",
                  "value" : 21773
               },
               "duration" : {
                  "text" : "49 mins",
                  "value" : 2967
               },
               "status" : "OK"
            }
         ]
      }
   ],
   "status" : "OK"
}
</t>
  </si>
  <si>
    <t xml:space="preserve">{
   "destination_addresses" : [
      "Retail Trading Cart 1, London Bridge Underground Station, London SE1 3QX, UK"
   ],
   "origin_addresses" : [ "Greenford, Oldfield Ln N, Greenford UB6 8PX, UK" ],
   "rows" : [
      {
         "elements" : [
            {
               "distance" : {
                  "text" : "21.3 km",
                  "value" : 21296
               },
               "duration" : {
                  "text" : "45 mins",
                  "value" : 2686
               },
               "status" : "OK"
            }
         ]
      }
   ],
   "status" : "OK"
}
</t>
  </si>
  <si>
    <t xml:space="preserve">{
   "destination_addresses" : [ "Greenford, Oldfield Ln N, Greenford UB6 8PX, UK" ],
   "origin_addresses" : [
      "Retail Trading Cart 1, London Bridge Underground Station, London SE1 3QX, UK"
   ],
   "rows" : [
      {
         "elements" : [
            {
               "distance" : {
                  "text" : "21.3 km",
                  "value" : 21319
               },
               "duration" : {
                  "text" : "46 mins",
                  "value" : 2758
               },
               "status" : "OK"
            }
         ]
      }
   ],
   "status" : "OK"
}
</t>
  </si>
  <si>
    <t xml:space="preserve">{
   "destination_addresses" : [ "12 Melcombe Pl, London NW1 6JJ, UK" ],
   "origin_addresses" : [ "Greenford, Oldfield Ln N, Greenford UB6 8PX, UK" ],
   "rows" : [
      {
         "elements" : [
            {
               "distance" : {
                  "text" : "18.4 km",
                  "value" : 18429
               },
               "duration" : {
                  "text" : "40 mins",
                  "value" : 2384
               },
               "status" : "OK"
            }
         ]
      }
   ],
   "status" : "OK"
}
</t>
  </si>
  <si>
    <t xml:space="preserve">{
   "destination_addresses" : [ "Greenford, Oldfield Ln N, Greenford UB6 8PX, UK" ],
   "origin_addresses" : [ "12 Melcombe Pl, London NW1 6JJ, UK" ],
   "rows" : [
      {
         "elements" : [
            {
               "distance" : {
                  "text" : "18.3 km",
                  "value" : 18337
               },
               "duration" : {
                  "text" : "41 mins",
                  "value" : 2444
               },
               "status" : "OK"
            }
         ]
      }
   ],
   "status" : "OK"
}
</t>
  </si>
  <si>
    <t xml:space="preserve">{
   "destination_addresses" : [ "Greenford, Oldfield Ln N, Greenford UB6 8PX, UK" ],
   "origin_addresses" : [ "31 London St, London W2 1HU, UK" ],
   "rows" : [
      {
         "elements" : [
            {
               "distance" : {
                  "text" : "14.1 km",
                  "value" : 14112
               },
               "duration" : {
                  "text" : "28 mins",
                  "value" : 1700
               },
               "status" : "OK"
            }
         ]
      }
   ],
   "status" : "OK"
}
</t>
  </si>
  <si>
    <t xml:space="preserve">{
   "destination_addresses" : [ "12 Lower Rd, London SE1 8SE, UK" ],
   "origin_addresses" : [ "Greenford, Oldfield Ln N, Greenford UB6 8PX, UK" ],
   "rows" : [
      {
         "elements" : [
            {
               "distance" : {
                  "text" : "19.4 km",
                  "value" : 19411
               },
               "duration" : {
                  "text" : "40 mins",
                  "value" : 2371
               },
               "status" : "OK"
            }
         ]
      }
   ],
   "status" : "OK"
}
</t>
  </si>
  <si>
    <t xml:space="preserve">{
   "destination_addresses" : [ "Greenford, Oldfield Ln N, Greenford UB6 8PX, UK" ],
   "origin_addresses" : [ "40 Cowcross St, London EC1M 6BY, UK" ],
   "rows" : [
      {
         "elements" : [
            {
               "distance" : {
                  "text" : "18.9 km",
                  "value" : 18896
               },
               "duration" : {
                  "text" : "42 mins",
                  "value" : 2506
               },
               "status" : "OK"
            }
         ]
      }
   ],
   "status" : "OK"
}
</t>
  </si>
  <si>
    <t xml:space="preserve">{
   "destination_addresses" : [ "South Greenford railway station, Perivale, Greenford UB6 8HZ, UK" ],
   "origin_addresses" : [ "Southall, The Straight, Southall UB2 4AA, UK" ],
   "rows" : [
      {
         "elements" : [
            {
               "distance" : {
                  "text" : "7.7 km",
                  "value" : 7699
               },
               "duration" : {
                  "text" : "42 mins",
                  "value" : 2496
               },
               "status" : "OK"
            }
         ]
      }
   ],
   "status" : "OK"
}
</t>
  </si>
  <si>
    <t xml:space="preserve">{
   "destination_addresses" : [ "Southall, The Straight, Southall UB2 4AA, UK" ],
   "origin_addresses" : [ "South Greenford railway station, Perivale, Greenford UB6 8HZ, UK" ],
   "rows" : [
      {
         "elements" : [
            {
               "distance" : {
                  "text" : "7.9 km",
                  "value" : 7891
               },
               "duration" : {
                  "text" : "45 mins",
                  "value" : 2711
               },
               "status" : "OK"
            }
         ]
      }
   ],
   "status" : "OK"
}
</t>
  </si>
  <si>
    <t>Time Period</t>
  </si>
  <si>
    <t>Raw Results Sheet</t>
  </si>
  <si>
    <t>Transfer Link Time</t>
  </si>
  <si>
    <t>Transfer Link Distance</t>
  </si>
  <si>
    <t>Google Time Period</t>
  </si>
  <si>
    <t>Processed Sheet</t>
  </si>
  <si>
    <t>Abs Diff</t>
  </si>
  <si>
    <t>%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</si>
</sst>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9" fontId="2" fillId="0" borderId="0" applyFont="0" applyFill="0" applyBorder="0" applyAlignment="0" applyProtection="0"/>
    <xf numFmtId="0" fontId="2" fillId="6" borderId="0" applyNumberFormat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NumberFormat="1"/>
    <xf numFmtId="0" fontId="2" fillId="4" borderId="0" xfId="3"/>
    <xf numFmtId="0" fontId="1" fillId="4" borderId="0" xfId="3" applyFont="1"/>
    <xf numFmtId="0" fontId="2" fillId="5" borderId="0" xfId="4"/>
    <xf numFmtId="0" fontId="1" fillId="5" borderId="0" xfId="4" applyFont="1"/>
    <xf numFmtId="0" fontId="1" fillId="3" borderId="0" xfId="2" applyFont="1"/>
    <xf numFmtId="1" fontId="2" fillId="3" borderId="0" xfId="2" applyNumberFormat="1"/>
    <xf numFmtId="3" fontId="2" fillId="2" borderId="0" xfId="1" applyNumberFormat="1"/>
    <xf numFmtId="3" fontId="1" fillId="2" borderId="0" xfId="1" applyNumberFormat="1" applyFont="1"/>
    <xf numFmtId="0" fontId="2" fillId="4" borderId="1" xfId="3" applyBorder="1"/>
    <xf numFmtId="0" fontId="2" fillId="4" borderId="2" xfId="3" applyBorder="1"/>
    <xf numFmtId="0" fontId="2" fillId="4" borderId="3" xfId="3" applyBorder="1" applyAlignment="1"/>
    <xf numFmtId="0" fontId="2" fillId="4" borderId="4" xfId="3" applyBorder="1"/>
    <xf numFmtId="0" fontId="2" fillId="4" borderId="0" xfId="3" applyBorder="1"/>
    <xf numFmtId="0" fontId="2" fillId="4" borderId="5" xfId="3" applyBorder="1" applyAlignment="1"/>
    <xf numFmtId="0" fontId="2" fillId="4" borderId="6" xfId="3" applyBorder="1"/>
    <xf numFmtId="0" fontId="2" fillId="4" borderId="7" xfId="3" applyBorder="1"/>
    <xf numFmtId="0" fontId="2" fillId="4" borderId="8" xfId="3" applyBorder="1" applyAlignmen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2" fillId="6" borderId="1" xfId="6" applyBorder="1"/>
    <xf numFmtId="0" fontId="2" fillId="6" borderId="2" xfId="6" applyBorder="1"/>
    <xf numFmtId="0" fontId="2" fillId="6" borderId="3" xfId="6" applyBorder="1"/>
    <xf numFmtId="0" fontId="2" fillId="6" borderId="4" xfId="6" applyBorder="1"/>
    <xf numFmtId="0" fontId="2" fillId="6" borderId="0" xfId="6" applyBorder="1"/>
    <xf numFmtId="0" fontId="2" fillId="6" borderId="5" xfId="6" applyBorder="1"/>
    <xf numFmtId="0" fontId="2" fillId="6" borderId="6" xfId="6" applyBorder="1"/>
    <xf numFmtId="0" fontId="2" fillId="6" borderId="7" xfId="6" applyBorder="1"/>
    <xf numFmtId="0" fontId="2" fillId="6" borderId="8" xfId="6" applyBorder="1"/>
    <xf numFmtId="0" fontId="2" fillId="4" borderId="3" xfId="3" applyBorder="1"/>
    <xf numFmtId="0" fontId="2" fillId="4" borderId="5" xfId="3" applyBorder="1"/>
    <xf numFmtId="0" fontId="2" fillId="4" borderId="8" xfId="3" applyBorder="1"/>
    <xf numFmtId="0" fontId="2" fillId="6" borderId="0" xfId="6"/>
    <xf numFmtId="9" fontId="2" fillId="2" borderId="0" xfId="5" applyFill="1"/>
    <xf numFmtId="0" fontId="1" fillId="0" borderId="0" xfId="0" applyFont="1" applyAlignment="1">
      <alignment horizontal="left" vertical="center"/>
    </xf>
  </cellXfs>
  <cellStyles count="7">
    <cellStyle name="20% - Accent1" xfId="1" builtinId="30"/>
    <cellStyle name="20% - Accent2" xfId="2" builtinId="34"/>
    <cellStyle name="20% - Accent3" xfId="6" builtinId="38"/>
    <cellStyle name="20% - Accent4" xfId="3" builtinId="42"/>
    <cellStyle name="20% - Accent6" xfId="4" builtinId="50"/>
    <cellStyle name="Normal" xfId="0" builtinId="0"/>
    <cellStyle name="Percent" xfId="5" builtinId="5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GTFS vs Google Distance (km)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XferLinkData!$S$10</c:f>
              <c:strCache>
                <c:ptCount val="1"/>
                <c:pt idx="0">
                  <c:v>AM Distance (km)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1.5187899712469193E-2"/>
                  <c:y val="-8.682959430893677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XferLinkData!$R$11:$R$550</c:f>
              <c:numCache>
                <c:formatCode>#,##0</c:formatCode>
                <c:ptCount val="540"/>
                <c:pt idx="0">
                  <c:v>1.469946</c:v>
                </c:pt>
                <c:pt idx="1">
                  <c:v>2.8738870000000003</c:v>
                </c:pt>
                <c:pt idx="2">
                  <c:v>2.8738870000000003</c:v>
                </c:pt>
                <c:pt idx="3">
                  <c:v>1.469946</c:v>
                </c:pt>
                <c:pt idx="4">
                  <c:v>8.9276999999999995E-2</c:v>
                </c:pt>
                <c:pt idx="5">
                  <c:v>2.4921720000000001</c:v>
                </c:pt>
                <c:pt idx="6">
                  <c:v>1.2354499999999999</c:v>
                </c:pt>
                <c:pt idx="7">
                  <c:v>0.113387</c:v>
                </c:pt>
                <c:pt idx="8">
                  <c:v>3.9899710000000002</c:v>
                </c:pt>
                <c:pt idx="9">
                  <c:v>8.9276999999999995E-2</c:v>
                </c:pt>
                <c:pt idx="10">
                  <c:v>3.9899710000000002</c:v>
                </c:pt>
                <c:pt idx="11">
                  <c:v>1.2354499999999999</c:v>
                </c:pt>
                <c:pt idx="12">
                  <c:v>2.4921720000000001</c:v>
                </c:pt>
                <c:pt idx="13">
                  <c:v>2.0422769999999999</c:v>
                </c:pt>
                <c:pt idx="14">
                  <c:v>4.0102820000000001</c:v>
                </c:pt>
                <c:pt idx="15">
                  <c:v>0.113387</c:v>
                </c:pt>
                <c:pt idx="16">
                  <c:v>0.93478499999999998</c:v>
                </c:pt>
                <c:pt idx="17">
                  <c:v>1.1077360000000001</c:v>
                </c:pt>
                <c:pt idx="18">
                  <c:v>2.3593259999999998</c:v>
                </c:pt>
                <c:pt idx="19">
                  <c:v>0.79841200000000001</c:v>
                </c:pt>
                <c:pt idx="20">
                  <c:v>2.8027319999999998</c:v>
                </c:pt>
                <c:pt idx="21">
                  <c:v>1.935522</c:v>
                </c:pt>
                <c:pt idx="22">
                  <c:v>0.19109000000000001</c:v>
                </c:pt>
                <c:pt idx="23">
                  <c:v>4.0102820000000001</c:v>
                </c:pt>
                <c:pt idx="24">
                  <c:v>0.79841200000000001</c:v>
                </c:pt>
                <c:pt idx="25">
                  <c:v>1.207022</c:v>
                </c:pt>
                <c:pt idx="26">
                  <c:v>1.935522</c:v>
                </c:pt>
                <c:pt idx="27">
                  <c:v>2.3593259999999998</c:v>
                </c:pt>
                <c:pt idx="28">
                  <c:v>1.207022</c:v>
                </c:pt>
                <c:pt idx="29">
                  <c:v>2.8027319999999998</c:v>
                </c:pt>
                <c:pt idx="30">
                  <c:v>1.289833</c:v>
                </c:pt>
                <c:pt idx="31">
                  <c:v>0.19109000000000001</c:v>
                </c:pt>
                <c:pt idx="32">
                  <c:v>2.4092029999999998</c:v>
                </c:pt>
                <c:pt idx="33">
                  <c:v>0.75717400000000001</c:v>
                </c:pt>
                <c:pt idx="34">
                  <c:v>1.1077360000000001</c:v>
                </c:pt>
                <c:pt idx="35">
                  <c:v>2.8685520000000002</c:v>
                </c:pt>
                <c:pt idx="36">
                  <c:v>3.699846</c:v>
                </c:pt>
                <c:pt idx="37">
                  <c:v>0.93478499999999998</c:v>
                </c:pt>
                <c:pt idx="38">
                  <c:v>1.006591</c:v>
                </c:pt>
                <c:pt idx="39">
                  <c:v>2.4092029999999998</c:v>
                </c:pt>
                <c:pt idx="40">
                  <c:v>1.103008</c:v>
                </c:pt>
                <c:pt idx="41">
                  <c:v>1.103008</c:v>
                </c:pt>
                <c:pt idx="42">
                  <c:v>1.8396669999999999</c:v>
                </c:pt>
                <c:pt idx="43">
                  <c:v>0.75717400000000001</c:v>
                </c:pt>
                <c:pt idx="44">
                  <c:v>2.3855329999999997</c:v>
                </c:pt>
                <c:pt idx="45">
                  <c:v>2.0422769999999999</c:v>
                </c:pt>
                <c:pt idx="46">
                  <c:v>1.3109849999999998</c:v>
                </c:pt>
                <c:pt idx="47">
                  <c:v>3.699846</c:v>
                </c:pt>
                <c:pt idx="48">
                  <c:v>5.5882550000000002</c:v>
                </c:pt>
                <c:pt idx="49">
                  <c:v>0.44408600000000004</c:v>
                </c:pt>
                <c:pt idx="50">
                  <c:v>4.1646729999999996</c:v>
                </c:pt>
                <c:pt idx="51">
                  <c:v>0.201344</c:v>
                </c:pt>
                <c:pt idx="52">
                  <c:v>0.201344</c:v>
                </c:pt>
                <c:pt idx="53">
                  <c:v>2.2587480000000002</c:v>
                </c:pt>
                <c:pt idx="54">
                  <c:v>1.364106</c:v>
                </c:pt>
                <c:pt idx="55">
                  <c:v>4.5016970000000001</c:v>
                </c:pt>
                <c:pt idx="56">
                  <c:v>2.3855329999999997</c:v>
                </c:pt>
                <c:pt idx="57">
                  <c:v>1.8396669999999999</c:v>
                </c:pt>
                <c:pt idx="58">
                  <c:v>0.76039900000000005</c:v>
                </c:pt>
                <c:pt idx="59">
                  <c:v>1.372973</c:v>
                </c:pt>
                <c:pt idx="60">
                  <c:v>2.293606</c:v>
                </c:pt>
                <c:pt idx="61">
                  <c:v>7.1148609999999994</c:v>
                </c:pt>
                <c:pt idx="62">
                  <c:v>4.1646729999999996</c:v>
                </c:pt>
                <c:pt idx="63">
                  <c:v>0.92927300000000002</c:v>
                </c:pt>
                <c:pt idx="64">
                  <c:v>0.76039900000000005</c:v>
                </c:pt>
                <c:pt idx="65">
                  <c:v>0.452156</c:v>
                </c:pt>
                <c:pt idx="66">
                  <c:v>2.9453560000000003</c:v>
                </c:pt>
                <c:pt idx="67">
                  <c:v>2.9453560000000003</c:v>
                </c:pt>
                <c:pt idx="68">
                  <c:v>1.0244369999999998</c:v>
                </c:pt>
                <c:pt idx="69">
                  <c:v>3.7992520000000001</c:v>
                </c:pt>
                <c:pt idx="70">
                  <c:v>0.452156</c:v>
                </c:pt>
                <c:pt idx="71">
                  <c:v>1.364106</c:v>
                </c:pt>
                <c:pt idx="72">
                  <c:v>0.92927300000000002</c:v>
                </c:pt>
                <c:pt idx="73">
                  <c:v>6.3177219999999998</c:v>
                </c:pt>
                <c:pt idx="74">
                  <c:v>6.3177219999999998</c:v>
                </c:pt>
                <c:pt idx="75">
                  <c:v>0.48284500000000002</c:v>
                </c:pt>
                <c:pt idx="76">
                  <c:v>1.3109849999999998</c:v>
                </c:pt>
                <c:pt idx="77">
                  <c:v>3.0616759999999998</c:v>
                </c:pt>
                <c:pt idx="78">
                  <c:v>1.034643</c:v>
                </c:pt>
                <c:pt idx="79">
                  <c:v>2.293606</c:v>
                </c:pt>
                <c:pt idx="80">
                  <c:v>2.2587480000000002</c:v>
                </c:pt>
                <c:pt idx="81">
                  <c:v>2.3602409999999998</c:v>
                </c:pt>
                <c:pt idx="82">
                  <c:v>0.982707</c:v>
                </c:pt>
                <c:pt idx="83">
                  <c:v>1.5023919999999999</c:v>
                </c:pt>
                <c:pt idx="84">
                  <c:v>1.2215509999999998</c:v>
                </c:pt>
                <c:pt idx="85">
                  <c:v>24.973143</c:v>
                </c:pt>
                <c:pt idx="86">
                  <c:v>6.2918850000000006</c:v>
                </c:pt>
                <c:pt idx="87">
                  <c:v>0.24862600000000001</c:v>
                </c:pt>
                <c:pt idx="88">
                  <c:v>1.034643</c:v>
                </c:pt>
                <c:pt idx="89">
                  <c:v>9.9582569999999997</c:v>
                </c:pt>
                <c:pt idx="90">
                  <c:v>1.5023919999999999</c:v>
                </c:pt>
                <c:pt idx="91">
                  <c:v>0.18654900000000002</c:v>
                </c:pt>
                <c:pt idx="92">
                  <c:v>2.2251180000000002</c:v>
                </c:pt>
                <c:pt idx="93">
                  <c:v>24.973143</c:v>
                </c:pt>
                <c:pt idx="94">
                  <c:v>2.2337829999999999</c:v>
                </c:pt>
                <c:pt idx="95">
                  <c:v>2.8685520000000002</c:v>
                </c:pt>
                <c:pt idx="96">
                  <c:v>2.2337829999999999</c:v>
                </c:pt>
                <c:pt idx="97">
                  <c:v>2.2251180000000002</c:v>
                </c:pt>
                <c:pt idx="98">
                  <c:v>0.24862600000000001</c:v>
                </c:pt>
                <c:pt idx="99">
                  <c:v>2.3602409999999998</c:v>
                </c:pt>
                <c:pt idx="100">
                  <c:v>10.230491000000001</c:v>
                </c:pt>
                <c:pt idx="101">
                  <c:v>0.982707</c:v>
                </c:pt>
                <c:pt idx="102">
                  <c:v>1.0244369999999998</c:v>
                </c:pt>
                <c:pt idx="103">
                  <c:v>3.7992520000000001</c:v>
                </c:pt>
                <c:pt idx="104">
                  <c:v>9.9582569999999997</c:v>
                </c:pt>
                <c:pt idx="105">
                  <c:v>21.616358999999999</c:v>
                </c:pt>
                <c:pt idx="106">
                  <c:v>2.0641700000000003</c:v>
                </c:pt>
                <c:pt idx="107">
                  <c:v>25.468040000000002</c:v>
                </c:pt>
                <c:pt idx="108">
                  <c:v>0.232599</c:v>
                </c:pt>
                <c:pt idx="109">
                  <c:v>23.752465000000001</c:v>
                </c:pt>
                <c:pt idx="110">
                  <c:v>22.260587999999998</c:v>
                </c:pt>
                <c:pt idx="111">
                  <c:v>21.616358999999999</c:v>
                </c:pt>
                <c:pt idx="112">
                  <c:v>3.940102</c:v>
                </c:pt>
                <c:pt idx="113">
                  <c:v>4.454771</c:v>
                </c:pt>
                <c:pt idx="114">
                  <c:v>0.47116000000000002</c:v>
                </c:pt>
                <c:pt idx="115">
                  <c:v>0.41480299999999998</c:v>
                </c:pt>
                <c:pt idx="116">
                  <c:v>11.728377</c:v>
                </c:pt>
                <c:pt idx="117">
                  <c:v>19.165671999999997</c:v>
                </c:pt>
                <c:pt idx="118">
                  <c:v>8.5771599999999992</c:v>
                </c:pt>
                <c:pt idx="119">
                  <c:v>22.260587999999998</c:v>
                </c:pt>
                <c:pt idx="120">
                  <c:v>21.904921999999999</c:v>
                </c:pt>
                <c:pt idx="121">
                  <c:v>25.468040000000002</c:v>
                </c:pt>
                <c:pt idx="122">
                  <c:v>4.4606649999999997</c:v>
                </c:pt>
                <c:pt idx="123">
                  <c:v>11.282875000000001</c:v>
                </c:pt>
                <c:pt idx="124">
                  <c:v>6.1914999999999996</c:v>
                </c:pt>
                <c:pt idx="125">
                  <c:v>3.1731720000000001</c:v>
                </c:pt>
                <c:pt idx="126">
                  <c:v>3.1731720000000001</c:v>
                </c:pt>
                <c:pt idx="127">
                  <c:v>0.354653</c:v>
                </c:pt>
                <c:pt idx="128">
                  <c:v>12.192531000000001</c:v>
                </c:pt>
                <c:pt idx="129">
                  <c:v>0.40340799999999999</c:v>
                </c:pt>
                <c:pt idx="130">
                  <c:v>1.372973</c:v>
                </c:pt>
                <c:pt idx="131">
                  <c:v>6.7963259999999996</c:v>
                </c:pt>
                <c:pt idx="132">
                  <c:v>23.752465000000001</c:v>
                </c:pt>
                <c:pt idx="133">
                  <c:v>25.967192999999998</c:v>
                </c:pt>
                <c:pt idx="134">
                  <c:v>5.5882550000000002</c:v>
                </c:pt>
                <c:pt idx="135">
                  <c:v>19.165671999999997</c:v>
                </c:pt>
                <c:pt idx="136">
                  <c:v>11.728377</c:v>
                </c:pt>
                <c:pt idx="137">
                  <c:v>23.696417</c:v>
                </c:pt>
                <c:pt idx="138">
                  <c:v>3.091923</c:v>
                </c:pt>
                <c:pt idx="139">
                  <c:v>22.805130000000002</c:v>
                </c:pt>
                <c:pt idx="140">
                  <c:v>4.4606649999999997</c:v>
                </c:pt>
                <c:pt idx="141">
                  <c:v>24.128186000000003</c:v>
                </c:pt>
                <c:pt idx="142">
                  <c:v>3.940102</c:v>
                </c:pt>
                <c:pt idx="143">
                  <c:v>11.282875000000001</c:v>
                </c:pt>
                <c:pt idx="144">
                  <c:v>0.354653</c:v>
                </c:pt>
                <c:pt idx="145">
                  <c:v>2.0641700000000003</c:v>
                </c:pt>
                <c:pt idx="146">
                  <c:v>2.1367029999999998</c:v>
                </c:pt>
                <c:pt idx="147">
                  <c:v>23.696417</c:v>
                </c:pt>
                <c:pt idx="148">
                  <c:v>10.230491000000001</c:v>
                </c:pt>
                <c:pt idx="149">
                  <c:v>7.1148609999999994</c:v>
                </c:pt>
                <c:pt idx="150">
                  <c:v>0.41480299999999998</c:v>
                </c:pt>
                <c:pt idx="151">
                  <c:v>1.2215509999999998</c:v>
                </c:pt>
                <c:pt idx="152">
                  <c:v>3.091923</c:v>
                </c:pt>
                <c:pt idx="153">
                  <c:v>8.411816</c:v>
                </c:pt>
                <c:pt idx="154">
                  <c:v>8.5771599999999992</c:v>
                </c:pt>
                <c:pt idx="155">
                  <c:v>22.037598000000003</c:v>
                </c:pt>
                <c:pt idx="156">
                  <c:v>18.070730000000001</c:v>
                </c:pt>
                <c:pt idx="157">
                  <c:v>6.1914999999999996</c:v>
                </c:pt>
                <c:pt idx="158">
                  <c:v>1.411953</c:v>
                </c:pt>
                <c:pt idx="159">
                  <c:v>18.070730000000001</c:v>
                </c:pt>
                <c:pt idx="160">
                  <c:v>4.7172989999999997</c:v>
                </c:pt>
                <c:pt idx="161">
                  <c:v>4.4309159999999999</c:v>
                </c:pt>
                <c:pt idx="162">
                  <c:v>0.93478399999999995</c:v>
                </c:pt>
                <c:pt idx="163">
                  <c:v>5.1367899999999995</c:v>
                </c:pt>
                <c:pt idx="164">
                  <c:v>1.411953</c:v>
                </c:pt>
                <c:pt idx="165">
                  <c:v>21.904921999999999</c:v>
                </c:pt>
                <c:pt idx="166">
                  <c:v>24.128186000000003</c:v>
                </c:pt>
                <c:pt idx="167">
                  <c:v>0.71092699999999998</c:v>
                </c:pt>
                <c:pt idx="168">
                  <c:v>2.8462669999999997</c:v>
                </c:pt>
                <c:pt idx="169">
                  <c:v>4.7172989999999997</c:v>
                </c:pt>
                <c:pt idx="170">
                  <c:v>0.494834</c:v>
                </c:pt>
                <c:pt idx="171">
                  <c:v>0.494834</c:v>
                </c:pt>
                <c:pt idx="172">
                  <c:v>4.454771</c:v>
                </c:pt>
                <c:pt idx="173">
                  <c:v>4.5016970000000001</c:v>
                </c:pt>
                <c:pt idx="174">
                  <c:v>0.232599</c:v>
                </c:pt>
                <c:pt idx="175">
                  <c:v>7.6908620000000001</c:v>
                </c:pt>
                <c:pt idx="176">
                  <c:v>22.805130000000002</c:v>
                </c:pt>
                <c:pt idx="177">
                  <c:v>2.760332</c:v>
                </c:pt>
                <c:pt idx="178">
                  <c:v>12.272306</c:v>
                </c:pt>
                <c:pt idx="179">
                  <c:v>25.967192999999998</c:v>
                </c:pt>
                <c:pt idx="180">
                  <c:v>12.272306</c:v>
                </c:pt>
                <c:pt idx="181">
                  <c:v>0.18654900000000002</c:v>
                </c:pt>
                <c:pt idx="182">
                  <c:v>11.053638000000001</c:v>
                </c:pt>
                <c:pt idx="183">
                  <c:v>4.039371</c:v>
                </c:pt>
                <c:pt idx="184">
                  <c:v>8.411816</c:v>
                </c:pt>
                <c:pt idx="185">
                  <c:v>0.467783</c:v>
                </c:pt>
                <c:pt idx="186">
                  <c:v>7.6908620000000001</c:v>
                </c:pt>
                <c:pt idx="187">
                  <c:v>4.039371</c:v>
                </c:pt>
                <c:pt idx="188">
                  <c:v>18.526676999999999</c:v>
                </c:pt>
                <c:pt idx="189">
                  <c:v>22.037598000000003</c:v>
                </c:pt>
                <c:pt idx="190">
                  <c:v>0.474796</c:v>
                </c:pt>
                <c:pt idx="191">
                  <c:v>5.1367899999999995</c:v>
                </c:pt>
                <c:pt idx="192">
                  <c:v>11.053638000000001</c:v>
                </c:pt>
                <c:pt idx="193">
                  <c:v>0.50085599999999997</c:v>
                </c:pt>
                <c:pt idx="194">
                  <c:v>2.9159470000000001</c:v>
                </c:pt>
                <c:pt idx="195">
                  <c:v>2.1615410000000002</c:v>
                </c:pt>
                <c:pt idx="196">
                  <c:v>2.1367029999999998</c:v>
                </c:pt>
                <c:pt idx="197">
                  <c:v>4.4309159999999999</c:v>
                </c:pt>
                <c:pt idx="198">
                  <c:v>1.006591</c:v>
                </c:pt>
                <c:pt idx="199">
                  <c:v>1.491061</c:v>
                </c:pt>
                <c:pt idx="200">
                  <c:v>18.526676999999999</c:v>
                </c:pt>
                <c:pt idx="201">
                  <c:v>2.9159470000000001</c:v>
                </c:pt>
                <c:pt idx="202">
                  <c:v>12.192531000000001</c:v>
                </c:pt>
                <c:pt idx="203">
                  <c:v>2.760332</c:v>
                </c:pt>
                <c:pt idx="204">
                  <c:v>7.2720140000000004</c:v>
                </c:pt>
                <c:pt idx="205">
                  <c:v>1.419449</c:v>
                </c:pt>
                <c:pt idx="206">
                  <c:v>1.0224800000000001</c:v>
                </c:pt>
                <c:pt idx="207">
                  <c:v>15.840515</c:v>
                </c:pt>
                <c:pt idx="208">
                  <c:v>1.1891659999999999</c:v>
                </c:pt>
                <c:pt idx="209">
                  <c:v>15.840515</c:v>
                </c:pt>
                <c:pt idx="210">
                  <c:v>1.1891659999999999</c:v>
                </c:pt>
                <c:pt idx="211">
                  <c:v>12.16075</c:v>
                </c:pt>
                <c:pt idx="212">
                  <c:v>2.7387459999999999</c:v>
                </c:pt>
                <c:pt idx="213">
                  <c:v>9.374649999999999</c:v>
                </c:pt>
                <c:pt idx="214">
                  <c:v>1.4185160000000001</c:v>
                </c:pt>
                <c:pt idx="215">
                  <c:v>3.2659940000000001</c:v>
                </c:pt>
                <c:pt idx="216">
                  <c:v>1.491061</c:v>
                </c:pt>
                <c:pt idx="217">
                  <c:v>19.789428999999998</c:v>
                </c:pt>
                <c:pt idx="218">
                  <c:v>4.0403180000000001</c:v>
                </c:pt>
                <c:pt idx="219">
                  <c:v>2.7387459999999999</c:v>
                </c:pt>
                <c:pt idx="220">
                  <c:v>4.0403180000000001</c:v>
                </c:pt>
                <c:pt idx="221">
                  <c:v>7.7443029999999995</c:v>
                </c:pt>
                <c:pt idx="222">
                  <c:v>19.789428999999998</c:v>
                </c:pt>
                <c:pt idx="223">
                  <c:v>5.9247779999999999</c:v>
                </c:pt>
                <c:pt idx="224">
                  <c:v>5.0853440000000001</c:v>
                </c:pt>
                <c:pt idx="225">
                  <c:v>8.7400959999999994</c:v>
                </c:pt>
                <c:pt idx="226">
                  <c:v>8.7400959999999994</c:v>
                </c:pt>
                <c:pt idx="227">
                  <c:v>3.5275219999999998</c:v>
                </c:pt>
                <c:pt idx="228">
                  <c:v>5.1859920000000006</c:v>
                </c:pt>
                <c:pt idx="229">
                  <c:v>2.6740399999999998</c:v>
                </c:pt>
                <c:pt idx="230">
                  <c:v>4.3404069999999999</c:v>
                </c:pt>
                <c:pt idx="231">
                  <c:v>6.2918850000000006</c:v>
                </c:pt>
                <c:pt idx="232">
                  <c:v>7.2720140000000004</c:v>
                </c:pt>
                <c:pt idx="233">
                  <c:v>2.7952499999999998</c:v>
                </c:pt>
                <c:pt idx="234">
                  <c:v>0.474796</c:v>
                </c:pt>
                <c:pt idx="235">
                  <c:v>3.1371370000000001</c:v>
                </c:pt>
                <c:pt idx="236">
                  <c:v>6.8628070000000001</c:v>
                </c:pt>
                <c:pt idx="237">
                  <c:v>13.006938</c:v>
                </c:pt>
                <c:pt idx="238">
                  <c:v>25.329325000000001</c:v>
                </c:pt>
                <c:pt idx="239">
                  <c:v>12.644993000000001</c:v>
                </c:pt>
                <c:pt idx="240">
                  <c:v>9.159478</c:v>
                </c:pt>
                <c:pt idx="241">
                  <c:v>9.3946670000000001</c:v>
                </c:pt>
                <c:pt idx="242">
                  <c:v>6.7963259999999996</c:v>
                </c:pt>
                <c:pt idx="243">
                  <c:v>3.1371370000000001</c:v>
                </c:pt>
                <c:pt idx="244">
                  <c:v>6.3392479999999995</c:v>
                </c:pt>
                <c:pt idx="245">
                  <c:v>16.712920999999998</c:v>
                </c:pt>
                <c:pt idx="246">
                  <c:v>7.7443029999999995</c:v>
                </c:pt>
                <c:pt idx="247">
                  <c:v>6.9538549999999999</c:v>
                </c:pt>
                <c:pt idx="248">
                  <c:v>4.3404069999999999</c:v>
                </c:pt>
                <c:pt idx="249">
                  <c:v>0.93478399999999995</c:v>
                </c:pt>
                <c:pt idx="250">
                  <c:v>12.16075</c:v>
                </c:pt>
                <c:pt idx="251">
                  <c:v>5.1859920000000006</c:v>
                </c:pt>
                <c:pt idx="252">
                  <c:v>1.4185160000000001</c:v>
                </c:pt>
                <c:pt idx="253">
                  <c:v>0.38558399999999998</c:v>
                </c:pt>
                <c:pt idx="254">
                  <c:v>11.875328999999999</c:v>
                </c:pt>
                <c:pt idx="255">
                  <c:v>8.4000130000000013</c:v>
                </c:pt>
                <c:pt idx="256">
                  <c:v>6.3109060000000001</c:v>
                </c:pt>
                <c:pt idx="257">
                  <c:v>19.082744999999999</c:v>
                </c:pt>
                <c:pt idx="258">
                  <c:v>3.5275219999999998</c:v>
                </c:pt>
                <c:pt idx="259">
                  <c:v>2.6190020000000001</c:v>
                </c:pt>
                <c:pt idx="260">
                  <c:v>1.932024</c:v>
                </c:pt>
                <c:pt idx="261">
                  <c:v>1.0944430000000001</c:v>
                </c:pt>
                <c:pt idx="262">
                  <c:v>2.6740399999999998</c:v>
                </c:pt>
                <c:pt idx="263">
                  <c:v>4.3089880000000003</c:v>
                </c:pt>
                <c:pt idx="264">
                  <c:v>17.206406999999999</c:v>
                </c:pt>
                <c:pt idx="265">
                  <c:v>2.2593749999999999</c:v>
                </c:pt>
                <c:pt idx="266">
                  <c:v>1.0483040000000001</c:v>
                </c:pt>
                <c:pt idx="267">
                  <c:v>13.006938</c:v>
                </c:pt>
                <c:pt idx="268">
                  <c:v>2.7952499999999998</c:v>
                </c:pt>
                <c:pt idx="269">
                  <c:v>16.712920999999998</c:v>
                </c:pt>
                <c:pt idx="270">
                  <c:v>9.2064430000000002</c:v>
                </c:pt>
                <c:pt idx="271">
                  <c:v>9.2064430000000002</c:v>
                </c:pt>
                <c:pt idx="272">
                  <c:v>17.206406999999999</c:v>
                </c:pt>
                <c:pt idx="273">
                  <c:v>2.8509600000000002</c:v>
                </c:pt>
                <c:pt idx="274">
                  <c:v>0.40340799999999999</c:v>
                </c:pt>
                <c:pt idx="275">
                  <c:v>25.329325000000001</c:v>
                </c:pt>
                <c:pt idx="276">
                  <c:v>0.98476199999999992</c:v>
                </c:pt>
                <c:pt idx="277">
                  <c:v>8.1375290000000007</c:v>
                </c:pt>
                <c:pt idx="278">
                  <c:v>5.0853440000000001</c:v>
                </c:pt>
                <c:pt idx="279">
                  <c:v>5.6241890000000003</c:v>
                </c:pt>
                <c:pt idx="280">
                  <c:v>9.3946670000000001</c:v>
                </c:pt>
                <c:pt idx="281">
                  <c:v>13.982888000000001</c:v>
                </c:pt>
                <c:pt idx="282">
                  <c:v>1.289833</c:v>
                </c:pt>
                <c:pt idx="283">
                  <c:v>8.7705739999999999</c:v>
                </c:pt>
                <c:pt idx="284">
                  <c:v>3.4146970000000003</c:v>
                </c:pt>
                <c:pt idx="285">
                  <c:v>1.4633209999999999</c:v>
                </c:pt>
                <c:pt idx="286">
                  <c:v>6.9538549999999999</c:v>
                </c:pt>
                <c:pt idx="287">
                  <c:v>8.1375290000000007</c:v>
                </c:pt>
                <c:pt idx="288">
                  <c:v>6.0401009999999999</c:v>
                </c:pt>
                <c:pt idx="289">
                  <c:v>6.8628070000000001</c:v>
                </c:pt>
                <c:pt idx="290">
                  <c:v>1.0483040000000001</c:v>
                </c:pt>
                <c:pt idx="291">
                  <c:v>19.082744999999999</c:v>
                </c:pt>
                <c:pt idx="292">
                  <c:v>1.932024</c:v>
                </c:pt>
                <c:pt idx="293">
                  <c:v>0.44408600000000004</c:v>
                </c:pt>
                <c:pt idx="294">
                  <c:v>9.374649999999999</c:v>
                </c:pt>
                <c:pt idx="295">
                  <c:v>5.8471700000000002</c:v>
                </c:pt>
                <c:pt idx="296">
                  <c:v>12.644993000000001</c:v>
                </c:pt>
                <c:pt idx="297">
                  <c:v>11.202831</c:v>
                </c:pt>
                <c:pt idx="298">
                  <c:v>0.50085599999999997</c:v>
                </c:pt>
                <c:pt idx="299">
                  <c:v>3.1049450000000003</c:v>
                </c:pt>
                <c:pt idx="300">
                  <c:v>13.982888000000001</c:v>
                </c:pt>
                <c:pt idx="301">
                  <c:v>2.8509600000000002</c:v>
                </c:pt>
                <c:pt idx="302">
                  <c:v>1.277768</c:v>
                </c:pt>
                <c:pt idx="303">
                  <c:v>5.6241890000000003</c:v>
                </c:pt>
                <c:pt idx="304">
                  <c:v>6.3392479999999995</c:v>
                </c:pt>
                <c:pt idx="305">
                  <c:v>8.4000130000000013</c:v>
                </c:pt>
                <c:pt idx="306">
                  <c:v>2.5046950000000003</c:v>
                </c:pt>
                <c:pt idx="307">
                  <c:v>1.302289</c:v>
                </c:pt>
                <c:pt idx="308">
                  <c:v>0.38558399999999998</c:v>
                </c:pt>
                <c:pt idx="309">
                  <c:v>0.55263099999999998</c:v>
                </c:pt>
                <c:pt idx="310">
                  <c:v>3.1049450000000003</c:v>
                </c:pt>
                <c:pt idx="311">
                  <c:v>11.875328999999999</c:v>
                </c:pt>
                <c:pt idx="312">
                  <c:v>1.1601250000000001</c:v>
                </c:pt>
                <c:pt idx="313">
                  <c:v>9.159478</c:v>
                </c:pt>
                <c:pt idx="314">
                  <c:v>4.3089880000000003</c:v>
                </c:pt>
                <c:pt idx="315">
                  <c:v>9.1606630000000013</c:v>
                </c:pt>
                <c:pt idx="316">
                  <c:v>5.0411109999999999</c:v>
                </c:pt>
                <c:pt idx="317">
                  <c:v>2.2933569999999999</c:v>
                </c:pt>
                <c:pt idx="318">
                  <c:v>14.989267999999999</c:v>
                </c:pt>
                <c:pt idx="319">
                  <c:v>4.9621069999999996</c:v>
                </c:pt>
                <c:pt idx="320">
                  <c:v>1.0224800000000001</c:v>
                </c:pt>
                <c:pt idx="321">
                  <c:v>1.419449</c:v>
                </c:pt>
                <c:pt idx="322">
                  <c:v>7.198359</c:v>
                </c:pt>
                <c:pt idx="323">
                  <c:v>7.198359</c:v>
                </c:pt>
                <c:pt idx="324">
                  <c:v>5.6896899999999997</c:v>
                </c:pt>
                <c:pt idx="325">
                  <c:v>1.302289</c:v>
                </c:pt>
                <c:pt idx="326">
                  <c:v>1.7025029999999999</c:v>
                </c:pt>
                <c:pt idx="327">
                  <c:v>0.71092699999999998</c:v>
                </c:pt>
                <c:pt idx="328">
                  <c:v>5.0411109999999999</c:v>
                </c:pt>
                <c:pt idx="329">
                  <c:v>6.0401009999999999</c:v>
                </c:pt>
                <c:pt idx="330">
                  <c:v>4.9621069999999996</c:v>
                </c:pt>
                <c:pt idx="331">
                  <c:v>11.202831</c:v>
                </c:pt>
                <c:pt idx="332">
                  <c:v>2.8462669999999997</c:v>
                </c:pt>
                <c:pt idx="333">
                  <c:v>1.0944430000000001</c:v>
                </c:pt>
                <c:pt idx="334">
                  <c:v>0.467783</c:v>
                </c:pt>
                <c:pt idx="335">
                  <c:v>5.4373249999999995</c:v>
                </c:pt>
                <c:pt idx="336">
                  <c:v>8.4449199999999998</c:v>
                </c:pt>
                <c:pt idx="337">
                  <c:v>14.823407999999999</c:v>
                </c:pt>
                <c:pt idx="338">
                  <c:v>14.823407999999999</c:v>
                </c:pt>
                <c:pt idx="339">
                  <c:v>1.7025029999999999</c:v>
                </c:pt>
                <c:pt idx="340">
                  <c:v>6.6336940000000002</c:v>
                </c:pt>
                <c:pt idx="341">
                  <c:v>4.2679300000000007</c:v>
                </c:pt>
                <c:pt idx="342">
                  <c:v>6.6336940000000002</c:v>
                </c:pt>
                <c:pt idx="343">
                  <c:v>0.49046899999999999</c:v>
                </c:pt>
                <c:pt idx="344">
                  <c:v>3.4146970000000003</c:v>
                </c:pt>
                <c:pt idx="345">
                  <c:v>5.6896899999999997</c:v>
                </c:pt>
                <c:pt idx="346">
                  <c:v>3.0616759999999998</c:v>
                </c:pt>
                <c:pt idx="347">
                  <c:v>9.1606630000000013</c:v>
                </c:pt>
                <c:pt idx="348">
                  <c:v>0.66006299999999996</c:v>
                </c:pt>
                <c:pt idx="349">
                  <c:v>1.508278</c:v>
                </c:pt>
                <c:pt idx="350">
                  <c:v>4.5307790000000008</c:v>
                </c:pt>
                <c:pt idx="351">
                  <c:v>2.6850639999999997</c:v>
                </c:pt>
                <c:pt idx="352">
                  <c:v>4.5307790000000008</c:v>
                </c:pt>
                <c:pt idx="353">
                  <c:v>2.6850639999999997</c:v>
                </c:pt>
                <c:pt idx="354">
                  <c:v>9.359941000000001</c:v>
                </c:pt>
                <c:pt idx="355">
                  <c:v>8.7705739999999999</c:v>
                </c:pt>
                <c:pt idx="356">
                  <c:v>1.508278</c:v>
                </c:pt>
                <c:pt idx="357">
                  <c:v>1.4633209999999999</c:v>
                </c:pt>
                <c:pt idx="358">
                  <c:v>5.8471700000000002</c:v>
                </c:pt>
                <c:pt idx="359">
                  <c:v>6.269234</c:v>
                </c:pt>
                <c:pt idx="360">
                  <c:v>2.5046950000000003</c:v>
                </c:pt>
                <c:pt idx="361">
                  <c:v>3.1456869999999997</c:v>
                </c:pt>
                <c:pt idx="362">
                  <c:v>7.7991220000000006</c:v>
                </c:pt>
                <c:pt idx="363">
                  <c:v>8.5765469999999997</c:v>
                </c:pt>
                <c:pt idx="364">
                  <c:v>2.2907630000000001</c:v>
                </c:pt>
                <c:pt idx="365">
                  <c:v>6.269234</c:v>
                </c:pt>
                <c:pt idx="366">
                  <c:v>5.4373249999999995</c:v>
                </c:pt>
                <c:pt idx="367">
                  <c:v>14.989267999999999</c:v>
                </c:pt>
                <c:pt idx="368">
                  <c:v>0.55377300000000007</c:v>
                </c:pt>
                <c:pt idx="369">
                  <c:v>16.910326000000001</c:v>
                </c:pt>
                <c:pt idx="370">
                  <c:v>12.892082</c:v>
                </c:pt>
                <c:pt idx="371">
                  <c:v>12.892082</c:v>
                </c:pt>
                <c:pt idx="372">
                  <c:v>4.3821949999999994</c:v>
                </c:pt>
                <c:pt idx="373">
                  <c:v>0.44442899999999996</c:v>
                </c:pt>
                <c:pt idx="374">
                  <c:v>16.910326000000001</c:v>
                </c:pt>
                <c:pt idx="375">
                  <c:v>4.6729989999999999</c:v>
                </c:pt>
                <c:pt idx="376">
                  <c:v>5.9247779999999999</c:v>
                </c:pt>
                <c:pt idx="377">
                  <c:v>3.1328119999999999</c:v>
                </c:pt>
                <c:pt idx="378">
                  <c:v>18.496687000000001</c:v>
                </c:pt>
                <c:pt idx="379">
                  <c:v>0.49046899999999999</c:v>
                </c:pt>
                <c:pt idx="380">
                  <c:v>7.032127</c:v>
                </c:pt>
                <c:pt idx="381">
                  <c:v>18.496687000000001</c:v>
                </c:pt>
                <c:pt idx="382">
                  <c:v>8.7021519999999999</c:v>
                </c:pt>
                <c:pt idx="383">
                  <c:v>8.7021519999999999</c:v>
                </c:pt>
                <c:pt idx="384">
                  <c:v>3.1328119999999999</c:v>
                </c:pt>
                <c:pt idx="385">
                  <c:v>0.44442899999999996</c:v>
                </c:pt>
                <c:pt idx="386">
                  <c:v>9.359941000000001</c:v>
                </c:pt>
                <c:pt idx="387">
                  <c:v>3.3169789999999999</c:v>
                </c:pt>
                <c:pt idx="388">
                  <c:v>6.3109060000000001</c:v>
                </c:pt>
                <c:pt idx="389">
                  <c:v>1.515091</c:v>
                </c:pt>
                <c:pt idx="390">
                  <c:v>7.7991220000000006</c:v>
                </c:pt>
                <c:pt idx="391">
                  <c:v>4.2679300000000007</c:v>
                </c:pt>
                <c:pt idx="392">
                  <c:v>5.9807179999999995</c:v>
                </c:pt>
                <c:pt idx="393">
                  <c:v>8.4449199999999998</c:v>
                </c:pt>
                <c:pt idx="394">
                  <c:v>3.1456869999999997</c:v>
                </c:pt>
                <c:pt idx="395">
                  <c:v>1.515091</c:v>
                </c:pt>
                <c:pt idx="396">
                  <c:v>3.2659940000000001</c:v>
                </c:pt>
                <c:pt idx="397">
                  <c:v>15.512725</c:v>
                </c:pt>
                <c:pt idx="398">
                  <c:v>8.5765469999999997</c:v>
                </c:pt>
                <c:pt idx="399">
                  <c:v>8.5523109999999996</c:v>
                </c:pt>
                <c:pt idx="400">
                  <c:v>3.6479850000000003</c:v>
                </c:pt>
                <c:pt idx="401">
                  <c:v>3.1085720000000001</c:v>
                </c:pt>
                <c:pt idx="402">
                  <c:v>8.548369000000001</c:v>
                </c:pt>
                <c:pt idx="403">
                  <c:v>0.98476199999999992</c:v>
                </c:pt>
                <c:pt idx="404">
                  <c:v>1.1601250000000001</c:v>
                </c:pt>
                <c:pt idx="405">
                  <c:v>7.1570270000000002</c:v>
                </c:pt>
                <c:pt idx="406">
                  <c:v>10.812483</c:v>
                </c:pt>
                <c:pt idx="407">
                  <c:v>3.6479850000000003</c:v>
                </c:pt>
                <c:pt idx="408">
                  <c:v>15.512725</c:v>
                </c:pt>
                <c:pt idx="409">
                  <c:v>1.58694</c:v>
                </c:pt>
                <c:pt idx="410">
                  <c:v>4.6729989999999999</c:v>
                </c:pt>
                <c:pt idx="411">
                  <c:v>5.1071499999999999</c:v>
                </c:pt>
                <c:pt idx="412">
                  <c:v>2.1615410000000002</c:v>
                </c:pt>
                <c:pt idx="413">
                  <c:v>0.66006299999999996</c:v>
                </c:pt>
                <c:pt idx="414">
                  <c:v>2.672415</c:v>
                </c:pt>
                <c:pt idx="415">
                  <c:v>1.15262</c:v>
                </c:pt>
                <c:pt idx="416">
                  <c:v>12.448126</c:v>
                </c:pt>
                <c:pt idx="417">
                  <c:v>8.5523109999999996</c:v>
                </c:pt>
                <c:pt idx="418">
                  <c:v>4.3821949999999994</c:v>
                </c:pt>
                <c:pt idx="419">
                  <c:v>6.6622690000000002</c:v>
                </c:pt>
                <c:pt idx="420">
                  <c:v>2.6190020000000001</c:v>
                </c:pt>
                <c:pt idx="421">
                  <c:v>5.1676360000000008</c:v>
                </c:pt>
                <c:pt idx="422">
                  <c:v>1.15262</c:v>
                </c:pt>
                <c:pt idx="423">
                  <c:v>4.1815240000000005</c:v>
                </c:pt>
                <c:pt idx="424">
                  <c:v>0.47116000000000002</c:v>
                </c:pt>
                <c:pt idx="425">
                  <c:v>5.9807179999999995</c:v>
                </c:pt>
                <c:pt idx="426">
                  <c:v>2.716383</c:v>
                </c:pt>
                <c:pt idx="427">
                  <c:v>10.812483</c:v>
                </c:pt>
                <c:pt idx="428">
                  <c:v>0.77619799999999994</c:v>
                </c:pt>
                <c:pt idx="429">
                  <c:v>6.4748990000000006</c:v>
                </c:pt>
                <c:pt idx="430">
                  <c:v>5.1071499999999999</c:v>
                </c:pt>
                <c:pt idx="431">
                  <c:v>1.58694</c:v>
                </c:pt>
                <c:pt idx="432">
                  <c:v>7.032127</c:v>
                </c:pt>
                <c:pt idx="433">
                  <c:v>2.2593749999999999</c:v>
                </c:pt>
                <c:pt idx="434">
                  <c:v>7.1570270000000002</c:v>
                </c:pt>
                <c:pt idx="435">
                  <c:v>0.77619799999999994</c:v>
                </c:pt>
                <c:pt idx="436">
                  <c:v>3.4945880000000002</c:v>
                </c:pt>
                <c:pt idx="437">
                  <c:v>4.1815240000000005</c:v>
                </c:pt>
                <c:pt idx="438">
                  <c:v>3.1085720000000001</c:v>
                </c:pt>
                <c:pt idx="439">
                  <c:v>6.6622690000000002</c:v>
                </c:pt>
                <c:pt idx="440">
                  <c:v>3.3169789999999999</c:v>
                </c:pt>
                <c:pt idx="441">
                  <c:v>8.548369000000001</c:v>
                </c:pt>
                <c:pt idx="442">
                  <c:v>5.1431369999999994</c:v>
                </c:pt>
                <c:pt idx="443">
                  <c:v>12.448126</c:v>
                </c:pt>
                <c:pt idx="444">
                  <c:v>15.17132</c:v>
                </c:pt>
                <c:pt idx="445">
                  <c:v>1.6320160000000001</c:v>
                </c:pt>
                <c:pt idx="446">
                  <c:v>5.1431369999999994</c:v>
                </c:pt>
                <c:pt idx="447">
                  <c:v>5.0127600000000001</c:v>
                </c:pt>
                <c:pt idx="448">
                  <c:v>5.1676360000000008</c:v>
                </c:pt>
                <c:pt idx="449">
                  <c:v>3.4945880000000002</c:v>
                </c:pt>
                <c:pt idx="450">
                  <c:v>1.277768</c:v>
                </c:pt>
                <c:pt idx="451">
                  <c:v>2.9434070000000001</c:v>
                </c:pt>
                <c:pt idx="452">
                  <c:v>0.14138900000000001</c:v>
                </c:pt>
                <c:pt idx="453">
                  <c:v>0.48284500000000002</c:v>
                </c:pt>
                <c:pt idx="454">
                  <c:v>6.4748990000000006</c:v>
                </c:pt>
                <c:pt idx="455">
                  <c:v>4.9148149999999999</c:v>
                </c:pt>
                <c:pt idx="456">
                  <c:v>4.1275919999999999</c:v>
                </c:pt>
                <c:pt idx="457">
                  <c:v>4.9148149999999999</c:v>
                </c:pt>
                <c:pt idx="458">
                  <c:v>0.14138900000000001</c:v>
                </c:pt>
                <c:pt idx="459">
                  <c:v>1.6320160000000001</c:v>
                </c:pt>
                <c:pt idx="460">
                  <c:v>15.17132</c:v>
                </c:pt>
                <c:pt idx="461">
                  <c:v>5.0127600000000001</c:v>
                </c:pt>
                <c:pt idx="462">
                  <c:v>3.382009</c:v>
                </c:pt>
                <c:pt idx="463">
                  <c:v>3.382009</c:v>
                </c:pt>
                <c:pt idx="464">
                  <c:v>1.4926969999999999</c:v>
                </c:pt>
                <c:pt idx="465">
                  <c:v>2.2907630000000001</c:v>
                </c:pt>
                <c:pt idx="466">
                  <c:v>2.716383</c:v>
                </c:pt>
                <c:pt idx="467">
                  <c:v>6.054932</c:v>
                </c:pt>
                <c:pt idx="468">
                  <c:v>6.054932</c:v>
                </c:pt>
                <c:pt idx="469">
                  <c:v>4.1275919999999999</c:v>
                </c:pt>
                <c:pt idx="470">
                  <c:v>2.9434070000000001</c:v>
                </c:pt>
                <c:pt idx="471">
                  <c:v>1.4926969999999999</c:v>
                </c:pt>
                <c:pt idx="472">
                  <c:v>5.7930770000000003</c:v>
                </c:pt>
                <c:pt idx="473">
                  <c:v>1.1142349999999999</c:v>
                </c:pt>
                <c:pt idx="474">
                  <c:v>3.9704160000000002</c:v>
                </c:pt>
                <c:pt idx="475">
                  <c:v>2.672415</c:v>
                </c:pt>
                <c:pt idx="476">
                  <c:v>3.9704160000000002</c:v>
                </c:pt>
                <c:pt idx="477">
                  <c:v>0.55263099999999998</c:v>
                </c:pt>
                <c:pt idx="478">
                  <c:v>5.7930770000000003</c:v>
                </c:pt>
                <c:pt idx="479">
                  <c:v>3.2132240000000003</c:v>
                </c:pt>
                <c:pt idx="480">
                  <c:v>0.64352399999999998</c:v>
                </c:pt>
                <c:pt idx="481">
                  <c:v>3.8514620000000002</c:v>
                </c:pt>
                <c:pt idx="482">
                  <c:v>3.7391779999999999</c:v>
                </c:pt>
                <c:pt idx="483">
                  <c:v>3.1526809999999998</c:v>
                </c:pt>
                <c:pt idx="484">
                  <c:v>3.1526809999999998</c:v>
                </c:pt>
                <c:pt idx="485">
                  <c:v>0.64352399999999998</c:v>
                </c:pt>
                <c:pt idx="486">
                  <c:v>0.74012500000000003</c:v>
                </c:pt>
                <c:pt idx="487">
                  <c:v>3.1890290000000001</c:v>
                </c:pt>
                <c:pt idx="488">
                  <c:v>3.1514890000000002</c:v>
                </c:pt>
                <c:pt idx="489">
                  <c:v>3.2132240000000003</c:v>
                </c:pt>
                <c:pt idx="490">
                  <c:v>0.78173700000000002</c:v>
                </c:pt>
                <c:pt idx="491">
                  <c:v>3.1890290000000001</c:v>
                </c:pt>
                <c:pt idx="492">
                  <c:v>3.7391779999999999</c:v>
                </c:pt>
                <c:pt idx="493">
                  <c:v>2.2933569999999999</c:v>
                </c:pt>
                <c:pt idx="494">
                  <c:v>3.7207020000000002</c:v>
                </c:pt>
                <c:pt idx="495">
                  <c:v>3.751268</c:v>
                </c:pt>
                <c:pt idx="496">
                  <c:v>0.74012500000000003</c:v>
                </c:pt>
                <c:pt idx="497">
                  <c:v>3.8514620000000002</c:v>
                </c:pt>
                <c:pt idx="498">
                  <c:v>4.2010360000000002</c:v>
                </c:pt>
                <c:pt idx="499">
                  <c:v>3.751268</c:v>
                </c:pt>
                <c:pt idx="500">
                  <c:v>4.2215159999999994</c:v>
                </c:pt>
                <c:pt idx="501">
                  <c:v>4.2215159999999994</c:v>
                </c:pt>
                <c:pt idx="502">
                  <c:v>4.6336809999999993</c:v>
                </c:pt>
                <c:pt idx="503">
                  <c:v>0.55377300000000007</c:v>
                </c:pt>
                <c:pt idx="504">
                  <c:v>3.3104940000000003</c:v>
                </c:pt>
                <c:pt idx="505">
                  <c:v>3.1514890000000002</c:v>
                </c:pt>
                <c:pt idx="506">
                  <c:v>3.7207020000000002</c:v>
                </c:pt>
                <c:pt idx="507">
                  <c:v>0.78173700000000002</c:v>
                </c:pt>
                <c:pt idx="508">
                  <c:v>4.6336809999999993</c:v>
                </c:pt>
                <c:pt idx="509">
                  <c:v>3.5228829999999998</c:v>
                </c:pt>
                <c:pt idx="510">
                  <c:v>0.116173</c:v>
                </c:pt>
                <c:pt idx="511">
                  <c:v>0.58713300000000002</c:v>
                </c:pt>
                <c:pt idx="512">
                  <c:v>4.2010360000000002</c:v>
                </c:pt>
                <c:pt idx="513">
                  <c:v>1.3928929999999999</c:v>
                </c:pt>
                <c:pt idx="514">
                  <c:v>3.3104940000000003</c:v>
                </c:pt>
                <c:pt idx="515">
                  <c:v>3.5228829999999998</c:v>
                </c:pt>
                <c:pt idx="516">
                  <c:v>1.1142349999999999</c:v>
                </c:pt>
                <c:pt idx="517">
                  <c:v>4.2862580000000001</c:v>
                </c:pt>
                <c:pt idx="518">
                  <c:v>1.992853</c:v>
                </c:pt>
                <c:pt idx="519">
                  <c:v>1.992853</c:v>
                </c:pt>
                <c:pt idx="520">
                  <c:v>0.58713300000000002</c:v>
                </c:pt>
                <c:pt idx="521">
                  <c:v>6.4172120000000001</c:v>
                </c:pt>
                <c:pt idx="522">
                  <c:v>6.4172120000000001</c:v>
                </c:pt>
                <c:pt idx="523">
                  <c:v>4.2862580000000001</c:v>
                </c:pt>
                <c:pt idx="524">
                  <c:v>0.17543700000000001</c:v>
                </c:pt>
                <c:pt idx="525">
                  <c:v>1.3928929999999999</c:v>
                </c:pt>
                <c:pt idx="526">
                  <c:v>1.1786969999999999</c:v>
                </c:pt>
                <c:pt idx="527">
                  <c:v>1.1786969999999999</c:v>
                </c:pt>
                <c:pt idx="528">
                  <c:v>0.17543700000000001</c:v>
                </c:pt>
                <c:pt idx="529">
                  <c:v>0.116173</c:v>
                </c:pt>
                <c:pt idx="530">
                  <c:v>0.61326800000000004</c:v>
                </c:pt>
                <c:pt idx="531">
                  <c:v>0.90711400000000009</c:v>
                </c:pt>
                <c:pt idx="532">
                  <c:v>0.90711400000000009</c:v>
                </c:pt>
                <c:pt idx="533">
                  <c:v>0.61326800000000004</c:v>
                </c:pt>
                <c:pt idx="534">
                  <c:v>0.38760500000000003</c:v>
                </c:pt>
                <c:pt idx="535">
                  <c:v>0.33826400000000001</c:v>
                </c:pt>
                <c:pt idx="536">
                  <c:v>0.33826400000000001</c:v>
                </c:pt>
                <c:pt idx="537">
                  <c:v>0.38760500000000003</c:v>
                </c:pt>
                <c:pt idx="538">
                  <c:v>0.37038900000000002</c:v>
                </c:pt>
                <c:pt idx="539">
                  <c:v>0.37038900000000002</c:v>
                </c:pt>
              </c:numCache>
            </c:numRef>
          </c:xVal>
          <c:yVal>
            <c:numRef>
              <c:f>XferLinkData!$S$11:$S$550</c:f>
              <c:numCache>
                <c:formatCode>#,##0</c:formatCode>
                <c:ptCount val="540"/>
                <c:pt idx="0">
                  <c:v>1.4970000000000001</c:v>
                </c:pt>
                <c:pt idx="1">
                  <c:v>2.8639999999999999</c:v>
                </c:pt>
                <c:pt idx="2">
                  <c:v>2.8620000000000001</c:v>
                </c:pt>
                <c:pt idx="3">
                  <c:v>1.4690000000000001</c:v>
                </c:pt>
                <c:pt idx="4">
                  <c:v>8.6999999999999994E-2</c:v>
                </c:pt>
                <c:pt idx="5">
                  <c:v>5.4279999999999999</c:v>
                </c:pt>
                <c:pt idx="6">
                  <c:v>1.476</c:v>
                </c:pt>
                <c:pt idx="7">
                  <c:v>0.107</c:v>
                </c:pt>
                <c:pt idx="8">
                  <c:v>4.5469999999999997</c:v>
                </c:pt>
                <c:pt idx="9">
                  <c:v>8.6999999999999994E-2</c:v>
                </c:pt>
                <c:pt idx="10">
                  <c:v>4.5430000000000001</c:v>
                </c:pt>
                <c:pt idx="11">
                  <c:v>1.4410000000000001</c:v>
                </c:pt>
                <c:pt idx="12">
                  <c:v>2.524</c:v>
                </c:pt>
                <c:pt idx="13">
                  <c:v>2.3250000000000002</c:v>
                </c:pt>
                <c:pt idx="14">
                  <c:v>4.0549999999999997</c:v>
                </c:pt>
                <c:pt idx="15">
                  <c:v>0.107</c:v>
                </c:pt>
                <c:pt idx="16">
                  <c:v>1.353</c:v>
                </c:pt>
                <c:pt idx="17">
                  <c:v>1.347</c:v>
                </c:pt>
                <c:pt idx="18">
                  <c:v>3.09</c:v>
                </c:pt>
                <c:pt idx="19">
                  <c:v>1.087</c:v>
                </c:pt>
                <c:pt idx="20">
                  <c:v>3.0070000000000001</c:v>
                </c:pt>
                <c:pt idx="21">
                  <c:v>2.177</c:v>
                </c:pt>
                <c:pt idx="22">
                  <c:v>0.27700000000000002</c:v>
                </c:pt>
                <c:pt idx="23">
                  <c:v>4.05</c:v>
                </c:pt>
                <c:pt idx="24">
                  <c:v>1.633</c:v>
                </c:pt>
                <c:pt idx="25">
                  <c:v>1.4159999999999999</c:v>
                </c:pt>
                <c:pt idx="26">
                  <c:v>2.181</c:v>
                </c:pt>
                <c:pt idx="27">
                  <c:v>3.0579999999999998</c:v>
                </c:pt>
                <c:pt idx="28">
                  <c:v>1.417</c:v>
                </c:pt>
                <c:pt idx="29">
                  <c:v>3.0070000000000001</c:v>
                </c:pt>
                <c:pt idx="30">
                  <c:v>2.4689999999999999</c:v>
                </c:pt>
                <c:pt idx="31">
                  <c:v>0.27700000000000002</c:v>
                </c:pt>
                <c:pt idx="32">
                  <c:v>2.9180000000000001</c:v>
                </c:pt>
                <c:pt idx="33">
                  <c:v>1.2470000000000001</c:v>
                </c:pt>
                <c:pt idx="34">
                  <c:v>1.365</c:v>
                </c:pt>
                <c:pt idx="35">
                  <c:v>3.3239999999999998</c:v>
                </c:pt>
                <c:pt idx="36">
                  <c:v>4.4619999999999997</c:v>
                </c:pt>
                <c:pt idx="37">
                  <c:v>1.504</c:v>
                </c:pt>
                <c:pt idx="38">
                  <c:v>1.669</c:v>
                </c:pt>
                <c:pt idx="39">
                  <c:v>2.8860000000000001</c:v>
                </c:pt>
                <c:pt idx="40">
                  <c:v>1.256</c:v>
                </c:pt>
                <c:pt idx="41">
                  <c:v>1.2030000000000001</c:v>
                </c:pt>
                <c:pt idx="42">
                  <c:v>2.76</c:v>
                </c:pt>
                <c:pt idx="43">
                  <c:v>1.2370000000000001</c:v>
                </c:pt>
                <c:pt idx="44">
                  <c:v>2.637</c:v>
                </c:pt>
                <c:pt idx="45">
                  <c:v>2.3439999999999999</c:v>
                </c:pt>
                <c:pt idx="46">
                  <c:v>1.635</c:v>
                </c:pt>
                <c:pt idx="47">
                  <c:v>4.4269999999999996</c:v>
                </c:pt>
                <c:pt idx="48">
                  <c:v>6.4690000000000003</c:v>
                </c:pt>
                <c:pt idx="49">
                  <c:v>0.69</c:v>
                </c:pt>
                <c:pt idx="50">
                  <c:v>4.4969999999999999</c:v>
                </c:pt>
                <c:pt idx="51">
                  <c:v>0.24399999999999999</c:v>
                </c:pt>
                <c:pt idx="52">
                  <c:v>0.24399999999999999</c:v>
                </c:pt>
                <c:pt idx="53">
                  <c:v>2.7240000000000002</c:v>
                </c:pt>
                <c:pt idx="54">
                  <c:v>1.792</c:v>
                </c:pt>
                <c:pt idx="55">
                  <c:v>5.4640000000000004</c:v>
                </c:pt>
                <c:pt idx="56">
                  <c:v>2.6059999999999999</c:v>
                </c:pt>
                <c:pt idx="57">
                  <c:v>2.76</c:v>
                </c:pt>
                <c:pt idx="58">
                  <c:v>2.6</c:v>
                </c:pt>
                <c:pt idx="59">
                  <c:v>2.7210000000000001</c:v>
                </c:pt>
                <c:pt idx="60">
                  <c:v>2.7919999999999998</c:v>
                </c:pt>
                <c:pt idx="61">
                  <c:v>9.2840000000000007</c:v>
                </c:pt>
                <c:pt idx="62">
                  <c:v>4.4050000000000002</c:v>
                </c:pt>
                <c:pt idx="63">
                  <c:v>2.65</c:v>
                </c:pt>
                <c:pt idx="64">
                  <c:v>2.613</c:v>
                </c:pt>
                <c:pt idx="65">
                  <c:v>0.57699999999999996</c:v>
                </c:pt>
                <c:pt idx="66">
                  <c:v>3.3839999999999999</c:v>
                </c:pt>
                <c:pt idx="67">
                  <c:v>3.492</c:v>
                </c:pt>
                <c:pt idx="68">
                  <c:v>1.171</c:v>
                </c:pt>
                <c:pt idx="69">
                  <c:v>4.29</c:v>
                </c:pt>
                <c:pt idx="70">
                  <c:v>0.57699999999999996</c:v>
                </c:pt>
                <c:pt idx="71">
                  <c:v>2.2519999999999998</c:v>
                </c:pt>
                <c:pt idx="72">
                  <c:v>1.1970000000000001</c:v>
                </c:pt>
                <c:pt idx="73">
                  <c:v>7.2190000000000003</c:v>
                </c:pt>
                <c:pt idx="74">
                  <c:v>7.3120000000000003</c:v>
                </c:pt>
                <c:pt idx="75">
                  <c:v>0.747</c:v>
                </c:pt>
                <c:pt idx="76">
                  <c:v>1.6379999999999999</c:v>
                </c:pt>
                <c:pt idx="77">
                  <c:v>3.0590000000000002</c:v>
                </c:pt>
                <c:pt idx="78">
                  <c:v>1.292</c:v>
                </c:pt>
                <c:pt idx="79">
                  <c:v>2.786</c:v>
                </c:pt>
                <c:pt idx="80">
                  <c:v>2.7189999999999999</c:v>
                </c:pt>
                <c:pt idx="81">
                  <c:v>3.274</c:v>
                </c:pt>
                <c:pt idx="82">
                  <c:v>1.3720000000000001</c:v>
                </c:pt>
                <c:pt idx="83">
                  <c:v>1.742</c:v>
                </c:pt>
                <c:pt idx="84">
                  <c:v>2.149</c:v>
                </c:pt>
                <c:pt idx="85">
                  <c:v>27.315000000000001</c:v>
                </c:pt>
                <c:pt idx="86">
                  <c:v>7.9119999999999999</c:v>
                </c:pt>
                <c:pt idx="87">
                  <c:v>0.29399999999999998</c:v>
                </c:pt>
                <c:pt idx="88">
                  <c:v>1.2849999999999999</c:v>
                </c:pt>
                <c:pt idx="89">
                  <c:v>12.478</c:v>
                </c:pt>
                <c:pt idx="90">
                  <c:v>1.7450000000000001</c:v>
                </c:pt>
                <c:pt idx="91">
                  <c:v>0.186</c:v>
                </c:pt>
                <c:pt idx="92">
                  <c:v>3.81</c:v>
                </c:pt>
                <c:pt idx="93">
                  <c:v>27.327000000000002</c:v>
                </c:pt>
                <c:pt idx="94">
                  <c:v>3.044</c:v>
                </c:pt>
                <c:pt idx="95">
                  <c:v>3.4710000000000001</c:v>
                </c:pt>
                <c:pt idx="96">
                  <c:v>3.044</c:v>
                </c:pt>
                <c:pt idx="97">
                  <c:v>6.3979999999999997</c:v>
                </c:pt>
                <c:pt idx="98">
                  <c:v>0.29399999999999998</c:v>
                </c:pt>
                <c:pt idx="99">
                  <c:v>3.274</c:v>
                </c:pt>
                <c:pt idx="100">
                  <c:v>13.359</c:v>
                </c:pt>
                <c:pt idx="101">
                  <c:v>1.3680000000000001</c:v>
                </c:pt>
                <c:pt idx="102">
                  <c:v>1.304</c:v>
                </c:pt>
                <c:pt idx="103">
                  <c:v>4.2549999999999999</c:v>
                </c:pt>
                <c:pt idx="104">
                  <c:v>12.534000000000001</c:v>
                </c:pt>
                <c:pt idx="105">
                  <c:v>25.757000000000001</c:v>
                </c:pt>
                <c:pt idx="106">
                  <c:v>3.3140000000000001</c:v>
                </c:pt>
                <c:pt idx="107">
                  <c:v>28.387</c:v>
                </c:pt>
                <c:pt idx="108">
                  <c:v>0.23899999999999999</c:v>
                </c:pt>
                <c:pt idx="109">
                  <c:v>25.984999999999999</c:v>
                </c:pt>
                <c:pt idx="110">
                  <c:v>26.094999999999999</c:v>
                </c:pt>
                <c:pt idx="111">
                  <c:v>25.177</c:v>
                </c:pt>
                <c:pt idx="112">
                  <c:v>4.6310000000000002</c:v>
                </c:pt>
                <c:pt idx="113">
                  <c:v>6.7469999999999999</c:v>
                </c:pt>
                <c:pt idx="114">
                  <c:v>0.54800000000000004</c:v>
                </c:pt>
                <c:pt idx="115">
                  <c:v>0.47699999999999998</c:v>
                </c:pt>
                <c:pt idx="116">
                  <c:v>17.821000000000002</c:v>
                </c:pt>
                <c:pt idx="117">
                  <c:v>21.18</c:v>
                </c:pt>
                <c:pt idx="118">
                  <c:v>9.9179999999999993</c:v>
                </c:pt>
                <c:pt idx="119">
                  <c:v>25.344999999999999</c:v>
                </c:pt>
                <c:pt idx="120">
                  <c:v>26.3</c:v>
                </c:pt>
                <c:pt idx="121">
                  <c:v>28.402999999999999</c:v>
                </c:pt>
                <c:pt idx="122">
                  <c:v>5.5190000000000001</c:v>
                </c:pt>
                <c:pt idx="123">
                  <c:v>13.404</c:v>
                </c:pt>
                <c:pt idx="124">
                  <c:v>7.3579999999999997</c:v>
                </c:pt>
                <c:pt idx="125">
                  <c:v>4.6319999999999997</c:v>
                </c:pt>
                <c:pt idx="126">
                  <c:v>4.4459999999999997</c:v>
                </c:pt>
                <c:pt idx="127">
                  <c:v>0.438</c:v>
                </c:pt>
                <c:pt idx="128">
                  <c:v>14.09</c:v>
                </c:pt>
                <c:pt idx="129">
                  <c:v>0.60799999999999998</c:v>
                </c:pt>
                <c:pt idx="130">
                  <c:v>1.8759999999999999</c:v>
                </c:pt>
                <c:pt idx="131">
                  <c:v>9.1050000000000004</c:v>
                </c:pt>
                <c:pt idx="132">
                  <c:v>25.98</c:v>
                </c:pt>
                <c:pt idx="133">
                  <c:v>28.83</c:v>
                </c:pt>
                <c:pt idx="134">
                  <c:v>6.5810000000000004</c:v>
                </c:pt>
                <c:pt idx="135">
                  <c:v>21.196000000000002</c:v>
                </c:pt>
                <c:pt idx="136">
                  <c:v>17.835000000000001</c:v>
                </c:pt>
                <c:pt idx="137">
                  <c:v>26.501999999999999</c:v>
                </c:pt>
                <c:pt idx="138">
                  <c:v>3.88</c:v>
                </c:pt>
                <c:pt idx="139">
                  <c:v>25.081</c:v>
                </c:pt>
                <c:pt idx="140">
                  <c:v>5.4820000000000002</c:v>
                </c:pt>
                <c:pt idx="141">
                  <c:v>27.213000000000001</c:v>
                </c:pt>
                <c:pt idx="142">
                  <c:v>4.6230000000000002</c:v>
                </c:pt>
                <c:pt idx="143">
                  <c:v>13.59</c:v>
                </c:pt>
                <c:pt idx="144">
                  <c:v>0.438</c:v>
                </c:pt>
                <c:pt idx="145">
                  <c:v>3.3140000000000001</c:v>
                </c:pt>
                <c:pt idx="146">
                  <c:v>4.2240000000000002</c:v>
                </c:pt>
                <c:pt idx="147">
                  <c:v>26.504999999999999</c:v>
                </c:pt>
                <c:pt idx="148">
                  <c:v>13.452</c:v>
                </c:pt>
                <c:pt idx="149">
                  <c:v>9.3949999999999996</c:v>
                </c:pt>
                <c:pt idx="150">
                  <c:v>0.47699999999999998</c:v>
                </c:pt>
                <c:pt idx="151">
                  <c:v>2.5939999999999999</c:v>
                </c:pt>
                <c:pt idx="152">
                  <c:v>3.8809999999999998</c:v>
                </c:pt>
                <c:pt idx="153">
                  <c:v>9.6630000000000003</c:v>
                </c:pt>
                <c:pt idx="154">
                  <c:v>9.8140000000000001</c:v>
                </c:pt>
                <c:pt idx="155">
                  <c:v>25.855</c:v>
                </c:pt>
                <c:pt idx="156">
                  <c:v>20.242999999999999</c:v>
                </c:pt>
                <c:pt idx="157">
                  <c:v>7.359</c:v>
                </c:pt>
                <c:pt idx="158">
                  <c:v>3.9159999999999999</c:v>
                </c:pt>
                <c:pt idx="159">
                  <c:v>20.224</c:v>
                </c:pt>
                <c:pt idx="160">
                  <c:v>6.1619999999999999</c:v>
                </c:pt>
                <c:pt idx="161">
                  <c:v>5.7939999999999996</c:v>
                </c:pt>
                <c:pt idx="162">
                  <c:v>1.4039999999999999</c:v>
                </c:pt>
                <c:pt idx="163">
                  <c:v>5.9829999999999997</c:v>
                </c:pt>
                <c:pt idx="164">
                  <c:v>3.907</c:v>
                </c:pt>
                <c:pt idx="165">
                  <c:v>25.614999999999998</c:v>
                </c:pt>
                <c:pt idx="166">
                  <c:v>27.199000000000002</c:v>
                </c:pt>
                <c:pt idx="167">
                  <c:v>1.554</c:v>
                </c:pt>
                <c:pt idx="168">
                  <c:v>3.4289999999999998</c:v>
                </c:pt>
                <c:pt idx="169">
                  <c:v>6.2210000000000001</c:v>
                </c:pt>
                <c:pt idx="170">
                  <c:v>0.69899999999999995</c:v>
                </c:pt>
                <c:pt idx="171">
                  <c:v>0.68600000000000005</c:v>
                </c:pt>
                <c:pt idx="172">
                  <c:v>6.5119999999999996</c:v>
                </c:pt>
                <c:pt idx="173">
                  <c:v>5.56</c:v>
                </c:pt>
                <c:pt idx="174">
                  <c:v>0.23899999999999999</c:v>
                </c:pt>
                <c:pt idx="175">
                  <c:v>9.8160000000000007</c:v>
                </c:pt>
                <c:pt idx="176">
                  <c:v>25.055</c:v>
                </c:pt>
                <c:pt idx="177">
                  <c:v>3.4980000000000002</c:v>
                </c:pt>
                <c:pt idx="178">
                  <c:v>14.673999999999999</c:v>
                </c:pt>
                <c:pt idx="179">
                  <c:v>28.856999999999999</c:v>
                </c:pt>
                <c:pt idx="180">
                  <c:v>14.555999999999999</c:v>
                </c:pt>
                <c:pt idx="181">
                  <c:v>0.186</c:v>
                </c:pt>
                <c:pt idx="182">
                  <c:v>13.847</c:v>
                </c:pt>
                <c:pt idx="183">
                  <c:v>4.8120000000000003</c:v>
                </c:pt>
                <c:pt idx="184">
                  <c:v>9.7189999999999994</c:v>
                </c:pt>
                <c:pt idx="185">
                  <c:v>0.57099999999999995</c:v>
                </c:pt>
                <c:pt idx="186">
                  <c:v>9.8130000000000006</c:v>
                </c:pt>
                <c:pt idx="187">
                  <c:v>4.8150000000000004</c:v>
                </c:pt>
                <c:pt idx="188">
                  <c:v>21.295999999999999</c:v>
                </c:pt>
                <c:pt idx="189">
                  <c:v>25.861999999999998</c:v>
                </c:pt>
                <c:pt idx="190">
                  <c:v>1.7210000000000001</c:v>
                </c:pt>
                <c:pt idx="191">
                  <c:v>6.0019999999999998</c:v>
                </c:pt>
                <c:pt idx="192">
                  <c:v>13.928000000000001</c:v>
                </c:pt>
                <c:pt idx="193">
                  <c:v>0.81</c:v>
                </c:pt>
                <c:pt idx="194">
                  <c:v>3.1459999999999999</c:v>
                </c:pt>
                <c:pt idx="195">
                  <c:v>2.67</c:v>
                </c:pt>
                <c:pt idx="196">
                  <c:v>2.6440000000000001</c:v>
                </c:pt>
                <c:pt idx="197">
                  <c:v>5.76</c:v>
                </c:pt>
                <c:pt idx="198">
                  <c:v>2.4049999999999998</c:v>
                </c:pt>
                <c:pt idx="199">
                  <c:v>1.8759999999999999</c:v>
                </c:pt>
                <c:pt idx="200">
                  <c:v>21.318999999999999</c:v>
                </c:pt>
                <c:pt idx="201">
                  <c:v>3.165</c:v>
                </c:pt>
                <c:pt idx="202">
                  <c:v>14.112</c:v>
                </c:pt>
                <c:pt idx="203">
                  <c:v>3.4820000000000002</c:v>
                </c:pt>
                <c:pt idx="204">
                  <c:v>8.6579999999999995</c:v>
                </c:pt>
                <c:pt idx="205">
                  <c:v>2.0510000000000002</c:v>
                </c:pt>
                <c:pt idx="206">
                  <c:v>2.0680000000000001</c:v>
                </c:pt>
                <c:pt idx="207">
                  <c:v>17.989999999999998</c:v>
                </c:pt>
                <c:pt idx="208">
                  <c:v>1.9470000000000001</c:v>
                </c:pt>
                <c:pt idx="209">
                  <c:v>17.971</c:v>
                </c:pt>
                <c:pt idx="210">
                  <c:v>1.421</c:v>
                </c:pt>
                <c:pt idx="211">
                  <c:v>15.444000000000001</c:v>
                </c:pt>
                <c:pt idx="212">
                  <c:v>3.254</c:v>
                </c:pt>
                <c:pt idx="213">
                  <c:v>11.002000000000001</c:v>
                </c:pt>
                <c:pt idx="214">
                  <c:v>2.843</c:v>
                </c:pt>
                <c:pt idx="215">
                  <c:v>4.492</c:v>
                </c:pt>
                <c:pt idx="216">
                  <c:v>1.8979999999999999</c:v>
                </c:pt>
                <c:pt idx="217">
                  <c:v>25.52</c:v>
                </c:pt>
                <c:pt idx="218">
                  <c:v>5.0339999999999998</c:v>
                </c:pt>
                <c:pt idx="219">
                  <c:v>3.2690000000000001</c:v>
                </c:pt>
                <c:pt idx="220">
                  <c:v>4.9580000000000002</c:v>
                </c:pt>
                <c:pt idx="221">
                  <c:v>9.0090000000000003</c:v>
                </c:pt>
                <c:pt idx="222">
                  <c:v>25.420999999999999</c:v>
                </c:pt>
                <c:pt idx="223">
                  <c:v>7.6749999999999998</c:v>
                </c:pt>
                <c:pt idx="224">
                  <c:v>6.2060000000000004</c:v>
                </c:pt>
                <c:pt idx="225">
                  <c:v>12.113</c:v>
                </c:pt>
                <c:pt idx="226">
                  <c:v>12.13</c:v>
                </c:pt>
                <c:pt idx="227">
                  <c:v>5.4370000000000003</c:v>
                </c:pt>
                <c:pt idx="228">
                  <c:v>6.6269999999999998</c:v>
                </c:pt>
                <c:pt idx="229">
                  <c:v>5.2110000000000003</c:v>
                </c:pt>
                <c:pt idx="230">
                  <c:v>5.8879999999999999</c:v>
                </c:pt>
                <c:pt idx="231">
                  <c:v>8.0259999999999998</c:v>
                </c:pt>
                <c:pt idx="232">
                  <c:v>8.6989999999999998</c:v>
                </c:pt>
                <c:pt idx="233">
                  <c:v>4.6509999999999998</c:v>
                </c:pt>
                <c:pt idx="234">
                  <c:v>0.79700000000000004</c:v>
                </c:pt>
                <c:pt idx="235">
                  <c:v>5.82</c:v>
                </c:pt>
                <c:pt idx="236">
                  <c:v>10.42</c:v>
                </c:pt>
                <c:pt idx="237">
                  <c:v>16.568999999999999</c:v>
                </c:pt>
                <c:pt idx="238">
                  <c:v>28.047999999999998</c:v>
                </c:pt>
                <c:pt idx="239">
                  <c:v>14.444000000000001</c:v>
                </c:pt>
                <c:pt idx="240">
                  <c:v>11.106</c:v>
                </c:pt>
                <c:pt idx="241">
                  <c:v>16.777999999999999</c:v>
                </c:pt>
                <c:pt idx="242">
                  <c:v>9.2010000000000005</c:v>
                </c:pt>
                <c:pt idx="243">
                  <c:v>5.8140000000000001</c:v>
                </c:pt>
                <c:pt idx="244">
                  <c:v>9.0719999999999992</c:v>
                </c:pt>
                <c:pt idx="245">
                  <c:v>19.411000000000001</c:v>
                </c:pt>
                <c:pt idx="246">
                  <c:v>9.0190000000000001</c:v>
                </c:pt>
                <c:pt idx="247">
                  <c:v>8.5790000000000006</c:v>
                </c:pt>
                <c:pt idx="248">
                  <c:v>5.7930000000000001</c:v>
                </c:pt>
                <c:pt idx="249">
                  <c:v>1.3109999999999999</c:v>
                </c:pt>
                <c:pt idx="250">
                  <c:v>15.45</c:v>
                </c:pt>
                <c:pt idx="251">
                  <c:v>6.5220000000000002</c:v>
                </c:pt>
                <c:pt idx="252">
                  <c:v>3.532</c:v>
                </c:pt>
                <c:pt idx="253">
                  <c:v>0.71499999999999997</c:v>
                </c:pt>
                <c:pt idx="254">
                  <c:v>13.755000000000001</c:v>
                </c:pt>
                <c:pt idx="255">
                  <c:v>10.589</c:v>
                </c:pt>
                <c:pt idx="256">
                  <c:v>7.4160000000000004</c:v>
                </c:pt>
                <c:pt idx="257">
                  <c:v>21.773</c:v>
                </c:pt>
                <c:pt idx="258">
                  <c:v>5.4530000000000003</c:v>
                </c:pt>
                <c:pt idx="259">
                  <c:v>3.1520000000000001</c:v>
                </c:pt>
                <c:pt idx="260">
                  <c:v>2.444</c:v>
                </c:pt>
                <c:pt idx="261">
                  <c:v>1.593</c:v>
                </c:pt>
                <c:pt idx="262">
                  <c:v>5.2009999999999996</c:v>
                </c:pt>
                <c:pt idx="263">
                  <c:v>4.9009999999999998</c:v>
                </c:pt>
                <c:pt idx="264">
                  <c:v>20.123000000000001</c:v>
                </c:pt>
                <c:pt idx="265">
                  <c:v>2.875</c:v>
                </c:pt>
                <c:pt idx="266">
                  <c:v>1.8129999999999999</c:v>
                </c:pt>
                <c:pt idx="267">
                  <c:v>16.568999999999999</c:v>
                </c:pt>
                <c:pt idx="268">
                  <c:v>4.6500000000000004</c:v>
                </c:pt>
                <c:pt idx="269">
                  <c:v>19.420999999999999</c:v>
                </c:pt>
                <c:pt idx="270">
                  <c:v>11.833</c:v>
                </c:pt>
                <c:pt idx="271">
                  <c:v>11.823</c:v>
                </c:pt>
                <c:pt idx="272">
                  <c:v>20.114999999999998</c:v>
                </c:pt>
                <c:pt idx="273">
                  <c:v>4.7229999999999999</c:v>
                </c:pt>
                <c:pt idx="274">
                  <c:v>0.63200000000000001</c:v>
                </c:pt>
                <c:pt idx="275">
                  <c:v>28.04</c:v>
                </c:pt>
                <c:pt idx="276">
                  <c:v>1.95</c:v>
                </c:pt>
                <c:pt idx="277">
                  <c:v>9.61</c:v>
                </c:pt>
                <c:pt idx="278">
                  <c:v>6.2110000000000003</c:v>
                </c:pt>
                <c:pt idx="279">
                  <c:v>6.6420000000000003</c:v>
                </c:pt>
                <c:pt idx="280">
                  <c:v>16.728000000000002</c:v>
                </c:pt>
                <c:pt idx="281">
                  <c:v>15.904999999999999</c:v>
                </c:pt>
                <c:pt idx="282">
                  <c:v>2.1840000000000002</c:v>
                </c:pt>
                <c:pt idx="283">
                  <c:v>13.865</c:v>
                </c:pt>
                <c:pt idx="284">
                  <c:v>3.891</c:v>
                </c:pt>
                <c:pt idx="285">
                  <c:v>2.0539999999999998</c:v>
                </c:pt>
                <c:pt idx="286">
                  <c:v>8.5660000000000007</c:v>
                </c:pt>
                <c:pt idx="287">
                  <c:v>9.5180000000000007</c:v>
                </c:pt>
                <c:pt idx="288">
                  <c:v>7.0190000000000001</c:v>
                </c:pt>
                <c:pt idx="289">
                  <c:v>10.427</c:v>
                </c:pt>
                <c:pt idx="290">
                  <c:v>1.62</c:v>
                </c:pt>
                <c:pt idx="291">
                  <c:v>21.74</c:v>
                </c:pt>
                <c:pt idx="292">
                  <c:v>2.4329999999999998</c:v>
                </c:pt>
                <c:pt idx="293">
                  <c:v>0.59299999999999997</c:v>
                </c:pt>
                <c:pt idx="294">
                  <c:v>10.965999999999999</c:v>
                </c:pt>
                <c:pt idx="295">
                  <c:v>7.718</c:v>
                </c:pt>
                <c:pt idx="296">
                  <c:v>14.414</c:v>
                </c:pt>
                <c:pt idx="297">
                  <c:v>14.438000000000001</c:v>
                </c:pt>
                <c:pt idx="298">
                  <c:v>0.81</c:v>
                </c:pt>
                <c:pt idx="299">
                  <c:v>4.383</c:v>
                </c:pt>
                <c:pt idx="300">
                  <c:v>15.948</c:v>
                </c:pt>
                <c:pt idx="301">
                  <c:v>4.6980000000000004</c:v>
                </c:pt>
                <c:pt idx="302">
                  <c:v>1.575</c:v>
                </c:pt>
                <c:pt idx="303">
                  <c:v>6.625</c:v>
                </c:pt>
                <c:pt idx="304">
                  <c:v>9.0419999999999998</c:v>
                </c:pt>
                <c:pt idx="305">
                  <c:v>10.66</c:v>
                </c:pt>
                <c:pt idx="306">
                  <c:v>3.4249999999999998</c:v>
                </c:pt>
                <c:pt idx="307">
                  <c:v>1.6220000000000001</c:v>
                </c:pt>
                <c:pt idx="308">
                  <c:v>0.71499999999999997</c:v>
                </c:pt>
                <c:pt idx="309">
                  <c:v>1.3839999999999999</c:v>
                </c:pt>
                <c:pt idx="310">
                  <c:v>4.3</c:v>
                </c:pt>
                <c:pt idx="311">
                  <c:v>13.755000000000001</c:v>
                </c:pt>
                <c:pt idx="312">
                  <c:v>1.4139999999999999</c:v>
                </c:pt>
                <c:pt idx="313">
                  <c:v>11.164</c:v>
                </c:pt>
                <c:pt idx="314">
                  <c:v>4.875</c:v>
                </c:pt>
                <c:pt idx="315">
                  <c:v>12.255000000000001</c:v>
                </c:pt>
                <c:pt idx="316">
                  <c:v>6.9459999999999997</c:v>
                </c:pt>
                <c:pt idx="317">
                  <c:v>3.7559999999999998</c:v>
                </c:pt>
                <c:pt idx="318">
                  <c:v>18.763999999999999</c:v>
                </c:pt>
                <c:pt idx="319">
                  <c:v>7.08</c:v>
                </c:pt>
                <c:pt idx="320">
                  <c:v>2.4780000000000002</c:v>
                </c:pt>
                <c:pt idx="321">
                  <c:v>2.1589999999999998</c:v>
                </c:pt>
                <c:pt idx="322">
                  <c:v>9.4939999999999998</c:v>
                </c:pt>
                <c:pt idx="323">
                  <c:v>9.3529999999999998</c:v>
                </c:pt>
                <c:pt idx="324">
                  <c:v>7.8890000000000002</c:v>
                </c:pt>
                <c:pt idx="325">
                  <c:v>1.6220000000000001</c:v>
                </c:pt>
                <c:pt idx="326">
                  <c:v>3.5230000000000001</c:v>
                </c:pt>
                <c:pt idx="327">
                  <c:v>1.4970000000000001</c:v>
                </c:pt>
                <c:pt idx="328">
                  <c:v>6.9720000000000004</c:v>
                </c:pt>
                <c:pt idx="329">
                  <c:v>7.0570000000000004</c:v>
                </c:pt>
                <c:pt idx="330">
                  <c:v>7.1029999999999998</c:v>
                </c:pt>
                <c:pt idx="331">
                  <c:v>14.429</c:v>
                </c:pt>
                <c:pt idx="332">
                  <c:v>3.4380000000000002</c:v>
                </c:pt>
                <c:pt idx="333">
                  <c:v>2.649</c:v>
                </c:pt>
                <c:pt idx="334">
                  <c:v>0.57099999999999995</c:v>
                </c:pt>
                <c:pt idx="335">
                  <c:v>6.6340000000000003</c:v>
                </c:pt>
                <c:pt idx="336">
                  <c:v>10.451000000000001</c:v>
                </c:pt>
                <c:pt idx="337">
                  <c:v>18.085999999999999</c:v>
                </c:pt>
                <c:pt idx="338">
                  <c:v>18.672999999999998</c:v>
                </c:pt>
                <c:pt idx="339">
                  <c:v>3.5190000000000001</c:v>
                </c:pt>
                <c:pt idx="340">
                  <c:v>7.9980000000000002</c:v>
                </c:pt>
                <c:pt idx="341">
                  <c:v>7.891</c:v>
                </c:pt>
                <c:pt idx="342">
                  <c:v>8.0030000000000001</c:v>
                </c:pt>
                <c:pt idx="343">
                  <c:v>0.63200000000000001</c:v>
                </c:pt>
                <c:pt idx="344">
                  <c:v>3.8860000000000001</c:v>
                </c:pt>
                <c:pt idx="345">
                  <c:v>7.8819999999999997</c:v>
                </c:pt>
                <c:pt idx="346">
                  <c:v>3.0510000000000002</c:v>
                </c:pt>
                <c:pt idx="347">
                  <c:v>12.32</c:v>
                </c:pt>
                <c:pt idx="348">
                  <c:v>1.401</c:v>
                </c:pt>
                <c:pt idx="349">
                  <c:v>2.1789999999999998</c:v>
                </c:pt>
                <c:pt idx="350">
                  <c:v>6.1180000000000003</c:v>
                </c:pt>
                <c:pt idx="351">
                  <c:v>3.5590000000000002</c:v>
                </c:pt>
                <c:pt idx="352">
                  <c:v>6.11</c:v>
                </c:pt>
                <c:pt idx="353">
                  <c:v>3.5649999999999999</c:v>
                </c:pt>
                <c:pt idx="354">
                  <c:v>12.028</c:v>
                </c:pt>
                <c:pt idx="355">
                  <c:v>13.939</c:v>
                </c:pt>
                <c:pt idx="356">
                  <c:v>2.0150000000000001</c:v>
                </c:pt>
                <c:pt idx="357">
                  <c:v>1.8720000000000001</c:v>
                </c:pt>
                <c:pt idx="358">
                  <c:v>7.8129999999999997</c:v>
                </c:pt>
                <c:pt idx="359">
                  <c:v>8.8420000000000005</c:v>
                </c:pt>
                <c:pt idx="360">
                  <c:v>4.2809999999999997</c:v>
                </c:pt>
                <c:pt idx="361">
                  <c:v>4.9710000000000001</c:v>
                </c:pt>
                <c:pt idx="362">
                  <c:v>9.2140000000000004</c:v>
                </c:pt>
                <c:pt idx="363">
                  <c:v>11.093999999999999</c:v>
                </c:pt>
                <c:pt idx="364">
                  <c:v>2.6139999999999999</c:v>
                </c:pt>
                <c:pt idx="365">
                  <c:v>8.6959999999999997</c:v>
                </c:pt>
                <c:pt idx="366">
                  <c:v>6.66</c:v>
                </c:pt>
                <c:pt idx="367">
                  <c:v>18.777999999999999</c:v>
                </c:pt>
                <c:pt idx="368">
                  <c:v>0.79100000000000004</c:v>
                </c:pt>
                <c:pt idx="369">
                  <c:v>18.893999999999998</c:v>
                </c:pt>
                <c:pt idx="370">
                  <c:v>18.428999999999998</c:v>
                </c:pt>
                <c:pt idx="371">
                  <c:v>18.337</c:v>
                </c:pt>
                <c:pt idx="372">
                  <c:v>7.3730000000000002</c:v>
                </c:pt>
                <c:pt idx="373">
                  <c:v>0.69799999999999995</c:v>
                </c:pt>
                <c:pt idx="374">
                  <c:v>18.896000000000001</c:v>
                </c:pt>
                <c:pt idx="375">
                  <c:v>7.423</c:v>
                </c:pt>
                <c:pt idx="376">
                  <c:v>7.7110000000000003</c:v>
                </c:pt>
                <c:pt idx="377">
                  <c:v>6.516</c:v>
                </c:pt>
                <c:pt idx="378">
                  <c:v>20.957999999999998</c:v>
                </c:pt>
                <c:pt idx="379">
                  <c:v>0.63200000000000001</c:v>
                </c:pt>
                <c:pt idx="380">
                  <c:v>12.172000000000001</c:v>
                </c:pt>
                <c:pt idx="381">
                  <c:v>20.956</c:v>
                </c:pt>
                <c:pt idx="382">
                  <c:v>10.840999999999999</c:v>
                </c:pt>
                <c:pt idx="383">
                  <c:v>10.93</c:v>
                </c:pt>
                <c:pt idx="384">
                  <c:v>8.26</c:v>
                </c:pt>
                <c:pt idx="385">
                  <c:v>0.69799999999999995</c:v>
                </c:pt>
                <c:pt idx="386">
                  <c:v>12.021000000000001</c:v>
                </c:pt>
                <c:pt idx="387">
                  <c:v>4.7629999999999999</c:v>
                </c:pt>
                <c:pt idx="388">
                  <c:v>7.5069999999999997</c:v>
                </c:pt>
                <c:pt idx="389">
                  <c:v>2.4169999999999998</c:v>
                </c:pt>
                <c:pt idx="390">
                  <c:v>9.2070000000000007</c:v>
                </c:pt>
                <c:pt idx="391">
                  <c:v>7.6989999999999998</c:v>
                </c:pt>
                <c:pt idx="392">
                  <c:v>7.3520000000000003</c:v>
                </c:pt>
                <c:pt idx="393">
                  <c:v>10.464</c:v>
                </c:pt>
                <c:pt idx="394">
                  <c:v>4.9710000000000001</c:v>
                </c:pt>
                <c:pt idx="395">
                  <c:v>2.3929999999999998</c:v>
                </c:pt>
                <c:pt idx="396">
                  <c:v>5.3239999999999998</c:v>
                </c:pt>
                <c:pt idx="397">
                  <c:v>19.004000000000001</c:v>
                </c:pt>
                <c:pt idx="398">
                  <c:v>11.055999999999999</c:v>
                </c:pt>
                <c:pt idx="399">
                  <c:v>12.763999999999999</c:v>
                </c:pt>
                <c:pt idx="400">
                  <c:v>5.4669999999999996</c:v>
                </c:pt>
                <c:pt idx="401">
                  <c:v>3.524</c:v>
                </c:pt>
                <c:pt idx="402">
                  <c:v>10.656000000000001</c:v>
                </c:pt>
                <c:pt idx="403">
                  <c:v>2.5409999999999999</c:v>
                </c:pt>
                <c:pt idx="404">
                  <c:v>1.4219999999999999</c:v>
                </c:pt>
                <c:pt idx="405">
                  <c:v>10.693</c:v>
                </c:pt>
                <c:pt idx="406">
                  <c:v>12.749000000000001</c:v>
                </c:pt>
                <c:pt idx="407">
                  <c:v>5.4530000000000003</c:v>
                </c:pt>
                <c:pt idx="408">
                  <c:v>19.010999999999999</c:v>
                </c:pt>
                <c:pt idx="409">
                  <c:v>2.0059999999999998</c:v>
                </c:pt>
                <c:pt idx="410">
                  <c:v>7.5609999999999999</c:v>
                </c:pt>
                <c:pt idx="411">
                  <c:v>8.1289999999999996</c:v>
                </c:pt>
                <c:pt idx="412">
                  <c:v>2.7709999999999999</c:v>
                </c:pt>
                <c:pt idx="413">
                  <c:v>1.3959999999999999</c:v>
                </c:pt>
                <c:pt idx="414">
                  <c:v>3.4369999999999998</c:v>
                </c:pt>
                <c:pt idx="415">
                  <c:v>1.306</c:v>
                </c:pt>
                <c:pt idx="416">
                  <c:v>15.196999999999999</c:v>
                </c:pt>
                <c:pt idx="417">
                  <c:v>12.829000000000001</c:v>
                </c:pt>
                <c:pt idx="418">
                  <c:v>5.1630000000000003</c:v>
                </c:pt>
                <c:pt idx="419">
                  <c:v>8.2080000000000002</c:v>
                </c:pt>
                <c:pt idx="420">
                  <c:v>3.7530000000000001</c:v>
                </c:pt>
                <c:pt idx="421">
                  <c:v>5.94</c:v>
                </c:pt>
                <c:pt idx="422">
                  <c:v>1.306</c:v>
                </c:pt>
                <c:pt idx="423">
                  <c:v>7.4960000000000004</c:v>
                </c:pt>
                <c:pt idx="424">
                  <c:v>0.54800000000000004</c:v>
                </c:pt>
                <c:pt idx="425">
                  <c:v>7.3860000000000001</c:v>
                </c:pt>
                <c:pt idx="426">
                  <c:v>3.3039999999999998</c:v>
                </c:pt>
                <c:pt idx="427">
                  <c:v>12.734</c:v>
                </c:pt>
                <c:pt idx="428">
                  <c:v>0.85</c:v>
                </c:pt>
                <c:pt idx="429">
                  <c:v>8.0109999999999992</c:v>
                </c:pt>
                <c:pt idx="430">
                  <c:v>8.1140000000000008</c:v>
                </c:pt>
                <c:pt idx="431">
                  <c:v>1.9890000000000001</c:v>
                </c:pt>
                <c:pt idx="432">
                  <c:v>12.236000000000001</c:v>
                </c:pt>
                <c:pt idx="433">
                  <c:v>2.9590000000000001</c:v>
                </c:pt>
                <c:pt idx="434">
                  <c:v>10.952999999999999</c:v>
                </c:pt>
                <c:pt idx="435">
                  <c:v>0.85</c:v>
                </c:pt>
                <c:pt idx="436">
                  <c:v>6.0839999999999996</c:v>
                </c:pt>
                <c:pt idx="437">
                  <c:v>7.5</c:v>
                </c:pt>
                <c:pt idx="438">
                  <c:v>3.5209999999999999</c:v>
                </c:pt>
                <c:pt idx="439">
                  <c:v>8.1859999999999999</c:v>
                </c:pt>
                <c:pt idx="440">
                  <c:v>4.1619999999999999</c:v>
                </c:pt>
                <c:pt idx="441">
                  <c:v>10.651999999999999</c:v>
                </c:pt>
                <c:pt idx="442">
                  <c:v>7.2850000000000001</c:v>
                </c:pt>
                <c:pt idx="443">
                  <c:v>15.2</c:v>
                </c:pt>
                <c:pt idx="444">
                  <c:v>19.209</c:v>
                </c:pt>
                <c:pt idx="445">
                  <c:v>2.069</c:v>
                </c:pt>
                <c:pt idx="446">
                  <c:v>7.2910000000000004</c:v>
                </c:pt>
                <c:pt idx="447">
                  <c:v>7.2859999999999996</c:v>
                </c:pt>
                <c:pt idx="448">
                  <c:v>5.85</c:v>
                </c:pt>
                <c:pt idx="449">
                  <c:v>6.0720000000000001</c:v>
                </c:pt>
                <c:pt idx="450">
                  <c:v>1.837</c:v>
                </c:pt>
                <c:pt idx="451">
                  <c:v>3.6930000000000001</c:v>
                </c:pt>
                <c:pt idx="452">
                  <c:v>0.23300000000000001</c:v>
                </c:pt>
                <c:pt idx="453">
                  <c:v>0.54800000000000004</c:v>
                </c:pt>
                <c:pt idx="454">
                  <c:v>8.01</c:v>
                </c:pt>
                <c:pt idx="455">
                  <c:v>6.1970000000000001</c:v>
                </c:pt>
                <c:pt idx="456">
                  <c:v>4.952</c:v>
                </c:pt>
                <c:pt idx="457">
                  <c:v>6.1840000000000002</c:v>
                </c:pt>
                <c:pt idx="458">
                  <c:v>0.23300000000000001</c:v>
                </c:pt>
                <c:pt idx="459">
                  <c:v>1.944</c:v>
                </c:pt>
                <c:pt idx="460">
                  <c:v>19.199000000000002</c:v>
                </c:pt>
                <c:pt idx="461">
                  <c:v>7.2960000000000003</c:v>
                </c:pt>
                <c:pt idx="462">
                  <c:v>4.6529999999999996</c:v>
                </c:pt>
                <c:pt idx="463">
                  <c:v>4.6539999999999999</c:v>
                </c:pt>
                <c:pt idx="464">
                  <c:v>1.958</c:v>
                </c:pt>
                <c:pt idx="465">
                  <c:v>2.6509999999999998</c:v>
                </c:pt>
                <c:pt idx="466">
                  <c:v>3.448</c:v>
                </c:pt>
                <c:pt idx="467">
                  <c:v>7.1219999999999999</c:v>
                </c:pt>
                <c:pt idx="468">
                  <c:v>7.09</c:v>
                </c:pt>
                <c:pt idx="469">
                  <c:v>4.931</c:v>
                </c:pt>
                <c:pt idx="470">
                  <c:v>3.5219999999999998</c:v>
                </c:pt>
                <c:pt idx="471">
                  <c:v>2.4249999999999998</c:v>
                </c:pt>
                <c:pt idx="472">
                  <c:v>9.8659999999999997</c:v>
                </c:pt>
                <c:pt idx="473">
                  <c:v>2.625</c:v>
                </c:pt>
                <c:pt idx="474">
                  <c:v>4.3860000000000001</c:v>
                </c:pt>
                <c:pt idx="475">
                  <c:v>3.3980000000000001</c:v>
                </c:pt>
                <c:pt idx="476">
                  <c:v>4.5309999999999997</c:v>
                </c:pt>
                <c:pt idx="477">
                  <c:v>0.98499999999999999</c:v>
                </c:pt>
                <c:pt idx="478">
                  <c:v>9.9390000000000001</c:v>
                </c:pt>
                <c:pt idx="479">
                  <c:v>5.923</c:v>
                </c:pt>
                <c:pt idx="480">
                  <c:v>2.339</c:v>
                </c:pt>
                <c:pt idx="481">
                  <c:v>4.9989999999999997</c:v>
                </c:pt>
                <c:pt idx="482">
                  <c:v>4.5270000000000001</c:v>
                </c:pt>
                <c:pt idx="483">
                  <c:v>3.8919999999999999</c:v>
                </c:pt>
                <c:pt idx="484">
                  <c:v>3.9129999999999998</c:v>
                </c:pt>
                <c:pt idx="485">
                  <c:v>1.7869999999999999</c:v>
                </c:pt>
                <c:pt idx="486">
                  <c:v>1.3580000000000001</c:v>
                </c:pt>
                <c:pt idx="487">
                  <c:v>5.2279999999999998</c:v>
                </c:pt>
                <c:pt idx="488">
                  <c:v>3.762</c:v>
                </c:pt>
                <c:pt idx="489">
                  <c:v>7.04</c:v>
                </c:pt>
                <c:pt idx="490">
                  <c:v>1.2989999999999999</c:v>
                </c:pt>
                <c:pt idx="491">
                  <c:v>5.3079999999999998</c:v>
                </c:pt>
                <c:pt idx="492">
                  <c:v>4.4729999999999999</c:v>
                </c:pt>
                <c:pt idx="493">
                  <c:v>3.0150000000000001</c:v>
                </c:pt>
                <c:pt idx="494">
                  <c:v>5.0750000000000002</c:v>
                </c:pt>
                <c:pt idx="495">
                  <c:v>4.7830000000000004</c:v>
                </c:pt>
                <c:pt idx="496">
                  <c:v>1.522</c:v>
                </c:pt>
                <c:pt idx="497">
                  <c:v>10.145</c:v>
                </c:pt>
                <c:pt idx="498">
                  <c:v>8.6189999999999998</c:v>
                </c:pt>
                <c:pt idx="499">
                  <c:v>4.806</c:v>
                </c:pt>
                <c:pt idx="500">
                  <c:v>5.391</c:v>
                </c:pt>
                <c:pt idx="501">
                  <c:v>5.4080000000000004</c:v>
                </c:pt>
                <c:pt idx="502">
                  <c:v>5.2149999999999999</c:v>
                </c:pt>
                <c:pt idx="503">
                  <c:v>1.1639999999999999</c:v>
                </c:pt>
                <c:pt idx="504">
                  <c:v>4.2140000000000004</c:v>
                </c:pt>
                <c:pt idx="505">
                  <c:v>3.8029999999999999</c:v>
                </c:pt>
                <c:pt idx="506">
                  <c:v>5.03</c:v>
                </c:pt>
                <c:pt idx="507">
                  <c:v>0.99099999999999999</c:v>
                </c:pt>
                <c:pt idx="508">
                  <c:v>5.25</c:v>
                </c:pt>
                <c:pt idx="509">
                  <c:v>4.1829999999999998</c:v>
                </c:pt>
                <c:pt idx="510">
                  <c:v>0.13900000000000001</c:v>
                </c:pt>
                <c:pt idx="511">
                  <c:v>0.76500000000000001</c:v>
                </c:pt>
                <c:pt idx="512">
                  <c:v>8.5690000000000008</c:v>
                </c:pt>
                <c:pt idx="513">
                  <c:v>1.9590000000000001</c:v>
                </c:pt>
                <c:pt idx="514">
                  <c:v>4.2009999999999996</c:v>
                </c:pt>
                <c:pt idx="515">
                  <c:v>4.1440000000000001</c:v>
                </c:pt>
                <c:pt idx="516">
                  <c:v>2.0339999999999998</c:v>
                </c:pt>
                <c:pt idx="517">
                  <c:v>5.5960000000000001</c:v>
                </c:pt>
                <c:pt idx="518">
                  <c:v>2.7509999999999999</c:v>
                </c:pt>
                <c:pt idx="519">
                  <c:v>2.7570000000000001</c:v>
                </c:pt>
                <c:pt idx="520">
                  <c:v>1.0469999999999999</c:v>
                </c:pt>
                <c:pt idx="521">
                  <c:v>7.54</c:v>
                </c:pt>
                <c:pt idx="522">
                  <c:v>7.5650000000000004</c:v>
                </c:pt>
                <c:pt idx="523">
                  <c:v>5.5960000000000001</c:v>
                </c:pt>
                <c:pt idx="524">
                  <c:v>0.40699999999999997</c:v>
                </c:pt>
                <c:pt idx="525">
                  <c:v>1.9850000000000001</c:v>
                </c:pt>
                <c:pt idx="526">
                  <c:v>1.5229999999999999</c:v>
                </c:pt>
                <c:pt idx="527">
                  <c:v>1.5229999999999999</c:v>
                </c:pt>
                <c:pt idx="528">
                  <c:v>0.40699999999999997</c:v>
                </c:pt>
                <c:pt idx="529">
                  <c:v>0.13900000000000001</c:v>
                </c:pt>
                <c:pt idx="530">
                  <c:v>0.83099999999999996</c:v>
                </c:pt>
                <c:pt idx="531">
                  <c:v>1.175</c:v>
                </c:pt>
                <c:pt idx="532">
                  <c:v>1.1870000000000001</c:v>
                </c:pt>
                <c:pt idx="533">
                  <c:v>0.83099999999999996</c:v>
                </c:pt>
                <c:pt idx="534">
                  <c:v>0.504</c:v>
                </c:pt>
                <c:pt idx="535">
                  <c:v>0.49199999999999999</c:v>
                </c:pt>
                <c:pt idx="536">
                  <c:v>0.48899999999999999</c:v>
                </c:pt>
                <c:pt idx="537">
                  <c:v>0.504</c:v>
                </c:pt>
                <c:pt idx="538">
                  <c:v>0.63800000000000001</c:v>
                </c:pt>
                <c:pt idx="539">
                  <c:v>0.63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DA-45AA-B6E3-872C4EBF5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040464"/>
        <c:axId val="2087044208"/>
      </c:scatterChart>
      <c:valAx>
        <c:axId val="2087040464"/>
        <c:scaling>
          <c:orientation val="minMax"/>
          <c:max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GTFS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044208"/>
        <c:crosses val="autoZero"/>
        <c:crossBetween val="midCat"/>
      </c:valAx>
      <c:valAx>
        <c:axId val="208704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Google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040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GTFS vs Google </a:t>
            </a:r>
            <a:r>
              <a:rPr lang="en-US" sz="1400" b="0" i="0" u="none" strike="noStrike" baseline="0">
                <a:effectLst/>
              </a:rPr>
              <a:t>Travel Time (mins) 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XferLinkData!$V$10</c:f>
              <c:strCache>
                <c:ptCount val="1"/>
                <c:pt idx="0">
                  <c:v>AM TravelTime (mins)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1.3868218289681945E-2"/>
                  <c:y val="-1.3996269542427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XferLinkData!$U$11:$U$550</c:f>
              <c:numCache>
                <c:formatCode>#,##0</c:formatCode>
                <c:ptCount val="540"/>
                <c:pt idx="0">
                  <c:v>20</c:v>
                </c:pt>
                <c:pt idx="1">
                  <c:v>45</c:v>
                </c:pt>
                <c:pt idx="2">
                  <c:v>45</c:v>
                </c:pt>
                <c:pt idx="3">
                  <c:v>20</c:v>
                </c:pt>
                <c:pt idx="4">
                  <c:v>5</c:v>
                </c:pt>
                <c:pt idx="5">
                  <c:v>20</c:v>
                </c:pt>
                <c:pt idx="6">
                  <c:v>22</c:v>
                </c:pt>
                <c:pt idx="7">
                  <c:v>6</c:v>
                </c:pt>
                <c:pt idx="8">
                  <c:v>50</c:v>
                </c:pt>
                <c:pt idx="9">
                  <c:v>5</c:v>
                </c:pt>
                <c:pt idx="10">
                  <c:v>50</c:v>
                </c:pt>
                <c:pt idx="11">
                  <c:v>22</c:v>
                </c:pt>
                <c:pt idx="12">
                  <c:v>20</c:v>
                </c:pt>
                <c:pt idx="13">
                  <c:v>13</c:v>
                </c:pt>
                <c:pt idx="14">
                  <c:v>15</c:v>
                </c:pt>
                <c:pt idx="15">
                  <c:v>6</c:v>
                </c:pt>
                <c:pt idx="16">
                  <c:v>15</c:v>
                </c:pt>
                <c:pt idx="17">
                  <c:v>13</c:v>
                </c:pt>
                <c:pt idx="18">
                  <c:v>35</c:v>
                </c:pt>
                <c:pt idx="19">
                  <c:v>25</c:v>
                </c:pt>
                <c:pt idx="20">
                  <c:v>15</c:v>
                </c:pt>
                <c:pt idx="21">
                  <c:v>25</c:v>
                </c:pt>
                <c:pt idx="22">
                  <c:v>10</c:v>
                </c:pt>
                <c:pt idx="23">
                  <c:v>15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35</c:v>
                </c:pt>
                <c:pt idx="28">
                  <c:v>25</c:v>
                </c:pt>
                <c:pt idx="29">
                  <c:v>15</c:v>
                </c:pt>
                <c:pt idx="30">
                  <c:v>30</c:v>
                </c:pt>
                <c:pt idx="31">
                  <c:v>10</c:v>
                </c:pt>
                <c:pt idx="32">
                  <c:v>25</c:v>
                </c:pt>
                <c:pt idx="33">
                  <c:v>24</c:v>
                </c:pt>
                <c:pt idx="34">
                  <c:v>13</c:v>
                </c:pt>
                <c:pt idx="35">
                  <c:v>16</c:v>
                </c:pt>
                <c:pt idx="36">
                  <c:v>27</c:v>
                </c:pt>
                <c:pt idx="37">
                  <c:v>15</c:v>
                </c:pt>
                <c:pt idx="38">
                  <c:v>25</c:v>
                </c:pt>
                <c:pt idx="39">
                  <c:v>25</c:v>
                </c:pt>
                <c:pt idx="40">
                  <c:v>7</c:v>
                </c:pt>
                <c:pt idx="41">
                  <c:v>7</c:v>
                </c:pt>
                <c:pt idx="42">
                  <c:v>22</c:v>
                </c:pt>
                <c:pt idx="43">
                  <c:v>24</c:v>
                </c:pt>
                <c:pt idx="44">
                  <c:v>24</c:v>
                </c:pt>
                <c:pt idx="45">
                  <c:v>13</c:v>
                </c:pt>
                <c:pt idx="46">
                  <c:v>12</c:v>
                </c:pt>
                <c:pt idx="47">
                  <c:v>27</c:v>
                </c:pt>
                <c:pt idx="48">
                  <c:v>19</c:v>
                </c:pt>
                <c:pt idx="49">
                  <c:v>10</c:v>
                </c:pt>
                <c:pt idx="50">
                  <c:v>17</c:v>
                </c:pt>
                <c:pt idx="51">
                  <c:v>7</c:v>
                </c:pt>
                <c:pt idx="52">
                  <c:v>7</c:v>
                </c:pt>
                <c:pt idx="53">
                  <c:v>26</c:v>
                </c:pt>
                <c:pt idx="54">
                  <c:v>23</c:v>
                </c:pt>
                <c:pt idx="55">
                  <c:v>18</c:v>
                </c:pt>
                <c:pt idx="56">
                  <c:v>24</c:v>
                </c:pt>
                <c:pt idx="57">
                  <c:v>22</c:v>
                </c:pt>
                <c:pt idx="58">
                  <c:v>25</c:v>
                </c:pt>
                <c:pt idx="59">
                  <c:v>30</c:v>
                </c:pt>
                <c:pt idx="60">
                  <c:v>18</c:v>
                </c:pt>
                <c:pt idx="61">
                  <c:v>24</c:v>
                </c:pt>
                <c:pt idx="62">
                  <c:v>17</c:v>
                </c:pt>
                <c:pt idx="63">
                  <c:v>20</c:v>
                </c:pt>
                <c:pt idx="64">
                  <c:v>25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11</c:v>
                </c:pt>
                <c:pt idx="69">
                  <c:v>16</c:v>
                </c:pt>
                <c:pt idx="70">
                  <c:v>15</c:v>
                </c:pt>
                <c:pt idx="71">
                  <c:v>23</c:v>
                </c:pt>
                <c:pt idx="72">
                  <c:v>20</c:v>
                </c:pt>
                <c:pt idx="73">
                  <c:v>21</c:v>
                </c:pt>
                <c:pt idx="74">
                  <c:v>21</c:v>
                </c:pt>
                <c:pt idx="75">
                  <c:v>7</c:v>
                </c:pt>
                <c:pt idx="76">
                  <c:v>12</c:v>
                </c:pt>
                <c:pt idx="77">
                  <c:v>6</c:v>
                </c:pt>
                <c:pt idx="78">
                  <c:v>13</c:v>
                </c:pt>
                <c:pt idx="79">
                  <c:v>18</c:v>
                </c:pt>
                <c:pt idx="80">
                  <c:v>26</c:v>
                </c:pt>
                <c:pt idx="81">
                  <c:v>30</c:v>
                </c:pt>
                <c:pt idx="82">
                  <c:v>18</c:v>
                </c:pt>
                <c:pt idx="83">
                  <c:v>10</c:v>
                </c:pt>
                <c:pt idx="84">
                  <c:v>33</c:v>
                </c:pt>
                <c:pt idx="85">
                  <c:v>96</c:v>
                </c:pt>
                <c:pt idx="86">
                  <c:v>23</c:v>
                </c:pt>
                <c:pt idx="87">
                  <c:v>7</c:v>
                </c:pt>
                <c:pt idx="88">
                  <c:v>13</c:v>
                </c:pt>
                <c:pt idx="89">
                  <c:v>34</c:v>
                </c:pt>
                <c:pt idx="90">
                  <c:v>10</c:v>
                </c:pt>
                <c:pt idx="91">
                  <c:v>4</c:v>
                </c:pt>
                <c:pt idx="92">
                  <c:v>50</c:v>
                </c:pt>
                <c:pt idx="93">
                  <c:v>96</c:v>
                </c:pt>
                <c:pt idx="94">
                  <c:v>17</c:v>
                </c:pt>
                <c:pt idx="95">
                  <c:v>16</c:v>
                </c:pt>
                <c:pt idx="96">
                  <c:v>17</c:v>
                </c:pt>
                <c:pt idx="97">
                  <c:v>50</c:v>
                </c:pt>
                <c:pt idx="98">
                  <c:v>7</c:v>
                </c:pt>
                <c:pt idx="99">
                  <c:v>30</c:v>
                </c:pt>
                <c:pt idx="100">
                  <c:v>45</c:v>
                </c:pt>
                <c:pt idx="101">
                  <c:v>18</c:v>
                </c:pt>
                <c:pt idx="102">
                  <c:v>11</c:v>
                </c:pt>
                <c:pt idx="103">
                  <c:v>16</c:v>
                </c:pt>
                <c:pt idx="104">
                  <c:v>34</c:v>
                </c:pt>
                <c:pt idx="105">
                  <c:v>86</c:v>
                </c:pt>
                <c:pt idx="106">
                  <c:v>19</c:v>
                </c:pt>
                <c:pt idx="107">
                  <c:v>98</c:v>
                </c:pt>
                <c:pt idx="108">
                  <c:v>5</c:v>
                </c:pt>
                <c:pt idx="109">
                  <c:v>88</c:v>
                </c:pt>
                <c:pt idx="110">
                  <c:v>91</c:v>
                </c:pt>
                <c:pt idx="111">
                  <c:v>86</c:v>
                </c:pt>
                <c:pt idx="112">
                  <c:v>30</c:v>
                </c:pt>
                <c:pt idx="113">
                  <c:v>40</c:v>
                </c:pt>
                <c:pt idx="114">
                  <c:v>8</c:v>
                </c:pt>
                <c:pt idx="115">
                  <c:v>10</c:v>
                </c:pt>
                <c:pt idx="116">
                  <c:v>59</c:v>
                </c:pt>
                <c:pt idx="117">
                  <c:v>70</c:v>
                </c:pt>
                <c:pt idx="118">
                  <c:v>55</c:v>
                </c:pt>
                <c:pt idx="119">
                  <c:v>91</c:v>
                </c:pt>
                <c:pt idx="120">
                  <c:v>93</c:v>
                </c:pt>
                <c:pt idx="121">
                  <c:v>98</c:v>
                </c:pt>
                <c:pt idx="122">
                  <c:v>16</c:v>
                </c:pt>
                <c:pt idx="123">
                  <c:v>57</c:v>
                </c:pt>
                <c:pt idx="124">
                  <c:v>45</c:v>
                </c:pt>
                <c:pt idx="125">
                  <c:v>20</c:v>
                </c:pt>
                <c:pt idx="126">
                  <c:v>20</c:v>
                </c:pt>
                <c:pt idx="127">
                  <c:v>9</c:v>
                </c:pt>
                <c:pt idx="128">
                  <c:v>45</c:v>
                </c:pt>
                <c:pt idx="129">
                  <c:v>7</c:v>
                </c:pt>
                <c:pt idx="130">
                  <c:v>30</c:v>
                </c:pt>
                <c:pt idx="131">
                  <c:v>27</c:v>
                </c:pt>
                <c:pt idx="132">
                  <c:v>88</c:v>
                </c:pt>
                <c:pt idx="133">
                  <c:v>99</c:v>
                </c:pt>
                <c:pt idx="134">
                  <c:v>19</c:v>
                </c:pt>
                <c:pt idx="135">
                  <c:v>70</c:v>
                </c:pt>
                <c:pt idx="136">
                  <c:v>59</c:v>
                </c:pt>
                <c:pt idx="137">
                  <c:v>82</c:v>
                </c:pt>
                <c:pt idx="138">
                  <c:v>20</c:v>
                </c:pt>
                <c:pt idx="139">
                  <c:v>78</c:v>
                </c:pt>
                <c:pt idx="140">
                  <c:v>16</c:v>
                </c:pt>
                <c:pt idx="141">
                  <c:v>92</c:v>
                </c:pt>
                <c:pt idx="142">
                  <c:v>30</c:v>
                </c:pt>
                <c:pt idx="143">
                  <c:v>57</c:v>
                </c:pt>
                <c:pt idx="144">
                  <c:v>9</c:v>
                </c:pt>
                <c:pt idx="145">
                  <c:v>19</c:v>
                </c:pt>
                <c:pt idx="146">
                  <c:v>26</c:v>
                </c:pt>
                <c:pt idx="147">
                  <c:v>82</c:v>
                </c:pt>
                <c:pt idx="148">
                  <c:v>45</c:v>
                </c:pt>
                <c:pt idx="149">
                  <c:v>24</c:v>
                </c:pt>
                <c:pt idx="150">
                  <c:v>10</c:v>
                </c:pt>
                <c:pt idx="151">
                  <c:v>33</c:v>
                </c:pt>
                <c:pt idx="152">
                  <c:v>20</c:v>
                </c:pt>
                <c:pt idx="153">
                  <c:v>24</c:v>
                </c:pt>
                <c:pt idx="154">
                  <c:v>55</c:v>
                </c:pt>
                <c:pt idx="155">
                  <c:v>78</c:v>
                </c:pt>
                <c:pt idx="156">
                  <c:v>65</c:v>
                </c:pt>
                <c:pt idx="157">
                  <c:v>45</c:v>
                </c:pt>
                <c:pt idx="158">
                  <c:v>24</c:v>
                </c:pt>
                <c:pt idx="159">
                  <c:v>65</c:v>
                </c:pt>
                <c:pt idx="160">
                  <c:v>22</c:v>
                </c:pt>
                <c:pt idx="161">
                  <c:v>34</c:v>
                </c:pt>
                <c:pt idx="162">
                  <c:v>14</c:v>
                </c:pt>
                <c:pt idx="163">
                  <c:v>30</c:v>
                </c:pt>
                <c:pt idx="164">
                  <c:v>24</c:v>
                </c:pt>
                <c:pt idx="165">
                  <c:v>93</c:v>
                </c:pt>
                <c:pt idx="166">
                  <c:v>92</c:v>
                </c:pt>
                <c:pt idx="167">
                  <c:v>16</c:v>
                </c:pt>
                <c:pt idx="168">
                  <c:v>11</c:v>
                </c:pt>
                <c:pt idx="169">
                  <c:v>22</c:v>
                </c:pt>
                <c:pt idx="170">
                  <c:v>8</c:v>
                </c:pt>
                <c:pt idx="171">
                  <c:v>8</c:v>
                </c:pt>
                <c:pt idx="172">
                  <c:v>40</c:v>
                </c:pt>
                <c:pt idx="173">
                  <c:v>18</c:v>
                </c:pt>
                <c:pt idx="174">
                  <c:v>5</c:v>
                </c:pt>
                <c:pt idx="175">
                  <c:v>38</c:v>
                </c:pt>
                <c:pt idx="176">
                  <c:v>78</c:v>
                </c:pt>
                <c:pt idx="177">
                  <c:v>28</c:v>
                </c:pt>
                <c:pt idx="178">
                  <c:v>57</c:v>
                </c:pt>
                <c:pt idx="179">
                  <c:v>99</c:v>
                </c:pt>
                <c:pt idx="180">
                  <c:v>57</c:v>
                </c:pt>
                <c:pt idx="181">
                  <c:v>4</c:v>
                </c:pt>
                <c:pt idx="182">
                  <c:v>54</c:v>
                </c:pt>
                <c:pt idx="183">
                  <c:v>27</c:v>
                </c:pt>
                <c:pt idx="184">
                  <c:v>24</c:v>
                </c:pt>
                <c:pt idx="185">
                  <c:v>10</c:v>
                </c:pt>
                <c:pt idx="186">
                  <c:v>38</c:v>
                </c:pt>
                <c:pt idx="187">
                  <c:v>27</c:v>
                </c:pt>
                <c:pt idx="188">
                  <c:v>67</c:v>
                </c:pt>
                <c:pt idx="189">
                  <c:v>78</c:v>
                </c:pt>
                <c:pt idx="190">
                  <c:v>10</c:v>
                </c:pt>
                <c:pt idx="191">
                  <c:v>30</c:v>
                </c:pt>
                <c:pt idx="192">
                  <c:v>54</c:v>
                </c:pt>
                <c:pt idx="193">
                  <c:v>13</c:v>
                </c:pt>
                <c:pt idx="194">
                  <c:v>23</c:v>
                </c:pt>
                <c:pt idx="195">
                  <c:v>10</c:v>
                </c:pt>
                <c:pt idx="196">
                  <c:v>26</c:v>
                </c:pt>
                <c:pt idx="197">
                  <c:v>34</c:v>
                </c:pt>
                <c:pt idx="198">
                  <c:v>25</c:v>
                </c:pt>
                <c:pt idx="199">
                  <c:v>15</c:v>
                </c:pt>
                <c:pt idx="200">
                  <c:v>67</c:v>
                </c:pt>
                <c:pt idx="201">
                  <c:v>23</c:v>
                </c:pt>
                <c:pt idx="202">
                  <c:v>45</c:v>
                </c:pt>
                <c:pt idx="203">
                  <c:v>28</c:v>
                </c:pt>
                <c:pt idx="204">
                  <c:v>22</c:v>
                </c:pt>
                <c:pt idx="205">
                  <c:v>15</c:v>
                </c:pt>
                <c:pt idx="206">
                  <c:v>28</c:v>
                </c:pt>
                <c:pt idx="207">
                  <c:v>57</c:v>
                </c:pt>
                <c:pt idx="208">
                  <c:v>26</c:v>
                </c:pt>
                <c:pt idx="209">
                  <c:v>57</c:v>
                </c:pt>
                <c:pt idx="210">
                  <c:v>26</c:v>
                </c:pt>
                <c:pt idx="211">
                  <c:v>36</c:v>
                </c:pt>
                <c:pt idx="212">
                  <c:v>14</c:v>
                </c:pt>
                <c:pt idx="213">
                  <c:v>48</c:v>
                </c:pt>
                <c:pt idx="214">
                  <c:v>24</c:v>
                </c:pt>
                <c:pt idx="215">
                  <c:v>16</c:v>
                </c:pt>
                <c:pt idx="216">
                  <c:v>15</c:v>
                </c:pt>
                <c:pt idx="217">
                  <c:v>70</c:v>
                </c:pt>
                <c:pt idx="218">
                  <c:v>22</c:v>
                </c:pt>
                <c:pt idx="219">
                  <c:v>14</c:v>
                </c:pt>
                <c:pt idx="220">
                  <c:v>22</c:v>
                </c:pt>
                <c:pt idx="221">
                  <c:v>22</c:v>
                </c:pt>
                <c:pt idx="222">
                  <c:v>70</c:v>
                </c:pt>
                <c:pt idx="223">
                  <c:v>34</c:v>
                </c:pt>
                <c:pt idx="224">
                  <c:v>31</c:v>
                </c:pt>
                <c:pt idx="225">
                  <c:v>29</c:v>
                </c:pt>
                <c:pt idx="226">
                  <c:v>29</c:v>
                </c:pt>
                <c:pt idx="227">
                  <c:v>29</c:v>
                </c:pt>
                <c:pt idx="228">
                  <c:v>31</c:v>
                </c:pt>
                <c:pt idx="229">
                  <c:v>30</c:v>
                </c:pt>
                <c:pt idx="230">
                  <c:v>32</c:v>
                </c:pt>
                <c:pt idx="231">
                  <c:v>23</c:v>
                </c:pt>
                <c:pt idx="232">
                  <c:v>22</c:v>
                </c:pt>
                <c:pt idx="233">
                  <c:v>30</c:v>
                </c:pt>
                <c:pt idx="234">
                  <c:v>10</c:v>
                </c:pt>
                <c:pt idx="235">
                  <c:v>28</c:v>
                </c:pt>
                <c:pt idx="236">
                  <c:v>26</c:v>
                </c:pt>
                <c:pt idx="237">
                  <c:v>36</c:v>
                </c:pt>
                <c:pt idx="238">
                  <c:v>70</c:v>
                </c:pt>
                <c:pt idx="239">
                  <c:v>52</c:v>
                </c:pt>
                <c:pt idx="240">
                  <c:v>26</c:v>
                </c:pt>
                <c:pt idx="241">
                  <c:v>45</c:v>
                </c:pt>
                <c:pt idx="242">
                  <c:v>27</c:v>
                </c:pt>
                <c:pt idx="243">
                  <c:v>28</c:v>
                </c:pt>
                <c:pt idx="244">
                  <c:v>30</c:v>
                </c:pt>
                <c:pt idx="245">
                  <c:v>51</c:v>
                </c:pt>
                <c:pt idx="246">
                  <c:v>22</c:v>
                </c:pt>
                <c:pt idx="247">
                  <c:v>38</c:v>
                </c:pt>
                <c:pt idx="248">
                  <c:v>32</c:v>
                </c:pt>
                <c:pt idx="249">
                  <c:v>14</c:v>
                </c:pt>
                <c:pt idx="250">
                  <c:v>36</c:v>
                </c:pt>
                <c:pt idx="251">
                  <c:v>31</c:v>
                </c:pt>
                <c:pt idx="252">
                  <c:v>24</c:v>
                </c:pt>
                <c:pt idx="253">
                  <c:v>12</c:v>
                </c:pt>
                <c:pt idx="254">
                  <c:v>31</c:v>
                </c:pt>
                <c:pt idx="255">
                  <c:v>38</c:v>
                </c:pt>
                <c:pt idx="256">
                  <c:v>19</c:v>
                </c:pt>
                <c:pt idx="257">
                  <c:v>65</c:v>
                </c:pt>
                <c:pt idx="258">
                  <c:v>29</c:v>
                </c:pt>
                <c:pt idx="259">
                  <c:v>28</c:v>
                </c:pt>
                <c:pt idx="260">
                  <c:v>17</c:v>
                </c:pt>
                <c:pt idx="261">
                  <c:v>20</c:v>
                </c:pt>
                <c:pt idx="262">
                  <c:v>30</c:v>
                </c:pt>
                <c:pt idx="263">
                  <c:v>27</c:v>
                </c:pt>
                <c:pt idx="264">
                  <c:v>61</c:v>
                </c:pt>
                <c:pt idx="265">
                  <c:v>12</c:v>
                </c:pt>
                <c:pt idx="266">
                  <c:v>21</c:v>
                </c:pt>
                <c:pt idx="267">
                  <c:v>36</c:v>
                </c:pt>
                <c:pt idx="268">
                  <c:v>30</c:v>
                </c:pt>
                <c:pt idx="269">
                  <c:v>51</c:v>
                </c:pt>
                <c:pt idx="270">
                  <c:v>26</c:v>
                </c:pt>
                <c:pt idx="271">
                  <c:v>26</c:v>
                </c:pt>
                <c:pt idx="272">
                  <c:v>61</c:v>
                </c:pt>
                <c:pt idx="273">
                  <c:v>26</c:v>
                </c:pt>
                <c:pt idx="274">
                  <c:v>7</c:v>
                </c:pt>
                <c:pt idx="275">
                  <c:v>70</c:v>
                </c:pt>
                <c:pt idx="276">
                  <c:v>17</c:v>
                </c:pt>
                <c:pt idx="277">
                  <c:v>23</c:v>
                </c:pt>
                <c:pt idx="278">
                  <c:v>31</c:v>
                </c:pt>
                <c:pt idx="279">
                  <c:v>30</c:v>
                </c:pt>
                <c:pt idx="280">
                  <c:v>45</c:v>
                </c:pt>
                <c:pt idx="281">
                  <c:v>40</c:v>
                </c:pt>
                <c:pt idx="282">
                  <c:v>30</c:v>
                </c:pt>
                <c:pt idx="283">
                  <c:v>33</c:v>
                </c:pt>
                <c:pt idx="284">
                  <c:v>21</c:v>
                </c:pt>
                <c:pt idx="285">
                  <c:v>21</c:v>
                </c:pt>
                <c:pt idx="286">
                  <c:v>38</c:v>
                </c:pt>
                <c:pt idx="287">
                  <c:v>23</c:v>
                </c:pt>
                <c:pt idx="288">
                  <c:v>29</c:v>
                </c:pt>
                <c:pt idx="289">
                  <c:v>26</c:v>
                </c:pt>
                <c:pt idx="290">
                  <c:v>21</c:v>
                </c:pt>
                <c:pt idx="291">
                  <c:v>65</c:v>
                </c:pt>
                <c:pt idx="292">
                  <c:v>17</c:v>
                </c:pt>
                <c:pt idx="293">
                  <c:v>10</c:v>
                </c:pt>
                <c:pt idx="294">
                  <c:v>48</c:v>
                </c:pt>
                <c:pt idx="295">
                  <c:v>29</c:v>
                </c:pt>
                <c:pt idx="296">
                  <c:v>52</c:v>
                </c:pt>
                <c:pt idx="297">
                  <c:v>33</c:v>
                </c:pt>
                <c:pt idx="298">
                  <c:v>13</c:v>
                </c:pt>
                <c:pt idx="299">
                  <c:v>18</c:v>
                </c:pt>
                <c:pt idx="300">
                  <c:v>40</c:v>
                </c:pt>
                <c:pt idx="301">
                  <c:v>26</c:v>
                </c:pt>
                <c:pt idx="302">
                  <c:v>15</c:v>
                </c:pt>
                <c:pt idx="303">
                  <c:v>30</c:v>
                </c:pt>
                <c:pt idx="304">
                  <c:v>30</c:v>
                </c:pt>
                <c:pt idx="305">
                  <c:v>38</c:v>
                </c:pt>
                <c:pt idx="306">
                  <c:v>23</c:v>
                </c:pt>
                <c:pt idx="307">
                  <c:v>26</c:v>
                </c:pt>
                <c:pt idx="308">
                  <c:v>12</c:v>
                </c:pt>
                <c:pt idx="309">
                  <c:v>8</c:v>
                </c:pt>
                <c:pt idx="310">
                  <c:v>18</c:v>
                </c:pt>
                <c:pt idx="311">
                  <c:v>31</c:v>
                </c:pt>
                <c:pt idx="312">
                  <c:v>7</c:v>
                </c:pt>
                <c:pt idx="313">
                  <c:v>26</c:v>
                </c:pt>
                <c:pt idx="314">
                  <c:v>27</c:v>
                </c:pt>
                <c:pt idx="315">
                  <c:v>40</c:v>
                </c:pt>
                <c:pt idx="316">
                  <c:v>31</c:v>
                </c:pt>
                <c:pt idx="317">
                  <c:v>17</c:v>
                </c:pt>
                <c:pt idx="318">
                  <c:v>47</c:v>
                </c:pt>
                <c:pt idx="319">
                  <c:v>23</c:v>
                </c:pt>
                <c:pt idx="320">
                  <c:v>28</c:v>
                </c:pt>
                <c:pt idx="321">
                  <c:v>15</c:v>
                </c:pt>
                <c:pt idx="322">
                  <c:v>33</c:v>
                </c:pt>
                <c:pt idx="323">
                  <c:v>33</c:v>
                </c:pt>
                <c:pt idx="324">
                  <c:v>27</c:v>
                </c:pt>
                <c:pt idx="325">
                  <c:v>26</c:v>
                </c:pt>
                <c:pt idx="326">
                  <c:v>22</c:v>
                </c:pt>
                <c:pt idx="327">
                  <c:v>16</c:v>
                </c:pt>
                <c:pt idx="328">
                  <c:v>31</c:v>
                </c:pt>
                <c:pt idx="329">
                  <c:v>29</c:v>
                </c:pt>
                <c:pt idx="330">
                  <c:v>23</c:v>
                </c:pt>
                <c:pt idx="331">
                  <c:v>33</c:v>
                </c:pt>
                <c:pt idx="332">
                  <c:v>11</c:v>
                </c:pt>
                <c:pt idx="333">
                  <c:v>20</c:v>
                </c:pt>
                <c:pt idx="334">
                  <c:v>10</c:v>
                </c:pt>
                <c:pt idx="335">
                  <c:v>26</c:v>
                </c:pt>
                <c:pt idx="336">
                  <c:v>24</c:v>
                </c:pt>
                <c:pt idx="337">
                  <c:v>45</c:v>
                </c:pt>
                <c:pt idx="338">
                  <c:v>45</c:v>
                </c:pt>
                <c:pt idx="339">
                  <c:v>22</c:v>
                </c:pt>
                <c:pt idx="340">
                  <c:v>20</c:v>
                </c:pt>
                <c:pt idx="341">
                  <c:v>50</c:v>
                </c:pt>
                <c:pt idx="342">
                  <c:v>20</c:v>
                </c:pt>
                <c:pt idx="343">
                  <c:v>10</c:v>
                </c:pt>
                <c:pt idx="344">
                  <c:v>21</c:v>
                </c:pt>
                <c:pt idx="345">
                  <c:v>27</c:v>
                </c:pt>
                <c:pt idx="346">
                  <c:v>6</c:v>
                </c:pt>
                <c:pt idx="347">
                  <c:v>40</c:v>
                </c:pt>
                <c:pt idx="348">
                  <c:v>18</c:v>
                </c:pt>
                <c:pt idx="349">
                  <c:v>20</c:v>
                </c:pt>
                <c:pt idx="350">
                  <c:v>21</c:v>
                </c:pt>
                <c:pt idx="351">
                  <c:v>23</c:v>
                </c:pt>
                <c:pt idx="352">
                  <c:v>21</c:v>
                </c:pt>
                <c:pt idx="353">
                  <c:v>23</c:v>
                </c:pt>
                <c:pt idx="354">
                  <c:v>25</c:v>
                </c:pt>
                <c:pt idx="355">
                  <c:v>33</c:v>
                </c:pt>
                <c:pt idx="356">
                  <c:v>20</c:v>
                </c:pt>
                <c:pt idx="357">
                  <c:v>21</c:v>
                </c:pt>
                <c:pt idx="358">
                  <c:v>29</c:v>
                </c:pt>
                <c:pt idx="359">
                  <c:v>30</c:v>
                </c:pt>
                <c:pt idx="360">
                  <c:v>23</c:v>
                </c:pt>
                <c:pt idx="361">
                  <c:v>25</c:v>
                </c:pt>
                <c:pt idx="362">
                  <c:v>21</c:v>
                </c:pt>
                <c:pt idx="363">
                  <c:v>37</c:v>
                </c:pt>
                <c:pt idx="364">
                  <c:v>8</c:v>
                </c:pt>
                <c:pt idx="365">
                  <c:v>30</c:v>
                </c:pt>
                <c:pt idx="366">
                  <c:v>26</c:v>
                </c:pt>
                <c:pt idx="367">
                  <c:v>47</c:v>
                </c:pt>
                <c:pt idx="368">
                  <c:v>7</c:v>
                </c:pt>
                <c:pt idx="369">
                  <c:v>47</c:v>
                </c:pt>
                <c:pt idx="370">
                  <c:v>45</c:v>
                </c:pt>
                <c:pt idx="371">
                  <c:v>45</c:v>
                </c:pt>
                <c:pt idx="372">
                  <c:v>35</c:v>
                </c:pt>
                <c:pt idx="373">
                  <c:v>10</c:v>
                </c:pt>
                <c:pt idx="374">
                  <c:v>47</c:v>
                </c:pt>
                <c:pt idx="375">
                  <c:v>35</c:v>
                </c:pt>
                <c:pt idx="376">
                  <c:v>34</c:v>
                </c:pt>
                <c:pt idx="377">
                  <c:v>23</c:v>
                </c:pt>
                <c:pt idx="378">
                  <c:v>48</c:v>
                </c:pt>
                <c:pt idx="379">
                  <c:v>10</c:v>
                </c:pt>
                <c:pt idx="380">
                  <c:v>27</c:v>
                </c:pt>
                <c:pt idx="381">
                  <c:v>48</c:v>
                </c:pt>
                <c:pt idx="382">
                  <c:v>38</c:v>
                </c:pt>
                <c:pt idx="383">
                  <c:v>38</c:v>
                </c:pt>
                <c:pt idx="384">
                  <c:v>23</c:v>
                </c:pt>
                <c:pt idx="385">
                  <c:v>10</c:v>
                </c:pt>
                <c:pt idx="386">
                  <c:v>25</c:v>
                </c:pt>
                <c:pt idx="387">
                  <c:v>18</c:v>
                </c:pt>
                <c:pt idx="388">
                  <c:v>19</c:v>
                </c:pt>
                <c:pt idx="389">
                  <c:v>22</c:v>
                </c:pt>
                <c:pt idx="390">
                  <c:v>21</c:v>
                </c:pt>
                <c:pt idx="391">
                  <c:v>50</c:v>
                </c:pt>
                <c:pt idx="392">
                  <c:v>23</c:v>
                </c:pt>
                <c:pt idx="393">
                  <c:v>24</c:v>
                </c:pt>
                <c:pt idx="394">
                  <c:v>25</c:v>
                </c:pt>
                <c:pt idx="395">
                  <c:v>22</c:v>
                </c:pt>
                <c:pt idx="396">
                  <c:v>16</c:v>
                </c:pt>
                <c:pt idx="397">
                  <c:v>45</c:v>
                </c:pt>
                <c:pt idx="398">
                  <c:v>37</c:v>
                </c:pt>
                <c:pt idx="399">
                  <c:v>43</c:v>
                </c:pt>
                <c:pt idx="400">
                  <c:v>18</c:v>
                </c:pt>
                <c:pt idx="401">
                  <c:v>14</c:v>
                </c:pt>
                <c:pt idx="402">
                  <c:v>24</c:v>
                </c:pt>
                <c:pt idx="403">
                  <c:v>17</c:v>
                </c:pt>
                <c:pt idx="404">
                  <c:v>7</c:v>
                </c:pt>
                <c:pt idx="405">
                  <c:v>38</c:v>
                </c:pt>
                <c:pt idx="406">
                  <c:v>25</c:v>
                </c:pt>
                <c:pt idx="407">
                  <c:v>18</c:v>
                </c:pt>
                <c:pt idx="408">
                  <c:v>45</c:v>
                </c:pt>
                <c:pt idx="409">
                  <c:v>9</c:v>
                </c:pt>
                <c:pt idx="410">
                  <c:v>35</c:v>
                </c:pt>
                <c:pt idx="411">
                  <c:v>23</c:v>
                </c:pt>
                <c:pt idx="412">
                  <c:v>10</c:v>
                </c:pt>
                <c:pt idx="413">
                  <c:v>18</c:v>
                </c:pt>
                <c:pt idx="414">
                  <c:v>20</c:v>
                </c:pt>
                <c:pt idx="415">
                  <c:v>17</c:v>
                </c:pt>
                <c:pt idx="416">
                  <c:v>29</c:v>
                </c:pt>
                <c:pt idx="417">
                  <c:v>43</c:v>
                </c:pt>
                <c:pt idx="418">
                  <c:v>35</c:v>
                </c:pt>
                <c:pt idx="419">
                  <c:v>19</c:v>
                </c:pt>
                <c:pt idx="420">
                  <c:v>28</c:v>
                </c:pt>
                <c:pt idx="421">
                  <c:v>12</c:v>
                </c:pt>
                <c:pt idx="422">
                  <c:v>17</c:v>
                </c:pt>
                <c:pt idx="423">
                  <c:v>23</c:v>
                </c:pt>
                <c:pt idx="424">
                  <c:v>8</c:v>
                </c:pt>
                <c:pt idx="425">
                  <c:v>23</c:v>
                </c:pt>
                <c:pt idx="426">
                  <c:v>25</c:v>
                </c:pt>
                <c:pt idx="427">
                  <c:v>25</c:v>
                </c:pt>
                <c:pt idx="428">
                  <c:v>11</c:v>
                </c:pt>
                <c:pt idx="429">
                  <c:v>25</c:v>
                </c:pt>
                <c:pt idx="430">
                  <c:v>23</c:v>
                </c:pt>
                <c:pt idx="431">
                  <c:v>9</c:v>
                </c:pt>
                <c:pt idx="432">
                  <c:v>27</c:v>
                </c:pt>
                <c:pt idx="433">
                  <c:v>12</c:v>
                </c:pt>
                <c:pt idx="434">
                  <c:v>38</c:v>
                </c:pt>
                <c:pt idx="435">
                  <c:v>11</c:v>
                </c:pt>
                <c:pt idx="436">
                  <c:v>24</c:v>
                </c:pt>
                <c:pt idx="437">
                  <c:v>23</c:v>
                </c:pt>
                <c:pt idx="438">
                  <c:v>14</c:v>
                </c:pt>
                <c:pt idx="439">
                  <c:v>19</c:v>
                </c:pt>
                <c:pt idx="440">
                  <c:v>18</c:v>
                </c:pt>
                <c:pt idx="441">
                  <c:v>24</c:v>
                </c:pt>
                <c:pt idx="442">
                  <c:v>21</c:v>
                </c:pt>
                <c:pt idx="443">
                  <c:v>29</c:v>
                </c:pt>
                <c:pt idx="444">
                  <c:v>43</c:v>
                </c:pt>
                <c:pt idx="445">
                  <c:v>9</c:v>
                </c:pt>
                <c:pt idx="446">
                  <c:v>21</c:v>
                </c:pt>
                <c:pt idx="447">
                  <c:v>27</c:v>
                </c:pt>
                <c:pt idx="448">
                  <c:v>12</c:v>
                </c:pt>
                <c:pt idx="449">
                  <c:v>24</c:v>
                </c:pt>
                <c:pt idx="450">
                  <c:v>15</c:v>
                </c:pt>
                <c:pt idx="451">
                  <c:v>28</c:v>
                </c:pt>
                <c:pt idx="452">
                  <c:v>3</c:v>
                </c:pt>
                <c:pt idx="453">
                  <c:v>7</c:v>
                </c:pt>
                <c:pt idx="454">
                  <c:v>25</c:v>
                </c:pt>
                <c:pt idx="455">
                  <c:v>19</c:v>
                </c:pt>
                <c:pt idx="456">
                  <c:v>15</c:v>
                </c:pt>
                <c:pt idx="457">
                  <c:v>19</c:v>
                </c:pt>
                <c:pt idx="458">
                  <c:v>3</c:v>
                </c:pt>
                <c:pt idx="459">
                  <c:v>9</c:v>
                </c:pt>
                <c:pt idx="460">
                  <c:v>43</c:v>
                </c:pt>
                <c:pt idx="461">
                  <c:v>27</c:v>
                </c:pt>
                <c:pt idx="462">
                  <c:v>21</c:v>
                </c:pt>
                <c:pt idx="463">
                  <c:v>21</c:v>
                </c:pt>
                <c:pt idx="464">
                  <c:v>15</c:v>
                </c:pt>
                <c:pt idx="465">
                  <c:v>8</c:v>
                </c:pt>
                <c:pt idx="466">
                  <c:v>25</c:v>
                </c:pt>
                <c:pt idx="467">
                  <c:v>15</c:v>
                </c:pt>
                <c:pt idx="468">
                  <c:v>15</c:v>
                </c:pt>
                <c:pt idx="469">
                  <c:v>15</c:v>
                </c:pt>
                <c:pt idx="470">
                  <c:v>28</c:v>
                </c:pt>
                <c:pt idx="471">
                  <c:v>15</c:v>
                </c:pt>
                <c:pt idx="472">
                  <c:v>24</c:v>
                </c:pt>
                <c:pt idx="473">
                  <c:v>16</c:v>
                </c:pt>
                <c:pt idx="474">
                  <c:v>15</c:v>
                </c:pt>
                <c:pt idx="475">
                  <c:v>20</c:v>
                </c:pt>
                <c:pt idx="476">
                  <c:v>15</c:v>
                </c:pt>
                <c:pt idx="477">
                  <c:v>8</c:v>
                </c:pt>
                <c:pt idx="478">
                  <c:v>24</c:v>
                </c:pt>
                <c:pt idx="479">
                  <c:v>17</c:v>
                </c:pt>
                <c:pt idx="480">
                  <c:v>10</c:v>
                </c:pt>
                <c:pt idx="481">
                  <c:v>21</c:v>
                </c:pt>
                <c:pt idx="482">
                  <c:v>9</c:v>
                </c:pt>
                <c:pt idx="483">
                  <c:v>11</c:v>
                </c:pt>
                <c:pt idx="484">
                  <c:v>11</c:v>
                </c:pt>
                <c:pt idx="485">
                  <c:v>10</c:v>
                </c:pt>
                <c:pt idx="486">
                  <c:v>9</c:v>
                </c:pt>
                <c:pt idx="487">
                  <c:v>13</c:v>
                </c:pt>
                <c:pt idx="488">
                  <c:v>10</c:v>
                </c:pt>
                <c:pt idx="489">
                  <c:v>17</c:v>
                </c:pt>
                <c:pt idx="490">
                  <c:v>5</c:v>
                </c:pt>
                <c:pt idx="491">
                  <c:v>13</c:v>
                </c:pt>
                <c:pt idx="492">
                  <c:v>9</c:v>
                </c:pt>
                <c:pt idx="493">
                  <c:v>17</c:v>
                </c:pt>
                <c:pt idx="494">
                  <c:v>13</c:v>
                </c:pt>
                <c:pt idx="495">
                  <c:v>15</c:v>
                </c:pt>
                <c:pt idx="496">
                  <c:v>9</c:v>
                </c:pt>
                <c:pt idx="497">
                  <c:v>21</c:v>
                </c:pt>
                <c:pt idx="498">
                  <c:v>20</c:v>
                </c:pt>
                <c:pt idx="499">
                  <c:v>15</c:v>
                </c:pt>
                <c:pt idx="500">
                  <c:v>11</c:v>
                </c:pt>
                <c:pt idx="501">
                  <c:v>11</c:v>
                </c:pt>
                <c:pt idx="502">
                  <c:v>12</c:v>
                </c:pt>
                <c:pt idx="503">
                  <c:v>7</c:v>
                </c:pt>
                <c:pt idx="504">
                  <c:v>11</c:v>
                </c:pt>
                <c:pt idx="505">
                  <c:v>10</c:v>
                </c:pt>
                <c:pt idx="506">
                  <c:v>13</c:v>
                </c:pt>
                <c:pt idx="507">
                  <c:v>5</c:v>
                </c:pt>
                <c:pt idx="508">
                  <c:v>12</c:v>
                </c:pt>
                <c:pt idx="509">
                  <c:v>11</c:v>
                </c:pt>
                <c:pt idx="510">
                  <c:v>1</c:v>
                </c:pt>
                <c:pt idx="511">
                  <c:v>5</c:v>
                </c:pt>
                <c:pt idx="512">
                  <c:v>20</c:v>
                </c:pt>
                <c:pt idx="513">
                  <c:v>5</c:v>
                </c:pt>
                <c:pt idx="514">
                  <c:v>11</c:v>
                </c:pt>
                <c:pt idx="515">
                  <c:v>11</c:v>
                </c:pt>
                <c:pt idx="516">
                  <c:v>16</c:v>
                </c:pt>
                <c:pt idx="517">
                  <c:v>11</c:v>
                </c:pt>
                <c:pt idx="518">
                  <c:v>7</c:v>
                </c:pt>
                <c:pt idx="519">
                  <c:v>7</c:v>
                </c:pt>
                <c:pt idx="520">
                  <c:v>5</c:v>
                </c:pt>
                <c:pt idx="521">
                  <c:v>14</c:v>
                </c:pt>
                <c:pt idx="522">
                  <c:v>14</c:v>
                </c:pt>
                <c:pt idx="523">
                  <c:v>11</c:v>
                </c:pt>
                <c:pt idx="524">
                  <c:v>3</c:v>
                </c:pt>
                <c:pt idx="525">
                  <c:v>5</c:v>
                </c:pt>
                <c:pt idx="526">
                  <c:v>10</c:v>
                </c:pt>
                <c:pt idx="527">
                  <c:v>10</c:v>
                </c:pt>
                <c:pt idx="528">
                  <c:v>3</c:v>
                </c:pt>
                <c:pt idx="529">
                  <c:v>1</c:v>
                </c:pt>
                <c:pt idx="530">
                  <c:v>5</c:v>
                </c:pt>
                <c:pt idx="531">
                  <c:v>4</c:v>
                </c:pt>
                <c:pt idx="532">
                  <c:v>4</c:v>
                </c:pt>
                <c:pt idx="533">
                  <c:v>5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</c:numCache>
            </c:numRef>
          </c:xVal>
          <c:yVal>
            <c:numRef>
              <c:f>XferLinkData!$V$11:$V$550</c:f>
              <c:numCache>
                <c:formatCode>#,##0</c:formatCode>
                <c:ptCount val="540"/>
                <c:pt idx="0">
                  <c:v>2</c:v>
                </c:pt>
                <c:pt idx="1">
                  <c:v>4.7333333333333334</c:v>
                </c:pt>
                <c:pt idx="2">
                  <c:v>4.95</c:v>
                </c:pt>
                <c:pt idx="3">
                  <c:v>3</c:v>
                </c:pt>
                <c:pt idx="4">
                  <c:v>0.98333333333333328</c:v>
                </c:pt>
                <c:pt idx="5">
                  <c:v>4</c:v>
                </c:pt>
                <c:pt idx="6">
                  <c:v>4.6500000000000004</c:v>
                </c:pt>
                <c:pt idx="7">
                  <c:v>1.35</c:v>
                </c:pt>
                <c:pt idx="8">
                  <c:v>11.516666666666667</c:v>
                </c:pt>
                <c:pt idx="9">
                  <c:v>1.1666666666666667</c:v>
                </c:pt>
                <c:pt idx="10">
                  <c:v>12.1</c:v>
                </c:pt>
                <c:pt idx="11">
                  <c:v>5.4666666666666668</c:v>
                </c:pt>
                <c:pt idx="12">
                  <c:v>5</c:v>
                </c:pt>
                <c:pt idx="13">
                  <c:v>3.3666666666666667</c:v>
                </c:pt>
                <c:pt idx="14">
                  <c:v>4</c:v>
                </c:pt>
                <c:pt idx="15">
                  <c:v>1.65</c:v>
                </c:pt>
                <c:pt idx="16">
                  <c:v>4.2333333333333334</c:v>
                </c:pt>
                <c:pt idx="17">
                  <c:v>3.7666666666666666</c:v>
                </c:pt>
                <c:pt idx="18">
                  <c:v>11.166666666666666</c:v>
                </c:pt>
                <c:pt idx="19">
                  <c:v>8.0333333333333332</c:v>
                </c:pt>
                <c:pt idx="20">
                  <c:v>4.9000000000000004</c:v>
                </c:pt>
                <c:pt idx="21">
                  <c:v>8.25</c:v>
                </c:pt>
                <c:pt idx="22">
                  <c:v>3.3166666666666669</c:v>
                </c:pt>
                <c:pt idx="23">
                  <c:v>5</c:v>
                </c:pt>
                <c:pt idx="24">
                  <c:v>8.3666666666666671</c:v>
                </c:pt>
                <c:pt idx="25">
                  <c:v>8.4666666666666668</c:v>
                </c:pt>
                <c:pt idx="26">
                  <c:v>8.4833333333333325</c:v>
                </c:pt>
                <c:pt idx="27">
                  <c:v>11.933333333333334</c:v>
                </c:pt>
                <c:pt idx="28">
                  <c:v>8.5500000000000007</c:v>
                </c:pt>
                <c:pt idx="29">
                  <c:v>5.166666666666667</c:v>
                </c:pt>
                <c:pt idx="30">
                  <c:v>10.433333333333334</c:v>
                </c:pt>
                <c:pt idx="31">
                  <c:v>3.4833333333333334</c:v>
                </c:pt>
                <c:pt idx="32">
                  <c:v>8.8166666666666664</c:v>
                </c:pt>
                <c:pt idx="33">
                  <c:v>8.6166666666666671</c:v>
                </c:pt>
                <c:pt idx="34">
                  <c:v>4.833333333333333</c:v>
                </c:pt>
                <c:pt idx="35">
                  <c:v>5.95</c:v>
                </c:pt>
                <c:pt idx="36">
                  <c:v>10.166666666666666</c:v>
                </c:pt>
                <c:pt idx="37">
                  <c:v>5.7166666666666668</c:v>
                </c:pt>
                <c:pt idx="38">
                  <c:v>9.6833333333333336</c:v>
                </c:pt>
                <c:pt idx="39">
                  <c:v>9.7166666666666668</c:v>
                </c:pt>
                <c:pt idx="40">
                  <c:v>2.7333333333333334</c:v>
                </c:pt>
                <c:pt idx="41">
                  <c:v>2.7333333333333334</c:v>
                </c:pt>
                <c:pt idx="42">
                  <c:v>8.7833333333333332</c:v>
                </c:pt>
                <c:pt idx="43">
                  <c:v>9.6</c:v>
                </c:pt>
                <c:pt idx="44">
                  <c:v>9.65</c:v>
                </c:pt>
                <c:pt idx="45">
                  <c:v>5.25</c:v>
                </c:pt>
                <c:pt idx="46">
                  <c:v>4.9000000000000004</c:v>
                </c:pt>
                <c:pt idx="47">
                  <c:v>11.116666666666667</c:v>
                </c:pt>
                <c:pt idx="48">
                  <c:v>7.833333333333333</c:v>
                </c:pt>
                <c:pt idx="49">
                  <c:v>4.2166666666666668</c:v>
                </c:pt>
                <c:pt idx="50">
                  <c:v>7.2166666666666668</c:v>
                </c:pt>
                <c:pt idx="51">
                  <c:v>2.9833333333333334</c:v>
                </c:pt>
                <c:pt idx="52">
                  <c:v>3.0166666666666666</c:v>
                </c:pt>
                <c:pt idx="53">
                  <c:v>11.216666666666667</c:v>
                </c:pt>
                <c:pt idx="54">
                  <c:v>9.9499999999999993</c:v>
                </c:pt>
                <c:pt idx="55">
                  <c:v>7.9</c:v>
                </c:pt>
                <c:pt idx="56">
                  <c:v>10.583333333333334</c:v>
                </c:pt>
                <c:pt idx="57">
                  <c:v>9.75</c:v>
                </c:pt>
                <c:pt idx="58">
                  <c:v>11.166666666666666</c:v>
                </c:pt>
                <c:pt idx="59">
                  <c:v>13.45</c:v>
                </c:pt>
                <c:pt idx="60">
                  <c:v>8.1</c:v>
                </c:pt>
                <c:pt idx="61">
                  <c:v>11</c:v>
                </c:pt>
                <c:pt idx="62">
                  <c:v>7.9333333333333336</c:v>
                </c:pt>
                <c:pt idx="63">
                  <c:v>9.3833333333333329</c:v>
                </c:pt>
                <c:pt idx="64">
                  <c:v>11.766666666666667</c:v>
                </c:pt>
                <c:pt idx="65">
                  <c:v>7.0666666666666664</c:v>
                </c:pt>
                <c:pt idx="66">
                  <c:v>7.1833333333333336</c:v>
                </c:pt>
                <c:pt idx="67">
                  <c:v>7.2833333333333332</c:v>
                </c:pt>
                <c:pt idx="68">
                  <c:v>5.35</c:v>
                </c:pt>
                <c:pt idx="69">
                  <c:v>7.8166666666666664</c:v>
                </c:pt>
                <c:pt idx="70">
                  <c:v>7.333333333333333</c:v>
                </c:pt>
                <c:pt idx="71">
                  <c:v>11.333333333333334</c:v>
                </c:pt>
                <c:pt idx="72">
                  <c:v>9.8666666666666671</c:v>
                </c:pt>
                <c:pt idx="73">
                  <c:v>10.366666666666667</c:v>
                </c:pt>
                <c:pt idx="74">
                  <c:v>10.383333333333333</c:v>
                </c:pt>
                <c:pt idx="75">
                  <c:v>3.4833333333333334</c:v>
                </c:pt>
                <c:pt idx="76">
                  <c:v>5.9833333333333334</c:v>
                </c:pt>
                <c:pt idx="77">
                  <c:v>3</c:v>
                </c:pt>
                <c:pt idx="78">
                  <c:v>6.5333333333333332</c:v>
                </c:pt>
                <c:pt idx="79">
                  <c:v>9.15</c:v>
                </c:pt>
                <c:pt idx="80">
                  <c:v>13.25</c:v>
                </c:pt>
                <c:pt idx="81">
                  <c:v>15.433333333333334</c:v>
                </c:pt>
                <c:pt idx="82">
                  <c:v>9.2666666666666675</c:v>
                </c:pt>
                <c:pt idx="83">
                  <c:v>5.15</c:v>
                </c:pt>
                <c:pt idx="84">
                  <c:v>17</c:v>
                </c:pt>
                <c:pt idx="85">
                  <c:v>49.666666666666664</c:v>
                </c:pt>
                <c:pt idx="86">
                  <c:v>12</c:v>
                </c:pt>
                <c:pt idx="87">
                  <c:v>3.6666666666666665</c:v>
                </c:pt>
                <c:pt idx="88">
                  <c:v>6.85</c:v>
                </c:pt>
                <c:pt idx="89">
                  <c:v>17.95</c:v>
                </c:pt>
                <c:pt idx="90">
                  <c:v>5.333333333333333</c:v>
                </c:pt>
                <c:pt idx="91">
                  <c:v>2.1333333333333333</c:v>
                </c:pt>
                <c:pt idx="92">
                  <c:v>26.7</c:v>
                </c:pt>
                <c:pt idx="93">
                  <c:v>51.383333333333333</c:v>
                </c:pt>
                <c:pt idx="94">
                  <c:v>9.1</c:v>
                </c:pt>
                <c:pt idx="95">
                  <c:v>8.6166666666666671</c:v>
                </c:pt>
                <c:pt idx="96">
                  <c:v>9.1666666666666661</c:v>
                </c:pt>
                <c:pt idx="97">
                  <c:v>26.983333333333334</c:v>
                </c:pt>
                <c:pt idx="98">
                  <c:v>3.8</c:v>
                </c:pt>
                <c:pt idx="99">
                  <c:v>16.350000000000001</c:v>
                </c:pt>
                <c:pt idx="100">
                  <c:v>24.566666666666666</c:v>
                </c:pt>
                <c:pt idx="101">
                  <c:v>9.9499999999999993</c:v>
                </c:pt>
                <c:pt idx="102">
                  <c:v>6.083333333333333</c:v>
                </c:pt>
                <c:pt idx="103">
                  <c:v>8.9</c:v>
                </c:pt>
                <c:pt idx="104">
                  <c:v>18.95</c:v>
                </c:pt>
                <c:pt idx="105">
                  <c:v>47.95</c:v>
                </c:pt>
                <c:pt idx="106">
                  <c:v>10.6</c:v>
                </c:pt>
                <c:pt idx="107">
                  <c:v>54.766666666666666</c:v>
                </c:pt>
                <c:pt idx="108">
                  <c:v>2.8166666666666669</c:v>
                </c:pt>
                <c:pt idx="109">
                  <c:v>49.716666666666669</c:v>
                </c:pt>
                <c:pt idx="110">
                  <c:v>51.633333333333333</c:v>
                </c:pt>
                <c:pt idx="111">
                  <c:v>48.9</c:v>
                </c:pt>
                <c:pt idx="112">
                  <c:v>17.083333333333332</c:v>
                </c:pt>
                <c:pt idx="113">
                  <c:v>22.816666666666666</c:v>
                </c:pt>
                <c:pt idx="114">
                  <c:v>4.5999999999999996</c:v>
                </c:pt>
                <c:pt idx="115">
                  <c:v>5.75</c:v>
                </c:pt>
                <c:pt idx="116">
                  <c:v>34</c:v>
                </c:pt>
                <c:pt idx="117">
                  <c:v>40.35</c:v>
                </c:pt>
                <c:pt idx="118">
                  <c:v>31.783333333333335</c:v>
                </c:pt>
                <c:pt idx="119">
                  <c:v>52.666666666666664</c:v>
                </c:pt>
                <c:pt idx="120">
                  <c:v>54.05</c:v>
                </c:pt>
                <c:pt idx="121">
                  <c:v>56.966666666666669</c:v>
                </c:pt>
                <c:pt idx="122">
                  <c:v>9.3166666666666664</c:v>
                </c:pt>
                <c:pt idx="123">
                  <c:v>33.266666666666666</c:v>
                </c:pt>
                <c:pt idx="124">
                  <c:v>26.283333333333335</c:v>
                </c:pt>
                <c:pt idx="125">
                  <c:v>11.7</c:v>
                </c:pt>
                <c:pt idx="126">
                  <c:v>11.7</c:v>
                </c:pt>
                <c:pt idx="127">
                  <c:v>5.2666666666666666</c:v>
                </c:pt>
                <c:pt idx="128">
                  <c:v>26.35</c:v>
                </c:pt>
                <c:pt idx="129">
                  <c:v>4.0999999999999996</c:v>
                </c:pt>
                <c:pt idx="130">
                  <c:v>17.583333333333332</c:v>
                </c:pt>
                <c:pt idx="131">
                  <c:v>15.85</c:v>
                </c:pt>
                <c:pt idx="132">
                  <c:v>51.766666666666666</c:v>
                </c:pt>
                <c:pt idx="133">
                  <c:v>58.333333333333336</c:v>
                </c:pt>
                <c:pt idx="134">
                  <c:v>11.2</c:v>
                </c:pt>
                <c:pt idx="135">
                  <c:v>41.333333333333336</c:v>
                </c:pt>
                <c:pt idx="136">
                  <c:v>34.866666666666667</c:v>
                </c:pt>
                <c:pt idx="137">
                  <c:v>48.516666666666666</c:v>
                </c:pt>
                <c:pt idx="138">
                  <c:v>11.916666666666666</c:v>
                </c:pt>
                <c:pt idx="139">
                  <c:v>46.633333333333333</c:v>
                </c:pt>
                <c:pt idx="140">
                  <c:v>9.5666666666666664</c:v>
                </c:pt>
                <c:pt idx="141">
                  <c:v>55.06666666666667</c:v>
                </c:pt>
                <c:pt idx="142">
                  <c:v>18</c:v>
                </c:pt>
                <c:pt idx="143">
                  <c:v>34.25</c:v>
                </c:pt>
                <c:pt idx="144">
                  <c:v>5.416666666666667</c:v>
                </c:pt>
                <c:pt idx="145">
                  <c:v>11.45</c:v>
                </c:pt>
                <c:pt idx="146">
                  <c:v>15.683333333333334</c:v>
                </c:pt>
                <c:pt idx="147">
                  <c:v>49.483333333333334</c:v>
                </c:pt>
                <c:pt idx="148">
                  <c:v>27.3</c:v>
                </c:pt>
                <c:pt idx="149">
                  <c:v>14.633333333333333</c:v>
                </c:pt>
                <c:pt idx="150">
                  <c:v>6.1333333333333337</c:v>
                </c:pt>
                <c:pt idx="151">
                  <c:v>20.3</c:v>
                </c:pt>
                <c:pt idx="152">
                  <c:v>12.316666666666666</c:v>
                </c:pt>
                <c:pt idx="153">
                  <c:v>14.783333333333333</c:v>
                </c:pt>
                <c:pt idx="154">
                  <c:v>33.950000000000003</c:v>
                </c:pt>
                <c:pt idx="155">
                  <c:v>48.15</c:v>
                </c:pt>
                <c:pt idx="156">
                  <c:v>40.383333333333333</c:v>
                </c:pt>
                <c:pt idx="157">
                  <c:v>28</c:v>
                </c:pt>
                <c:pt idx="158">
                  <c:v>14.95</c:v>
                </c:pt>
                <c:pt idx="159">
                  <c:v>40.549999999999997</c:v>
                </c:pt>
                <c:pt idx="160">
                  <c:v>13.8</c:v>
                </c:pt>
                <c:pt idx="161">
                  <c:v>21.35</c:v>
                </c:pt>
                <c:pt idx="162">
                  <c:v>8.8000000000000007</c:v>
                </c:pt>
                <c:pt idx="163">
                  <c:v>18.883333333333333</c:v>
                </c:pt>
                <c:pt idx="164">
                  <c:v>15.166666666666666</c:v>
                </c:pt>
                <c:pt idx="165">
                  <c:v>58.783333333333331</c:v>
                </c:pt>
                <c:pt idx="166">
                  <c:v>58.166666666666664</c:v>
                </c:pt>
                <c:pt idx="167">
                  <c:v>10.116666666666667</c:v>
                </c:pt>
                <c:pt idx="168">
                  <c:v>6.9666666666666668</c:v>
                </c:pt>
                <c:pt idx="169">
                  <c:v>13.966666666666667</c:v>
                </c:pt>
                <c:pt idx="170">
                  <c:v>5.083333333333333</c:v>
                </c:pt>
                <c:pt idx="171">
                  <c:v>5.083333333333333</c:v>
                </c:pt>
                <c:pt idx="172">
                  <c:v>25.416666666666668</c:v>
                </c:pt>
                <c:pt idx="173">
                  <c:v>11.45</c:v>
                </c:pt>
                <c:pt idx="174">
                  <c:v>3.1833333333333331</c:v>
                </c:pt>
                <c:pt idx="175">
                  <c:v>24.216666666666665</c:v>
                </c:pt>
                <c:pt idx="176">
                  <c:v>49.85</c:v>
                </c:pt>
                <c:pt idx="177">
                  <c:v>17.933333333333334</c:v>
                </c:pt>
                <c:pt idx="178">
                  <c:v>36.516666666666666</c:v>
                </c:pt>
                <c:pt idx="179">
                  <c:v>63.45</c:v>
                </c:pt>
                <c:pt idx="180">
                  <c:v>36.533333333333331</c:v>
                </c:pt>
                <c:pt idx="181">
                  <c:v>2.5666666666666669</c:v>
                </c:pt>
                <c:pt idx="182">
                  <c:v>34.68333333333333</c:v>
                </c:pt>
                <c:pt idx="183">
                  <c:v>17.416666666666668</c:v>
                </c:pt>
                <c:pt idx="184">
                  <c:v>15.516666666666667</c:v>
                </c:pt>
                <c:pt idx="185">
                  <c:v>6.4833333333333334</c:v>
                </c:pt>
                <c:pt idx="186">
                  <c:v>24.666666666666668</c:v>
                </c:pt>
                <c:pt idx="187">
                  <c:v>17.600000000000001</c:v>
                </c:pt>
                <c:pt idx="188">
                  <c:v>43.766666666666666</c:v>
                </c:pt>
                <c:pt idx="189">
                  <c:v>51.15</c:v>
                </c:pt>
                <c:pt idx="190">
                  <c:v>6.5666666666666664</c:v>
                </c:pt>
                <c:pt idx="191">
                  <c:v>19.766666666666666</c:v>
                </c:pt>
                <c:pt idx="192">
                  <c:v>35.666666666666664</c:v>
                </c:pt>
                <c:pt idx="193">
                  <c:v>8.6333333333333329</c:v>
                </c:pt>
                <c:pt idx="194">
                  <c:v>15.3</c:v>
                </c:pt>
                <c:pt idx="195">
                  <c:v>6.666666666666667</c:v>
                </c:pt>
                <c:pt idx="196">
                  <c:v>17.350000000000001</c:v>
                </c:pt>
                <c:pt idx="197">
                  <c:v>22.716666666666665</c:v>
                </c:pt>
                <c:pt idx="198">
                  <c:v>16.716666666666665</c:v>
                </c:pt>
                <c:pt idx="199">
                  <c:v>10.033333333333333</c:v>
                </c:pt>
                <c:pt idx="200">
                  <c:v>44.966666666666669</c:v>
                </c:pt>
                <c:pt idx="201">
                  <c:v>15.5</c:v>
                </c:pt>
                <c:pt idx="202">
                  <c:v>30.333333333333332</c:v>
                </c:pt>
                <c:pt idx="203">
                  <c:v>18.883333333333333</c:v>
                </c:pt>
                <c:pt idx="204">
                  <c:v>14.85</c:v>
                </c:pt>
                <c:pt idx="205">
                  <c:v>10.15</c:v>
                </c:pt>
                <c:pt idx="206">
                  <c:v>18.966666666666665</c:v>
                </c:pt>
                <c:pt idx="207">
                  <c:v>38.633333333333333</c:v>
                </c:pt>
                <c:pt idx="208">
                  <c:v>17.666666666666668</c:v>
                </c:pt>
                <c:pt idx="209">
                  <c:v>38.85</c:v>
                </c:pt>
                <c:pt idx="210">
                  <c:v>17.75</c:v>
                </c:pt>
                <c:pt idx="211">
                  <c:v>24.683333333333334</c:v>
                </c:pt>
                <c:pt idx="212">
                  <c:v>9.6333333333333329</c:v>
                </c:pt>
                <c:pt idx="213">
                  <c:v>33.049999999999997</c:v>
                </c:pt>
                <c:pt idx="214">
                  <c:v>16.616666666666667</c:v>
                </c:pt>
                <c:pt idx="215">
                  <c:v>11.083333333333334</c:v>
                </c:pt>
                <c:pt idx="216">
                  <c:v>10.433333333333334</c:v>
                </c:pt>
                <c:pt idx="217">
                  <c:v>48.733333333333334</c:v>
                </c:pt>
                <c:pt idx="218">
                  <c:v>15.333333333333334</c:v>
                </c:pt>
                <c:pt idx="219">
                  <c:v>9.7666666666666675</c:v>
                </c:pt>
                <c:pt idx="220">
                  <c:v>15.366666666666667</c:v>
                </c:pt>
                <c:pt idx="221">
                  <c:v>15.5</c:v>
                </c:pt>
                <c:pt idx="222">
                  <c:v>49.733333333333334</c:v>
                </c:pt>
                <c:pt idx="223">
                  <c:v>24.183333333333334</c:v>
                </c:pt>
                <c:pt idx="224">
                  <c:v>22.05</c:v>
                </c:pt>
                <c:pt idx="225">
                  <c:v>20.633333333333333</c:v>
                </c:pt>
                <c:pt idx="226">
                  <c:v>20.633333333333333</c:v>
                </c:pt>
                <c:pt idx="227">
                  <c:v>20.666666666666668</c:v>
                </c:pt>
                <c:pt idx="228">
                  <c:v>22.1</c:v>
                </c:pt>
                <c:pt idx="229">
                  <c:v>21.416666666666668</c:v>
                </c:pt>
                <c:pt idx="230">
                  <c:v>22.883333333333333</c:v>
                </c:pt>
                <c:pt idx="231">
                  <c:v>16.45</c:v>
                </c:pt>
                <c:pt idx="232">
                  <c:v>15.766666666666667</c:v>
                </c:pt>
                <c:pt idx="233">
                  <c:v>21.533333333333335</c:v>
                </c:pt>
                <c:pt idx="234">
                  <c:v>7.2</c:v>
                </c:pt>
                <c:pt idx="235">
                  <c:v>20.3</c:v>
                </c:pt>
                <c:pt idx="236">
                  <c:v>18.883333333333333</c:v>
                </c:pt>
                <c:pt idx="237">
                  <c:v>26.15</c:v>
                </c:pt>
                <c:pt idx="238">
                  <c:v>50.983333333333334</c:v>
                </c:pt>
                <c:pt idx="239">
                  <c:v>37.9</c:v>
                </c:pt>
                <c:pt idx="240">
                  <c:v>18.95</c:v>
                </c:pt>
                <c:pt idx="241">
                  <c:v>32.799999999999997</c:v>
                </c:pt>
                <c:pt idx="242">
                  <c:v>19.683333333333334</c:v>
                </c:pt>
                <c:pt idx="243">
                  <c:v>20.45</c:v>
                </c:pt>
                <c:pt idx="244">
                  <c:v>21.966666666666665</c:v>
                </c:pt>
                <c:pt idx="245">
                  <c:v>37.516666666666666</c:v>
                </c:pt>
                <c:pt idx="246">
                  <c:v>16.2</c:v>
                </c:pt>
                <c:pt idx="247">
                  <c:v>27.983333333333334</c:v>
                </c:pt>
                <c:pt idx="248">
                  <c:v>23.583333333333332</c:v>
                </c:pt>
                <c:pt idx="249">
                  <c:v>10.333333333333334</c:v>
                </c:pt>
                <c:pt idx="250">
                  <c:v>26.583333333333332</c:v>
                </c:pt>
                <c:pt idx="251">
                  <c:v>22.916666666666668</c:v>
                </c:pt>
                <c:pt idx="252">
                  <c:v>17.766666666666666</c:v>
                </c:pt>
                <c:pt idx="253">
                  <c:v>8.8833333333333329</c:v>
                </c:pt>
                <c:pt idx="254">
                  <c:v>22.983333333333334</c:v>
                </c:pt>
                <c:pt idx="255">
                  <c:v>28.2</c:v>
                </c:pt>
                <c:pt idx="256">
                  <c:v>14.15</c:v>
                </c:pt>
                <c:pt idx="257">
                  <c:v>48.45</c:v>
                </c:pt>
                <c:pt idx="258">
                  <c:v>21.65</c:v>
                </c:pt>
                <c:pt idx="259">
                  <c:v>20.966666666666665</c:v>
                </c:pt>
                <c:pt idx="260">
                  <c:v>12.733333333333333</c:v>
                </c:pt>
                <c:pt idx="261">
                  <c:v>14.983333333333333</c:v>
                </c:pt>
                <c:pt idx="262">
                  <c:v>22.5</c:v>
                </c:pt>
                <c:pt idx="263">
                  <c:v>20.266666666666666</c:v>
                </c:pt>
                <c:pt idx="264">
                  <c:v>45.81666666666667</c:v>
                </c:pt>
                <c:pt idx="265">
                  <c:v>9.0333333333333332</c:v>
                </c:pt>
                <c:pt idx="266">
                  <c:v>15.833333333333334</c:v>
                </c:pt>
                <c:pt idx="267">
                  <c:v>27.15</c:v>
                </c:pt>
                <c:pt idx="268">
                  <c:v>22.633333333333333</c:v>
                </c:pt>
                <c:pt idx="269">
                  <c:v>38.483333333333334</c:v>
                </c:pt>
                <c:pt idx="270">
                  <c:v>19.633333333333333</c:v>
                </c:pt>
                <c:pt idx="271">
                  <c:v>19.666666666666668</c:v>
                </c:pt>
                <c:pt idx="272">
                  <c:v>46.166666666666664</c:v>
                </c:pt>
                <c:pt idx="273">
                  <c:v>19.683333333333334</c:v>
                </c:pt>
                <c:pt idx="274">
                  <c:v>5.3</c:v>
                </c:pt>
                <c:pt idx="275">
                  <c:v>53.016666666666666</c:v>
                </c:pt>
                <c:pt idx="276">
                  <c:v>12.933333333333334</c:v>
                </c:pt>
                <c:pt idx="277">
                  <c:v>17.516666666666666</c:v>
                </c:pt>
                <c:pt idx="278">
                  <c:v>23.616666666666667</c:v>
                </c:pt>
                <c:pt idx="279">
                  <c:v>22.866666666666667</c:v>
                </c:pt>
                <c:pt idx="280">
                  <c:v>34.333333333333336</c:v>
                </c:pt>
                <c:pt idx="281">
                  <c:v>30.6</c:v>
                </c:pt>
                <c:pt idx="282">
                  <c:v>22.966666666666665</c:v>
                </c:pt>
                <c:pt idx="283">
                  <c:v>25.383333333333333</c:v>
                </c:pt>
                <c:pt idx="284">
                  <c:v>16.183333333333334</c:v>
                </c:pt>
                <c:pt idx="285">
                  <c:v>16.2</c:v>
                </c:pt>
                <c:pt idx="286">
                  <c:v>29.333333333333332</c:v>
                </c:pt>
                <c:pt idx="287">
                  <c:v>17.766666666666666</c:v>
                </c:pt>
                <c:pt idx="288">
                  <c:v>22.433333333333334</c:v>
                </c:pt>
                <c:pt idx="289">
                  <c:v>20.116666666666667</c:v>
                </c:pt>
                <c:pt idx="290">
                  <c:v>16.25</c:v>
                </c:pt>
                <c:pt idx="291">
                  <c:v>50.333333333333336</c:v>
                </c:pt>
                <c:pt idx="292">
                  <c:v>13.166666666666666</c:v>
                </c:pt>
                <c:pt idx="293">
                  <c:v>7.75</c:v>
                </c:pt>
                <c:pt idx="294">
                  <c:v>37.216666666666669</c:v>
                </c:pt>
                <c:pt idx="295">
                  <c:v>22.516666666666666</c:v>
                </c:pt>
                <c:pt idx="296">
                  <c:v>40.533333333333331</c:v>
                </c:pt>
                <c:pt idx="297">
                  <c:v>25.75</c:v>
                </c:pt>
                <c:pt idx="298">
                  <c:v>10.15</c:v>
                </c:pt>
                <c:pt idx="299">
                  <c:v>14.133333333333333</c:v>
                </c:pt>
                <c:pt idx="300">
                  <c:v>31.433333333333334</c:v>
                </c:pt>
                <c:pt idx="301">
                  <c:v>20.45</c:v>
                </c:pt>
                <c:pt idx="302">
                  <c:v>11.8</c:v>
                </c:pt>
                <c:pt idx="303">
                  <c:v>23.616666666666667</c:v>
                </c:pt>
                <c:pt idx="304">
                  <c:v>23.766666666666666</c:v>
                </c:pt>
                <c:pt idx="305">
                  <c:v>30.15</c:v>
                </c:pt>
                <c:pt idx="306">
                  <c:v>18.25</c:v>
                </c:pt>
                <c:pt idx="307">
                  <c:v>20.633333333333333</c:v>
                </c:pt>
                <c:pt idx="308">
                  <c:v>9.5333333333333332</c:v>
                </c:pt>
                <c:pt idx="309">
                  <c:v>6.3666666666666663</c:v>
                </c:pt>
                <c:pt idx="310">
                  <c:v>14.35</c:v>
                </c:pt>
                <c:pt idx="311">
                  <c:v>24.716666666666665</c:v>
                </c:pt>
                <c:pt idx="312">
                  <c:v>5.583333333333333</c:v>
                </c:pt>
                <c:pt idx="313">
                  <c:v>20.766666666666666</c:v>
                </c:pt>
                <c:pt idx="314">
                  <c:v>21.566666666666666</c:v>
                </c:pt>
                <c:pt idx="315">
                  <c:v>32</c:v>
                </c:pt>
                <c:pt idx="316">
                  <c:v>24.85</c:v>
                </c:pt>
                <c:pt idx="317">
                  <c:v>13.633333333333333</c:v>
                </c:pt>
                <c:pt idx="318">
                  <c:v>37.716666666666669</c:v>
                </c:pt>
                <c:pt idx="319">
                  <c:v>18.483333333333334</c:v>
                </c:pt>
                <c:pt idx="320">
                  <c:v>22.516666666666666</c:v>
                </c:pt>
                <c:pt idx="321">
                  <c:v>12.066666666666666</c:v>
                </c:pt>
                <c:pt idx="322">
                  <c:v>26.566666666666666</c:v>
                </c:pt>
                <c:pt idx="323">
                  <c:v>26.6</c:v>
                </c:pt>
                <c:pt idx="324">
                  <c:v>21.85</c:v>
                </c:pt>
                <c:pt idx="325">
                  <c:v>21.05</c:v>
                </c:pt>
                <c:pt idx="326">
                  <c:v>17.816666666666666</c:v>
                </c:pt>
                <c:pt idx="327">
                  <c:v>12.966666666666667</c:v>
                </c:pt>
                <c:pt idx="328">
                  <c:v>25.15</c:v>
                </c:pt>
                <c:pt idx="329">
                  <c:v>23.55</c:v>
                </c:pt>
                <c:pt idx="330">
                  <c:v>18.683333333333334</c:v>
                </c:pt>
                <c:pt idx="331">
                  <c:v>26.833333333333332</c:v>
                </c:pt>
                <c:pt idx="332">
                  <c:v>8.9666666666666668</c:v>
                </c:pt>
                <c:pt idx="333">
                  <c:v>16.333333333333332</c:v>
                </c:pt>
                <c:pt idx="334">
                  <c:v>8.1666666666666661</c:v>
                </c:pt>
                <c:pt idx="335">
                  <c:v>21.25</c:v>
                </c:pt>
                <c:pt idx="336">
                  <c:v>19.666666666666668</c:v>
                </c:pt>
                <c:pt idx="337">
                  <c:v>36.950000000000003</c:v>
                </c:pt>
                <c:pt idx="338">
                  <c:v>36.950000000000003</c:v>
                </c:pt>
                <c:pt idx="339">
                  <c:v>18.083333333333332</c:v>
                </c:pt>
                <c:pt idx="340">
                  <c:v>16.45</c:v>
                </c:pt>
                <c:pt idx="341">
                  <c:v>41.166666666666664</c:v>
                </c:pt>
                <c:pt idx="342">
                  <c:v>16.566666666666666</c:v>
                </c:pt>
                <c:pt idx="343">
                  <c:v>8.3000000000000007</c:v>
                </c:pt>
                <c:pt idx="344">
                  <c:v>17.433333333333334</c:v>
                </c:pt>
                <c:pt idx="345">
                  <c:v>22.483333333333334</c:v>
                </c:pt>
                <c:pt idx="346">
                  <c:v>5</c:v>
                </c:pt>
                <c:pt idx="347">
                  <c:v>33.416666666666664</c:v>
                </c:pt>
                <c:pt idx="348">
                  <c:v>15.066666666666666</c:v>
                </c:pt>
                <c:pt idx="349">
                  <c:v>16.75</c:v>
                </c:pt>
                <c:pt idx="350">
                  <c:v>17.600000000000001</c:v>
                </c:pt>
                <c:pt idx="351">
                  <c:v>19.283333333333335</c:v>
                </c:pt>
                <c:pt idx="352">
                  <c:v>17.633333333333333</c:v>
                </c:pt>
                <c:pt idx="353">
                  <c:v>19.316666666666666</c:v>
                </c:pt>
                <c:pt idx="354">
                  <c:v>21.033333333333335</c:v>
                </c:pt>
                <c:pt idx="355">
                  <c:v>27.783333333333335</c:v>
                </c:pt>
                <c:pt idx="356">
                  <c:v>16.850000000000001</c:v>
                </c:pt>
                <c:pt idx="357">
                  <c:v>17.7</c:v>
                </c:pt>
                <c:pt idx="358">
                  <c:v>24.466666666666665</c:v>
                </c:pt>
                <c:pt idx="359">
                  <c:v>25.366666666666667</c:v>
                </c:pt>
                <c:pt idx="360">
                  <c:v>19.55</c:v>
                </c:pt>
                <c:pt idx="361">
                  <c:v>21.266666666666666</c:v>
                </c:pt>
                <c:pt idx="362">
                  <c:v>17.866666666666667</c:v>
                </c:pt>
                <c:pt idx="363">
                  <c:v>31.483333333333334</c:v>
                </c:pt>
                <c:pt idx="364">
                  <c:v>6.8166666666666664</c:v>
                </c:pt>
                <c:pt idx="365">
                  <c:v>25.583333333333332</c:v>
                </c:pt>
                <c:pt idx="366">
                  <c:v>22.2</c:v>
                </c:pt>
                <c:pt idx="367">
                  <c:v>40.15</c:v>
                </c:pt>
                <c:pt idx="368">
                  <c:v>5.9833333333333334</c:v>
                </c:pt>
                <c:pt idx="369">
                  <c:v>40.299999999999997</c:v>
                </c:pt>
                <c:pt idx="370">
                  <c:v>38.733333333333334</c:v>
                </c:pt>
                <c:pt idx="371">
                  <c:v>38.733333333333334</c:v>
                </c:pt>
                <c:pt idx="372">
                  <c:v>30.133333333333333</c:v>
                </c:pt>
                <c:pt idx="373">
                  <c:v>8.6166666666666671</c:v>
                </c:pt>
                <c:pt idx="374">
                  <c:v>40.766666666666666</c:v>
                </c:pt>
                <c:pt idx="375">
                  <c:v>30.566666666666666</c:v>
                </c:pt>
                <c:pt idx="376">
                  <c:v>29.716666666666665</c:v>
                </c:pt>
                <c:pt idx="377">
                  <c:v>20.116666666666667</c:v>
                </c:pt>
                <c:pt idx="378">
                  <c:v>41.983333333333334</c:v>
                </c:pt>
                <c:pt idx="379">
                  <c:v>8.75</c:v>
                </c:pt>
                <c:pt idx="380">
                  <c:v>23.633333333333333</c:v>
                </c:pt>
                <c:pt idx="381">
                  <c:v>42.016666666666666</c:v>
                </c:pt>
                <c:pt idx="382">
                  <c:v>33.31666666666667</c:v>
                </c:pt>
                <c:pt idx="383">
                  <c:v>33.333333333333336</c:v>
                </c:pt>
                <c:pt idx="384">
                  <c:v>20.183333333333334</c:v>
                </c:pt>
                <c:pt idx="385">
                  <c:v>8.7833333333333332</c:v>
                </c:pt>
                <c:pt idx="386">
                  <c:v>22.05</c:v>
                </c:pt>
                <c:pt idx="387">
                  <c:v>15.883333333333333</c:v>
                </c:pt>
                <c:pt idx="388">
                  <c:v>16.816666666666666</c:v>
                </c:pt>
                <c:pt idx="389">
                  <c:v>19.5</c:v>
                </c:pt>
                <c:pt idx="390">
                  <c:v>18.616666666666667</c:v>
                </c:pt>
                <c:pt idx="391">
                  <c:v>44.6</c:v>
                </c:pt>
                <c:pt idx="392">
                  <c:v>20.533333333333335</c:v>
                </c:pt>
                <c:pt idx="393">
                  <c:v>21.45</c:v>
                </c:pt>
                <c:pt idx="394">
                  <c:v>22.35</c:v>
                </c:pt>
                <c:pt idx="395">
                  <c:v>19.683333333333334</c:v>
                </c:pt>
                <c:pt idx="396">
                  <c:v>14.35</c:v>
                </c:pt>
                <c:pt idx="397">
                  <c:v>40.633333333333333</c:v>
                </c:pt>
                <c:pt idx="398">
                  <c:v>33.43333333333333</c:v>
                </c:pt>
                <c:pt idx="399">
                  <c:v>38.93333333333333</c:v>
                </c:pt>
                <c:pt idx="400">
                  <c:v>16.399999999999999</c:v>
                </c:pt>
                <c:pt idx="401">
                  <c:v>12.816666666666666</c:v>
                </c:pt>
                <c:pt idx="402">
                  <c:v>22.033333333333335</c:v>
                </c:pt>
                <c:pt idx="403">
                  <c:v>15.616666666666667</c:v>
                </c:pt>
                <c:pt idx="404">
                  <c:v>6.4333333333333336</c:v>
                </c:pt>
                <c:pt idx="405">
                  <c:v>34.93333333333333</c:v>
                </c:pt>
                <c:pt idx="406">
                  <c:v>23.05</c:v>
                </c:pt>
                <c:pt idx="407">
                  <c:v>16.616666666666667</c:v>
                </c:pt>
                <c:pt idx="408">
                  <c:v>41.666666666666664</c:v>
                </c:pt>
                <c:pt idx="409">
                  <c:v>8.3333333333333339</c:v>
                </c:pt>
                <c:pt idx="410">
                  <c:v>32.5</c:v>
                </c:pt>
                <c:pt idx="411">
                  <c:v>21.366666666666667</c:v>
                </c:pt>
                <c:pt idx="412">
                  <c:v>9.3000000000000007</c:v>
                </c:pt>
                <c:pt idx="413">
                  <c:v>16.783333333333335</c:v>
                </c:pt>
                <c:pt idx="414">
                  <c:v>18.666666666666668</c:v>
                </c:pt>
                <c:pt idx="415">
                  <c:v>15.883333333333333</c:v>
                </c:pt>
                <c:pt idx="416">
                  <c:v>27.15</c:v>
                </c:pt>
                <c:pt idx="417">
                  <c:v>40.299999999999997</c:v>
                </c:pt>
                <c:pt idx="418">
                  <c:v>32.93333333333333</c:v>
                </c:pt>
                <c:pt idx="419">
                  <c:v>17.933333333333334</c:v>
                </c:pt>
                <c:pt idx="420">
                  <c:v>26.5</c:v>
                </c:pt>
                <c:pt idx="421">
                  <c:v>11.383333333333333</c:v>
                </c:pt>
                <c:pt idx="422">
                  <c:v>16.183333333333334</c:v>
                </c:pt>
                <c:pt idx="423">
                  <c:v>21.916666666666668</c:v>
                </c:pt>
                <c:pt idx="424">
                  <c:v>7.65</c:v>
                </c:pt>
                <c:pt idx="425">
                  <c:v>22</c:v>
                </c:pt>
                <c:pt idx="426">
                  <c:v>23.95</c:v>
                </c:pt>
                <c:pt idx="427">
                  <c:v>23.966666666666665</c:v>
                </c:pt>
                <c:pt idx="428">
                  <c:v>10.55</c:v>
                </c:pt>
                <c:pt idx="429">
                  <c:v>23.983333333333334</c:v>
                </c:pt>
                <c:pt idx="430">
                  <c:v>22.15</c:v>
                </c:pt>
                <c:pt idx="431">
                  <c:v>8.6833333333333336</c:v>
                </c:pt>
                <c:pt idx="432">
                  <c:v>26.266666666666666</c:v>
                </c:pt>
                <c:pt idx="433">
                  <c:v>11.716666666666667</c:v>
                </c:pt>
                <c:pt idx="434">
                  <c:v>37.166666666666664</c:v>
                </c:pt>
                <c:pt idx="435">
                  <c:v>10.8</c:v>
                </c:pt>
                <c:pt idx="436">
                  <c:v>23.633333333333333</c:v>
                </c:pt>
                <c:pt idx="437">
                  <c:v>22.716666666666665</c:v>
                </c:pt>
                <c:pt idx="438">
                  <c:v>13.883333333333333</c:v>
                </c:pt>
                <c:pt idx="439">
                  <c:v>18.866666666666667</c:v>
                </c:pt>
                <c:pt idx="440">
                  <c:v>17.883333333333333</c:v>
                </c:pt>
                <c:pt idx="441">
                  <c:v>23.866666666666667</c:v>
                </c:pt>
                <c:pt idx="442">
                  <c:v>20.9</c:v>
                </c:pt>
                <c:pt idx="443">
                  <c:v>28.966666666666665</c:v>
                </c:pt>
                <c:pt idx="444">
                  <c:v>43.05</c:v>
                </c:pt>
                <c:pt idx="445">
                  <c:v>9.0166666666666675</c:v>
                </c:pt>
                <c:pt idx="446">
                  <c:v>21.05</c:v>
                </c:pt>
                <c:pt idx="447">
                  <c:v>27.133333333333333</c:v>
                </c:pt>
                <c:pt idx="448">
                  <c:v>12.183333333333334</c:v>
                </c:pt>
                <c:pt idx="449">
                  <c:v>24.416666666666668</c:v>
                </c:pt>
                <c:pt idx="450">
                  <c:v>15.316666666666666</c:v>
                </c:pt>
                <c:pt idx="451">
                  <c:v>28.6</c:v>
                </c:pt>
                <c:pt idx="452">
                  <c:v>3.0833333333333335</c:v>
                </c:pt>
                <c:pt idx="453">
                  <c:v>7.2166666666666668</c:v>
                </c:pt>
                <c:pt idx="454">
                  <c:v>25.85</c:v>
                </c:pt>
                <c:pt idx="455">
                  <c:v>19.649999999999999</c:v>
                </c:pt>
                <c:pt idx="456">
                  <c:v>15.516666666666667</c:v>
                </c:pt>
                <c:pt idx="457">
                  <c:v>19.666666666666668</c:v>
                </c:pt>
                <c:pt idx="458">
                  <c:v>3.1166666666666667</c:v>
                </c:pt>
                <c:pt idx="459">
                  <c:v>9.4166666666666661</c:v>
                </c:pt>
                <c:pt idx="460">
                  <c:v>45.033333333333331</c:v>
                </c:pt>
                <c:pt idx="461">
                  <c:v>28.533333333333335</c:v>
                </c:pt>
                <c:pt idx="462">
                  <c:v>22.2</c:v>
                </c:pt>
                <c:pt idx="463">
                  <c:v>22.45</c:v>
                </c:pt>
                <c:pt idx="464">
                  <c:v>16.183333333333334</c:v>
                </c:pt>
                <c:pt idx="465">
                  <c:v>8.6333333333333329</c:v>
                </c:pt>
                <c:pt idx="466">
                  <c:v>27.383333333333333</c:v>
                </c:pt>
                <c:pt idx="467">
                  <c:v>16.5</c:v>
                </c:pt>
                <c:pt idx="468">
                  <c:v>16.55</c:v>
                </c:pt>
                <c:pt idx="469">
                  <c:v>16.766666666666666</c:v>
                </c:pt>
                <c:pt idx="470">
                  <c:v>31.3</c:v>
                </c:pt>
                <c:pt idx="471">
                  <c:v>16.783333333333335</c:v>
                </c:pt>
                <c:pt idx="472">
                  <c:v>26.9</c:v>
                </c:pt>
                <c:pt idx="473">
                  <c:v>18.183333333333334</c:v>
                </c:pt>
                <c:pt idx="474">
                  <c:v>17.2</c:v>
                </c:pt>
                <c:pt idx="475">
                  <c:v>23</c:v>
                </c:pt>
                <c:pt idx="476">
                  <c:v>17.533333333333335</c:v>
                </c:pt>
                <c:pt idx="477">
                  <c:v>9.4499999999999993</c:v>
                </c:pt>
                <c:pt idx="478">
                  <c:v>28.516666666666666</c:v>
                </c:pt>
                <c:pt idx="479">
                  <c:v>20.5</c:v>
                </c:pt>
                <c:pt idx="480">
                  <c:v>12.116666666666667</c:v>
                </c:pt>
                <c:pt idx="481">
                  <c:v>25.6</c:v>
                </c:pt>
                <c:pt idx="482">
                  <c:v>11.1</c:v>
                </c:pt>
                <c:pt idx="483">
                  <c:v>13.616666666666667</c:v>
                </c:pt>
                <c:pt idx="484">
                  <c:v>13.616666666666667</c:v>
                </c:pt>
                <c:pt idx="485">
                  <c:v>12.566666666666666</c:v>
                </c:pt>
                <c:pt idx="486">
                  <c:v>11.716666666666667</c:v>
                </c:pt>
                <c:pt idx="487">
                  <c:v>16.95</c:v>
                </c:pt>
                <c:pt idx="488">
                  <c:v>13.133333333333333</c:v>
                </c:pt>
                <c:pt idx="489">
                  <c:v>22.583333333333332</c:v>
                </c:pt>
                <c:pt idx="490">
                  <c:v>6.65</c:v>
                </c:pt>
                <c:pt idx="491">
                  <c:v>17.416666666666668</c:v>
                </c:pt>
                <c:pt idx="492">
                  <c:v>12.1</c:v>
                </c:pt>
                <c:pt idx="493">
                  <c:v>22.916666666666668</c:v>
                </c:pt>
                <c:pt idx="494">
                  <c:v>17.883333333333333</c:v>
                </c:pt>
                <c:pt idx="495">
                  <c:v>20.716666666666665</c:v>
                </c:pt>
                <c:pt idx="496">
                  <c:v>12.45</c:v>
                </c:pt>
                <c:pt idx="497">
                  <c:v>29.416666666666668</c:v>
                </c:pt>
                <c:pt idx="498">
                  <c:v>28.016666666666666</c:v>
                </c:pt>
                <c:pt idx="499">
                  <c:v>21.316666666666666</c:v>
                </c:pt>
                <c:pt idx="500">
                  <c:v>15.783333333333333</c:v>
                </c:pt>
                <c:pt idx="501">
                  <c:v>15.816666666666666</c:v>
                </c:pt>
                <c:pt idx="502">
                  <c:v>17.399999999999999</c:v>
                </c:pt>
                <c:pt idx="503">
                  <c:v>10.183333333333334</c:v>
                </c:pt>
                <c:pt idx="504">
                  <c:v>16.3</c:v>
                </c:pt>
                <c:pt idx="505">
                  <c:v>14.833333333333334</c:v>
                </c:pt>
                <c:pt idx="506">
                  <c:v>19.333333333333332</c:v>
                </c:pt>
                <c:pt idx="507">
                  <c:v>7.45</c:v>
                </c:pt>
                <c:pt idx="508">
                  <c:v>18.283333333333335</c:v>
                </c:pt>
                <c:pt idx="509">
                  <c:v>16.8</c:v>
                </c:pt>
                <c:pt idx="510">
                  <c:v>1.5666666666666667</c:v>
                </c:pt>
                <c:pt idx="511">
                  <c:v>7.8666666666666663</c:v>
                </c:pt>
                <c:pt idx="512">
                  <c:v>31.55</c:v>
                </c:pt>
                <c:pt idx="513">
                  <c:v>7.9</c:v>
                </c:pt>
                <c:pt idx="514">
                  <c:v>17.433333333333334</c:v>
                </c:pt>
                <c:pt idx="515">
                  <c:v>17.733333333333334</c:v>
                </c:pt>
                <c:pt idx="516">
                  <c:v>25.916666666666668</c:v>
                </c:pt>
                <c:pt idx="517">
                  <c:v>18.2</c:v>
                </c:pt>
                <c:pt idx="518">
                  <c:v>11.65</c:v>
                </c:pt>
                <c:pt idx="519">
                  <c:v>11.783333333333333</c:v>
                </c:pt>
                <c:pt idx="520">
                  <c:v>8.5166666666666675</c:v>
                </c:pt>
                <c:pt idx="521">
                  <c:v>24</c:v>
                </c:pt>
                <c:pt idx="522">
                  <c:v>24.15</c:v>
                </c:pt>
                <c:pt idx="523">
                  <c:v>19.183333333333334</c:v>
                </c:pt>
                <c:pt idx="524">
                  <c:v>5.333333333333333</c:v>
                </c:pt>
                <c:pt idx="525">
                  <c:v>9.0333333333333332</c:v>
                </c:pt>
                <c:pt idx="526">
                  <c:v>18.316666666666666</c:v>
                </c:pt>
                <c:pt idx="527">
                  <c:v>18.7</c:v>
                </c:pt>
                <c:pt idx="528">
                  <c:v>5.666666666666667</c:v>
                </c:pt>
                <c:pt idx="529">
                  <c:v>1.9166666666666667</c:v>
                </c:pt>
                <c:pt idx="530">
                  <c:v>10.066666666666666</c:v>
                </c:pt>
                <c:pt idx="531">
                  <c:v>8.3166666666666664</c:v>
                </c:pt>
                <c:pt idx="532">
                  <c:v>8.4</c:v>
                </c:pt>
                <c:pt idx="533">
                  <c:v>10.566666666666666</c:v>
                </c:pt>
                <c:pt idx="534">
                  <c:v>6.15</c:v>
                </c:pt>
                <c:pt idx="535">
                  <c:v>6.25</c:v>
                </c:pt>
                <c:pt idx="536">
                  <c:v>6.4666666666666668</c:v>
                </c:pt>
                <c:pt idx="537">
                  <c:v>7.1833333333333336</c:v>
                </c:pt>
                <c:pt idx="538">
                  <c:v>8.6999999999999993</c:v>
                </c:pt>
                <c:pt idx="539">
                  <c:v>8.6999999999999993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6C-427A-9060-1497ACAFE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040464"/>
        <c:axId val="2087044208"/>
      </c:scatterChart>
      <c:valAx>
        <c:axId val="2087040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GTFS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044208"/>
        <c:crosses val="autoZero"/>
        <c:crossBetween val="midCat"/>
      </c:valAx>
      <c:valAx>
        <c:axId val="2087044208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Google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04046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25</xdr:col>
      <xdr:colOff>95250</xdr:colOff>
      <xdr:row>9</xdr:row>
      <xdr:rowOff>0</xdr:rowOff>
    </xdr:from>
    <xdr:to>
      <xdr:col>38</xdr:col>
      <xdr:colOff>566059</xdr:colOff>
      <xdr:row>35</xdr:row>
      <xdr:rowOff>71439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3F4773-50C8-4C33-8BF2-EFE3EF2C5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25</xdr:col>
      <xdr:colOff>95250</xdr:colOff>
      <xdr:row>37</xdr:row>
      <xdr:rowOff>0</xdr:rowOff>
    </xdr:from>
    <xdr:to>
      <xdr:col>38</xdr:col>
      <xdr:colOff>494621</xdr:colOff>
      <xdr:row>62</xdr:row>
      <xdr:rowOff>128589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6BD246B-85A2-4610-BB59-9C47A81ADE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401470-77C4-413E-9914-279A2731AED6}" autoFormatId="16" applyNumberFormats="0" applyBorderFormats="0" applyFontFormats="0" applyPatternFormats="0" applyAlignmentFormats="0" applyWidthHeightFormats="0">
  <queryTableRefresh nextId="25" unboundColumnsRight="1">
    <queryTableFields count="20">
      <queryTableField id="23" name="Time Period" tableColumnId="16"/>
      <queryTableField id="1" name="$LINK:NO" tableColumnId="1"/>
      <queryTableField id="2" name="FROMNODENO" tableColumnId="2"/>
      <queryTableField id="3" name="TONODENO" tableColumnId="3"/>
      <queryTableField id="4" name="FROMNODE\WKTLOCWGS84" tableColumnId="4"/>
      <queryTableField id="5" name="TONODE\WKTLOCWGS84" tableColumnId="5"/>
      <queryTableField id="6" name="From_Coords" tableColumnId="6"/>
      <queryTableField id="7" name="To_Coords" tableColumnId="7"/>
      <queryTableField id="8" name="Orig_Long" tableColumnId="8"/>
      <queryTableField id="9" name="Orig_Lat" tableColumnId="9"/>
      <queryTableField id="10" name="Dest_Long" tableColumnId="10"/>
      <queryTableField id="11" name="Dest_Lat" tableColumnId="11"/>
      <queryTableField id="12" name="Origins" tableColumnId="12"/>
      <queryTableField id="13" name="Destinations" tableColumnId="13"/>
      <queryTableField id="14" name="Response.destination_addresses" tableColumnId="14"/>
      <queryTableField id="15" name="Response.origin_addresses" tableColumnId="15"/>
      <queryTableField id="18" name="Response.rows.elements.distance.value" tableColumnId="18"/>
      <queryTableField id="19" name="Response.rows.elements.duration.value" tableColumnId="19"/>
      <queryTableField id="17" name="Response.status" tableColumnId="17"/>
      <queryTableField id="22" dataBound="0" tableColumnId="2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2CD466-4693-4195-98F9-37D3AB5C82C9}" name="Table1" displayName="Table1" ref="B10:P1630" totalsRowShown="0" headerRowDxfId="8">
  <autoFilter ref="B10:P1630" xr:uid="{042CD466-4693-4195-98F9-37D3AB5C82C9}"/>
  <tableColumns count="15">
    <tableColumn id="29" xr3:uid="{A0885C42-1187-469F-820E-F3E76365EF13}" name="Time Period"/>
    <tableColumn id="1" xr3:uid="{5ACBD73A-F61F-4A6D-BF37-EA048B01DF97}" name="$LINK:NO"/>
    <tableColumn id="2" xr3:uid="{70E28F9C-6CAF-41D6-B22C-9ED756F2FA8D}" name="FROMNODENO"/>
    <tableColumn id="3" xr3:uid="{30FFE86B-5639-4A04-A367-83870E29C06C}" name="TONODENO"/>
    <tableColumn id="4" xr3:uid="{DFBAB4B1-0668-4261-917F-8A8361FAD5B7}" name="FROMNODE\WKTLOCWGS84"/>
    <tableColumn id="5" xr3:uid="{65C52F0D-F0FB-4E65-99AC-FA509E25F9FD}" name="TONODE\WKTLOCWGS84"/>
    <tableColumn id="6" xr3:uid="{E9B91FC7-E72E-4EE0-83B2-88D879856A80}" name="From_Coords"/>
    <tableColumn id="7" xr3:uid="{FF9FEA6C-B56A-40C6-AAB0-0A0A4252E576}" name="To_Coords"/>
    <tableColumn id="8" xr3:uid="{BD1561C5-2263-4E0A-A404-4B794CD6DA80}" name="Orig_Long"/>
    <tableColumn id="9" xr3:uid="{AF8AFEDE-06FB-42D5-A7D3-C1EDFE23CC7C}" name="Orig_Lat"/>
    <tableColumn id="10" xr3:uid="{7B43AA5D-75E9-4B1E-B29E-44409CAEC9BD}" name="Dest_Long"/>
    <tableColumn id="11" xr3:uid="{28A70EC3-7D1A-420E-ACAD-882856013561}" name="Dest_Lat"/>
    <tableColumn id="12" xr3:uid="{9EB56934-682C-4A2E-8E14-F5CF4277E2DD}" name="Origins"/>
    <tableColumn id="13" xr3:uid="{6983AF5C-19BC-469B-A9DF-4C66B653F741}" name="Destinations"/>
    <tableColumn id="14" xr3:uid="{512EF754-E0E9-4B90-94D3-A6E29AA8D646}" name="Response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7BF280-1351-430B-8373-33B9D83E6FEC}" name="Processed" displayName="Processed" ref="A1:T1621" tableType="queryTable" totalsRowShown="0">
  <autoFilter ref="A1:T1621" xr:uid="{417BF280-1351-430B-8373-33B9D83E6FEC}"/>
  <tableColumns count="20">
    <tableColumn id="16" xr3:uid="{7EF3524F-AEA5-4F34-A3BA-46D2F84AEF23}" uniqueName="16" name="Time Period" queryTableFieldId="23"/>
    <tableColumn id="1" xr3:uid="{C754EE74-9288-488F-A807-73711FCD0C0A}" uniqueName="1" name="$LINK:NO" queryTableFieldId="1"/>
    <tableColumn id="2" xr3:uid="{8355A59D-EB33-486D-AC93-22408962BA34}" uniqueName="2" name="FROMNODENO" queryTableFieldId="2"/>
    <tableColumn id="3" xr3:uid="{B5DA8618-0EF3-4E89-95FA-B04A5796A0A7}" uniqueName="3" name="TONODENO" queryTableFieldId="3"/>
    <tableColumn id="4" xr3:uid="{40E1112A-86A0-4976-A0FE-04A0A839B065}" uniqueName="4" name="FROMNODE\WKTLOCWGS84" queryTableFieldId="4" dataDxfId="6"/>
    <tableColumn id="5" xr3:uid="{616B0B7A-ACBE-4420-941D-4BDB0A66FF1D}" uniqueName="5" name="TONODE\WKTLOCWGS84" queryTableFieldId="5" dataDxfId="5"/>
    <tableColumn id="6" xr3:uid="{8FAA9BB1-763F-43A4-91DA-E0410CFF23CA}" uniqueName="6" name="From_Coords" queryTableFieldId="6" dataDxfId="4"/>
    <tableColumn id="7" xr3:uid="{BCB630EC-C8A1-4604-A7F3-3438431A61A0}" uniqueName="7" name="To_Coords" queryTableFieldId="7" dataDxfId="3"/>
    <tableColumn id="8" xr3:uid="{FD651A46-B061-4A04-9B17-2AB73E511291}" uniqueName="8" name="Orig_Long" queryTableFieldId="8"/>
    <tableColumn id="9" xr3:uid="{3D5470BD-4DB7-4917-BDF5-D59B5C5A4C17}" uniqueName="9" name="Orig_Lat" queryTableFieldId="9"/>
    <tableColumn id="10" xr3:uid="{8C7883DB-B5FD-4AF9-B4C4-365F41AA0055}" uniqueName="10" name="Dest_Long" queryTableFieldId="10"/>
    <tableColumn id="11" xr3:uid="{9ECCE652-0FA1-4F27-A967-0E473AFA6F00}" uniqueName="11" name="Dest_Lat" queryTableFieldId="11"/>
    <tableColumn id="12" xr3:uid="{3C3D53F7-941E-451A-879B-85EE568409C0}" uniqueName="12" name="Origins" queryTableFieldId="12" dataDxfId="2"/>
    <tableColumn id="13" xr3:uid="{C4580AF8-9FE1-42E9-93F7-A2CAE529EAD1}" uniqueName="13" name="Destinations" queryTableFieldId="13" dataDxfId="1"/>
    <tableColumn id="14" xr3:uid="{B8D5AF33-7391-49C6-95DA-0FFAA7ADF1DD}" uniqueName="14" name="Response.destination_addresses" queryTableFieldId="14"/>
    <tableColumn id="15" xr3:uid="{006A74F5-9751-4558-8427-293B6194B0D5}" uniqueName="15" name="Response.origin_addresses" queryTableFieldId="15"/>
    <tableColumn id="18" xr3:uid="{38580A1F-93BB-48B3-BD4F-1DA8F3724209}" uniqueName="18" name="Response.rows.elements.distance.value" queryTableFieldId="18"/>
    <tableColumn id="19" xr3:uid="{CC5B58C3-D8E4-4029-9943-591A7FC26CD9}" uniqueName="19" name="Response.rows.elements.duration.value" queryTableFieldId="19"/>
    <tableColumn id="17" xr3:uid="{E9AFF6A5-6F98-451D-8962-FF5247D7347C}" uniqueName="17" name="Response.status" queryTableFieldId="17"/>
    <tableColumn id="20" xr3:uid="{346B15CB-0A9C-4BD8-9BC0-C1C80E6F2D9C}" uniqueName="20" name="LinkID" queryTableFieldId="22" dataDxfId="0">
      <calculatedColumnFormula>Processed[[#This Row],[Time Period]]&amp;"_"&amp;Processed[[#This Row],[FROMNODENO]]&amp;"_"&amp;Processed[[#This Row],[TONODENO]]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0"/>
  <sheetViews>
    <sheetView workbookViewId="0">
      <selection activeCell="D26" sqref="D26"/>
    </sheetView>
  </sheetViews>
  <sheetFormatPr defaultRowHeight="15" x14ac:dyDescent="0.25"/>
  <cols>
    <col min="3" max="3" width="11.42578125" bestFit="1" customWidth="1"/>
    <col min="4" max="4" width="26.42578125" bestFit="1" customWidth="1"/>
    <col min="5" max="5" width="23.7109375" bestFit="1" customWidth="1"/>
    <col min="6" max="7" width="16.42578125" bestFit="1" customWidth="1"/>
    <col min="8" max="8" width="9.85546875" bestFit="1" customWidth="1"/>
    <col min="9" max="9" width="8.28515625" bestFit="1" customWidth="1"/>
    <col min="10" max="10" width="10.140625" bestFit="1" customWidth="1"/>
    <col min="11" max="11" width="8.5703125" bestFit="1" customWidth="1"/>
  </cols>
  <sheetData>
    <row r="1" spans="1:4" x14ac:dyDescent="0.25">
      <c r="A1" s="1" t="s">
        <v>0</v>
      </c>
      <c r="B1" t="s">
        <v>164</v>
      </c>
    </row>
    <row r="2" spans="1:4" x14ac:dyDescent="0.25">
      <c r="A2" s="1" t="s">
        <v>1</v>
      </c>
      <c r="B2" t="s">
        <v>2</v>
      </c>
    </row>
    <row r="8" spans="1:4" x14ac:dyDescent="0.25">
      <c r="A8" t="s">
        <v>3</v>
      </c>
    </row>
    <row r="9" spans="1:4" x14ac:dyDescent="0.25">
      <c r="A9" t="s">
        <v>4</v>
      </c>
    </row>
    <row r="10" spans="1:4" x14ac:dyDescent="0.25">
      <c r="A10" t="s">
        <v>5</v>
      </c>
    </row>
    <row r="11" spans="1:4" x14ac:dyDescent="0.25">
      <c r="A11" t="s">
        <v>6</v>
      </c>
    </row>
    <row r="12" spans="1:4" x14ac:dyDescent="0.25">
      <c r="A12" t="s">
        <v>7</v>
      </c>
    </row>
    <row r="13" spans="1:4" x14ac:dyDescent="0.25">
      <c r="A13" t="s">
        <v>6</v>
      </c>
    </row>
    <row r="14" spans="1:4" x14ac:dyDescent="0.25">
      <c r="A14" t="s">
        <v>8</v>
      </c>
      <c r="B14" t="s">
        <v>9</v>
      </c>
      <c r="C14" t="s">
        <v>10</v>
      </c>
      <c r="D14" t="s">
        <v>11</v>
      </c>
    </row>
    <row r="15" spans="1:4" x14ac:dyDescent="0.25">
      <c r="A15">
        <v>13</v>
      </c>
      <c r="B15" t="s">
        <v>12</v>
      </c>
      <c r="C15" t="s">
        <v>13</v>
      </c>
      <c r="D15" t="s">
        <v>14</v>
      </c>
    </row>
    <row r="17" spans="1:11" x14ac:dyDescent="0.25">
      <c r="A17" t="s">
        <v>6</v>
      </c>
    </row>
    <row r="18" spans="1:11" x14ac:dyDescent="0.25">
      <c r="A18" t="s">
        <v>15</v>
      </c>
    </row>
    <row r="19" spans="1:11" x14ac:dyDescent="0.25">
      <c r="A19" t="s">
        <v>6</v>
      </c>
    </row>
    <row r="20" spans="1:11" x14ac:dyDescent="0.25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165</v>
      </c>
      <c r="G20" t="s">
        <v>166</v>
      </c>
      <c r="H20" t="s">
        <v>167</v>
      </c>
      <c r="I20" t="s">
        <v>168</v>
      </c>
      <c r="J20" t="s">
        <v>169</v>
      </c>
      <c r="K20" t="s">
        <v>170</v>
      </c>
    </row>
    <row r="21" spans="1:11" x14ac:dyDescent="0.25">
      <c r="A21">
        <v>100001</v>
      </c>
      <c r="B21">
        <v>257952</v>
      </c>
      <c r="C21">
        <v>258065</v>
      </c>
      <c r="D21" t="s">
        <v>21</v>
      </c>
      <c r="E21" t="s">
        <v>22</v>
      </c>
      <c r="F21" t="str">
        <f>SUBSTITUTE(SUBSTITUTE(D21,"POINT(",""),")","")</f>
        <v>-0.73110 51.27600</v>
      </c>
      <c r="G21" t="str">
        <f>SUBSTITUTE(SUBSTITUTE(E21,"POINT(",""),")","")</f>
        <v>-0.72260 51.27150</v>
      </c>
      <c r="H21">
        <f>VALUE(LEFT(F21,FIND(" ",F21)))</f>
        <v>-0.73109999999999997</v>
      </c>
      <c r="I21">
        <f>VALUE(RIGHT(F21,LEN(F21)-FIND(" ",F21)))</f>
        <v>51.276000000000003</v>
      </c>
      <c r="J21">
        <f>VALUE(LEFT(G21,FIND(" ",G21)))</f>
        <v>-0.72260000000000002</v>
      </c>
      <c r="K21">
        <f>VALUE(RIGHT(G21,LEN(G21)-FIND(" ",G21)))</f>
        <v>51.271500000000003</v>
      </c>
    </row>
    <row r="22" spans="1:11" x14ac:dyDescent="0.25">
      <c r="A22">
        <v>100001</v>
      </c>
      <c r="B22">
        <v>258065</v>
      </c>
      <c r="C22">
        <v>257952</v>
      </c>
      <c r="D22" t="s">
        <v>22</v>
      </c>
      <c r="E22" t="s">
        <v>21</v>
      </c>
      <c r="F22" t="str">
        <f t="shared" ref="F22:F85" si="0">SUBSTITUTE(SUBSTITUTE(D22,"POINT(",""),")","")</f>
        <v>-0.72260 51.27150</v>
      </c>
      <c r="G22" t="str">
        <f t="shared" ref="G22:G85" si="1">SUBSTITUTE(SUBSTITUTE(E22,"POINT(",""),")","")</f>
        <v>-0.73110 51.27600</v>
      </c>
      <c r="H22">
        <f t="shared" ref="H22:H85" si="2">VALUE(LEFT(F22,FIND(" ",F22)))</f>
        <v>-0.72260000000000002</v>
      </c>
      <c r="I22">
        <f t="shared" ref="I22:I85" si="3">VALUE(RIGHT(F22,LEN(F22)-FIND(" ",F22)))</f>
        <v>51.271500000000003</v>
      </c>
      <c r="J22">
        <f t="shared" ref="J22:J85" si="4">VALUE(LEFT(G22,FIND(" ",G22)))</f>
        <v>-0.73109999999999997</v>
      </c>
      <c r="K22">
        <f t="shared" ref="K22:K85" si="5">VALUE(RIGHT(G22,LEN(G22)-FIND(" ",G22)))</f>
        <v>51.276000000000003</v>
      </c>
    </row>
    <row r="23" spans="1:11" x14ac:dyDescent="0.25">
      <c r="A23">
        <v>100004</v>
      </c>
      <c r="B23">
        <v>232189</v>
      </c>
      <c r="C23">
        <v>232193</v>
      </c>
      <c r="D23" t="s">
        <v>23</v>
      </c>
      <c r="E23" t="s">
        <v>24</v>
      </c>
      <c r="F23" t="str">
        <f t="shared" si="0"/>
        <v>-2.84330 53.60580</v>
      </c>
      <c r="G23" t="str">
        <f t="shared" si="1"/>
        <v>-2.84250 53.59580</v>
      </c>
      <c r="H23">
        <f t="shared" si="2"/>
        <v>-2.8433000000000002</v>
      </c>
      <c r="I23">
        <f t="shared" si="3"/>
        <v>53.605800000000002</v>
      </c>
      <c r="J23">
        <f t="shared" si="4"/>
        <v>-2.8424999999999998</v>
      </c>
      <c r="K23">
        <f t="shared" si="5"/>
        <v>53.595799999999997</v>
      </c>
    </row>
    <row r="24" spans="1:11" x14ac:dyDescent="0.25">
      <c r="A24">
        <v>100004</v>
      </c>
      <c r="B24">
        <v>232193</v>
      </c>
      <c r="C24">
        <v>232189</v>
      </c>
      <c r="D24" t="s">
        <v>24</v>
      </c>
      <c r="E24" t="s">
        <v>23</v>
      </c>
      <c r="F24" t="str">
        <f t="shared" si="0"/>
        <v>-2.84250 53.59580</v>
      </c>
      <c r="G24" t="str">
        <f t="shared" si="1"/>
        <v>-2.84330 53.60580</v>
      </c>
      <c r="H24">
        <f t="shared" si="2"/>
        <v>-2.8424999999999998</v>
      </c>
      <c r="I24">
        <f t="shared" si="3"/>
        <v>53.595799999999997</v>
      </c>
      <c r="J24">
        <f t="shared" si="4"/>
        <v>-2.8433000000000002</v>
      </c>
      <c r="K24">
        <f t="shared" si="5"/>
        <v>53.605800000000002</v>
      </c>
    </row>
    <row r="25" spans="1:11" x14ac:dyDescent="0.25">
      <c r="A25">
        <v>100005</v>
      </c>
      <c r="B25">
        <v>244531</v>
      </c>
      <c r="C25">
        <v>244559</v>
      </c>
      <c r="D25" t="s">
        <v>25</v>
      </c>
      <c r="E25" t="s">
        <v>26</v>
      </c>
      <c r="F25" t="str">
        <f t="shared" si="0"/>
        <v>-1.75300 53.79700</v>
      </c>
      <c r="G25" t="str">
        <f t="shared" si="1"/>
        <v>-1.74930 53.79100</v>
      </c>
      <c r="H25">
        <f t="shared" si="2"/>
        <v>-1.7529999999999999</v>
      </c>
      <c r="I25">
        <f t="shared" si="3"/>
        <v>53.796999999999997</v>
      </c>
      <c r="J25">
        <f t="shared" si="4"/>
        <v>-1.7493000000000001</v>
      </c>
      <c r="K25">
        <f t="shared" si="5"/>
        <v>53.790999999999997</v>
      </c>
    </row>
    <row r="26" spans="1:11" x14ac:dyDescent="0.25">
      <c r="A26">
        <v>100005</v>
      </c>
      <c r="B26">
        <v>244559</v>
      </c>
      <c r="C26">
        <v>244531</v>
      </c>
      <c r="D26" t="s">
        <v>26</v>
      </c>
      <c r="E26" t="s">
        <v>25</v>
      </c>
      <c r="F26" t="str">
        <f t="shared" si="0"/>
        <v>-1.74930 53.79100</v>
      </c>
      <c r="G26" t="str">
        <f t="shared" si="1"/>
        <v>-1.75300 53.79700</v>
      </c>
      <c r="H26">
        <f t="shared" si="2"/>
        <v>-1.7493000000000001</v>
      </c>
      <c r="I26">
        <f t="shared" si="3"/>
        <v>53.790999999999997</v>
      </c>
      <c r="J26">
        <f t="shared" si="4"/>
        <v>-1.7529999999999999</v>
      </c>
      <c r="K26">
        <f t="shared" si="5"/>
        <v>53.796999999999997</v>
      </c>
    </row>
    <row r="27" spans="1:11" x14ac:dyDescent="0.25">
      <c r="A27">
        <v>100006</v>
      </c>
      <c r="B27">
        <v>267933</v>
      </c>
      <c r="C27">
        <v>268747</v>
      </c>
      <c r="D27" t="s">
        <v>27</v>
      </c>
      <c r="E27" t="s">
        <v>28</v>
      </c>
      <c r="F27" t="str">
        <f t="shared" si="0"/>
        <v>-0.12430 51.50830</v>
      </c>
      <c r="G27" t="str">
        <f t="shared" si="1"/>
        <v>-0.10320 51.51080</v>
      </c>
      <c r="H27">
        <f t="shared" si="2"/>
        <v>-0.12429999999999999</v>
      </c>
      <c r="I27">
        <f t="shared" si="3"/>
        <v>51.508299999999998</v>
      </c>
      <c r="J27">
        <f t="shared" si="4"/>
        <v>-0.1032</v>
      </c>
      <c r="K27">
        <f t="shared" si="5"/>
        <v>51.510800000000003</v>
      </c>
    </row>
    <row r="28" spans="1:11" x14ac:dyDescent="0.25">
      <c r="A28">
        <v>100006</v>
      </c>
      <c r="B28">
        <v>268747</v>
      </c>
      <c r="C28">
        <v>267933</v>
      </c>
      <c r="D28" t="s">
        <v>28</v>
      </c>
      <c r="E28" t="s">
        <v>27</v>
      </c>
      <c r="F28" t="str">
        <f t="shared" si="0"/>
        <v>-0.10320 51.51080</v>
      </c>
      <c r="G28" t="str">
        <f t="shared" si="1"/>
        <v>-0.12430 51.50830</v>
      </c>
      <c r="H28">
        <f t="shared" si="2"/>
        <v>-0.1032</v>
      </c>
      <c r="I28">
        <f t="shared" si="3"/>
        <v>51.510800000000003</v>
      </c>
      <c r="J28">
        <f t="shared" si="4"/>
        <v>-0.12429999999999999</v>
      </c>
      <c r="K28">
        <f t="shared" si="5"/>
        <v>51.508299999999998</v>
      </c>
    </row>
    <row r="29" spans="1:11" x14ac:dyDescent="0.25">
      <c r="A29">
        <v>100007</v>
      </c>
      <c r="B29">
        <v>267662</v>
      </c>
      <c r="C29">
        <v>268747</v>
      </c>
      <c r="D29" t="s">
        <v>29</v>
      </c>
      <c r="E29" t="s">
        <v>28</v>
      </c>
      <c r="F29" t="str">
        <f t="shared" si="0"/>
        <v>-0.13350 51.52810</v>
      </c>
      <c r="G29" t="str">
        <f t="shared" si="1"/>
        <v>-0.10320 51.51080</v>
      </c>
      <c r="H29">
        <f t="shared" si="2"/>
        <v>-0.13350000000000001</v>
      </c>
      <c r="I29">
        <f t="shared" si="3"/>
        <v>51.528100000000002</v>
      </c>
      <c r="J29">
        <f t="shared" si="4"/>
        <v>-0.1032</v>
      </c>
      <c r="K29">
        <f t="shared" si="5"/>
        <v>51.510800000000003</v>
      </c>
    </row>
    <row r="30" spans="1:11" x14ac:dyDescent="0.25">
      <c r="A30">
        <v>100007</v>
      </c>
      <c r="B30">
        <v>268747</v>
      </c>
      <c r="C30">
        <v>267662</v>
      </c>
      <c r="D30" t="s">
        <v>28</v>
      </c>
      <c r="E30" t="s">
        <v>29</v>
      </c>
      <c r="F30" t="str">
        <f t="shared" si="0"/>
        <v>-0.10320 51.51080</v>
      </c>
      <c r="G30" t="str">
        <f t="shared" si="1"/>
        <v>-0.13350 51.52810</v>
      </c>
      <c r="H30">
        <f t="shared" si="2"/>
        <v>-0.1032</v>
      </c>
      <c r="I30">
        <f t="shared" si="3"/>
        <v>51.510800000000003</v>
      </c>
      <c r="J30">
        <f t="shared" si="4"/>
        <v>-0.13350000000000001</v>
      </c>
      <c r="K30">
        <f t="shared" si="5"/>
        <v>51.528100000000002</v>
      </c>
    </row>
    <row r="31" spans="1:11" x14ac:dyDescent="0.25">
      <c r="A31">
        <v>100008</v>
      </c>
      <c r="B31">
        <v>268747</v>
      </c>
      <c r="C31">
        <v>269459</v>
      </c>
      <c r="D31" t="s">
        <v>28</v>
      </c>
      <c r="E31" t="s">
        <v>30</v>
      </c>
      <c r="F31" t="str">
        <f t="shared" si="0"/>
        <v>-0.10320 51.51080</v>
      </c>
      <c r="G31" t="str">
        <f t="shared" si="1"/>
        <v>-0.07540 51.51160</v>
      </c>
      <c r="H31">
        <f t="shared" si="2"/>
        <v>-0.1032</v>
      </c>
      <c r="I31">
        <f t="shared" si="3"/>
        <v>51.510800000000003</v>
      </c>
      <c r="J31">
        <f t="shared" si="4"/>
        <v>-7.5399999999999995E-2</v>
      </c>
      <c r="K31">
        <f t="shared" si="5"/>
        <v>51.511600000000001</v>
      </c>
    </row>
    <row r="32" spans="1:11" x14ac:dyDescent="0.25">
      <c r="A32">
        <v>100008</v>
      </c>
      <c r="B32">
        <v>269459</v>
      </c>
      <c r="C32">
        <v>268747</v>
      </c>
      <c r="D32" t="s">
        <v>30</v>
      </c>
      <c r="E32" t="s">
        <v>28</v>
      </c>
      <c r="F32" t="str">
        <f t="shared" si="0"/>
        <v>-0.07540 51.51160</v>
      </c>
      <c r="G32" t="str">
        <f t="shared" si="1"/>
        <v>-0.10320 51.51080</v>
      </c>
      <c r="H32">
        <f t="shared" si="2"/>
        <v>-7.5399999999999995E-2</v>
      </c>
      <c r="I32">
        <f t="shared" si="3"/>
        <v>51.511600000000001</v>
      </c>
      <c r="J32">
        <f t="shared" si="4"/>
        <v>-0.1032</v>
      </c>
      <c r="K32">
        <f t="shared" si="5"/>
        <v>51.510800000000003</v>
      </c>
    </row>
    <row r="33" spans="1:11" x14ac:dyDescent="0.25">
      <c r="A33">
        <v>100009</v>
      </c>
      <c r="B33">
        <v>267983</v>
      </c>
      <c r="C33">
        <v>268747</v>
      </c>
      <c r="D33" t="s">
        <v>31</v>
      </c>
      <c r="E33" t="s">
        <v>28</v>
      </c>
      <c r="F33" t="str">
        <f t="shared" si="0"/>
        <v>-0.12310 51.53080</v>
      </c>
      <c r="G33" t="str">
        <f t="shared" si="1"/>
        <v>-0.10320 51.51080</v>
      </c>
      <c r="H33">
        <f t="shared" si="2"/>
        <v>-0.1231</v>
      </c>
      <c r="I33">
        <f t="shared" si="3"/>
        <v>51.530799999999999</v>
      </c>
      <c r="J33">
        <f t="shared" si="4"/>
        <v>-0.1032</v>
      </c>
      <c r="K33">
        <f t="shared" si="5"/>
        <v>51.510800000000003</v>
      </c>
    </row>
    <row r="34" spans="1:11" x14ac:dyDescent="0.25">
      <c r="A34">
        <v>100009</v>
      </c>
      <c r="B34">
        <v>268747</v>
      </c>
      <c r="C34">
        <v>267983</v>
      </c>
      <c r="D34" t="s">
        <v>28</v>
      </c>
      <c r="E34" t="s">
        <v>31</v>
      </c>
      <c r="F34" t="str">
        <f t="shared" si="0"/>
        <v>-0.10320 51.51080</v>
      </c>
      <c r="G34" t="str">
        <f t="shared" si="1"/>
        <v>-0.12310 51.53080</v>
      </c>
      <c r="H34">
        <f t="shared" si="2"/>
        <v>-0.1032</v>
      </c>
      <c r="I34">
        <f t="shared" si="3"/>
        <v>51.510800000000003</v>
      </c>
      <c r="J34">
        <f t="shared" si="4"/>
        <v>-0.1231</v>
      </c>
      <c r="K34">
        <f t="shared" si="5"/>
        <v>51.530799999999999</v>
      </c>
    </row>
    <row r="35" spans="1:11" x14ac:dyDescent="0.25">
      <c r="A35">
        <v>100010</v>
      </c>
      <c r="B35">
        <v>268747</v>
      </c>
      <c r="C35">
        <v>269225</v>
      </c>
      <c r="D35" t="s">
        <v>28</v>
      </c>
      <c r="E35" t="s">
        <v>32</v>
      </c>
      <c r="F35" t="str">
        <f t="shared" si="0"/>
        <v>-0.10320 51.51080</v>
      </c>
      <c r="G35" t="str">
        <f t="shared" si="1"/>
        <v>-0.08570 51.50523</v>
      </c>
      <c r="H35">
        <f t="shared" si="2"/>
        <v>-0.1032</v>
      </c>
      <c r="I35">
        <f t="shared" si="3"/>
        <v>51.510800000000003</v>
      </c>
      <c r="J35">
        <f t="shared" si="4"/>
        <v>-8.5699999999999998E-2</v>
      </c>
      <c r="K35">
        <f t="shared" si="5"/>
        <v>51.505229999999997</v>
      </c>
    </row>
    <row r="36" spans="1:11" x14ac:dyDescent="0.25">
      <c r="A36">
        <v>100010</v>
      </c>
      <c r="B36">
        <v>269225</v>
      </c>
      <c r="C36">
        <v>268747</v>
      </c>
      <c r="D36" t="s">
        <v>32</v>
      </c>
      <c r="E36" t="s">
        <v>28</v>
      </c>
      <c r="F36" t="str">
        <f t="shared" si="0"/>
        <v>-0.08570 51.50523</v>
      </c>
      <c r="G36" t="str">
        <f t="shared" si="1"/>
        <v>-0.10320 51.51080</v>
      </c>
      <c r="H36">
        <f t="shared" si="2"/>
        <v>-8.5699999999999998E-2</v>
      </c>
      <c r="I36">
        <f t="shared" si="3"/>
        <v>51.505229999999997</v>
      </c>
      <c r="J36">
        <f t="shared" si="4"/>
        <v>-0.1032</v>
      </c>
      <c r="K36">
        <f t="shared" si="5"/>
        <v>51.510800000000003</v>
      </c>
    </row>
    <row r="37" spans="1:11" x14ac:dyDescent="0.25">
      <c r="A37">
        <v>100011</v>
      </c>
      <c r="B37">
        <v>268747</v>
      </c>
      <c r="C37">
        <v>269296</v>
      </c>
      <c r="D37" t="s">
        <v>28</v>
      </c>
      <c r="E37" t="s">
        <v>33</v>
      </c>
      <c r="F37" t="str">
        <f t="shared" si="0"/>
        <v>-0.10320 51.51080</v>
      </c>
      <c r="G37" t="str">
        <f t="shared" si="1"/>
        <v>-0.08210 51.51860</v>
      </c>
      <c r="H37">
        <f t="shared" si="2"/>
        <v>-0.1032</v>
      </c>
      <c r="I37">
        <f t="shared" si="3"/>
        <v>51.510800000000003</v>
      </c>
      <c r="J37">
        <f t="shared" si="4"/>
        <v>-8.2100000000000006E-2</v>
      </c>
      <c r="K37">
        <f t="shared" si="5"/>
        <v>51.518599999999999</v>
      </c>
    </row>
    <row r="38" spans="1:11" x14ac:dyDescent="0.25">
      <c r="A38">
        <v>100011</v>
      </c>
      <c r="B38">
        <v>269296</v>
      </c>
      <c r="C38">
        <v>268747</v>
      </c>
      <c r="D38" t="s">
        <v>33</v>
      </c>
      <c r="E38" t="s">
        <v>28</v>
      </c>
      <c r="F38" t="str">
        <f t="shared" si="0"/>
        <v>-0.08210 51.51860</v>
      </c>
      <c r="G38" t="str">
        <f t="shared" si="1"/>
        <v>-0.10320 51.51080</v>
      </c>
      <c r="H38">
        <f t="shared" si="2"/>
        <v>-8.2100000000000006E-2</v>
      </c>
      <c r="I38">
        <f t="shared" si="3"/>
        <v>51.518599999999999</v>
      </c>
      <c r="J38">
        <f t="shared" si="4"/>
        <v>-0.1032</v>
      </c>
      <c r="K38">
        <f t="shared" si="5"/>
        <v>51.510800000000003</v>
      </c>
    </row>
    <row r="39" spans="1:11" x14ac:dyDescent="0.25">
      <c r="A39">
        <v>100012</v>
      </c>
      <c r="B39">
        <v>266682</v>
      </c>
      <c r="C39">
        <v>268747</v>
      </c>
      <c r="D39" t="s">
        <v>34</v>
      </c>
      <c r="E39" t="s">
        <v>28</v>
      </c>
      <c r="F39" t="str">
        <f t="shared" si="0"/>
        <v>-0.16290 51.52240</v>
      </c>
      <c r="G39" t="str">
        <f t="shared" si="1"/>
        <v>-0.10320 51.51080</v>
      </c>
      <c r="H39">
        <f t="shared" si="2"/>
        <v>-0.16289999999999999</v>
      </c>
      <c r="I39">
        <f t="shared" si="3"/>
        <v>51.522399999999998</v>
      </c>
      <c r="J39">
        <f t="shared" si="4"/>
        <v>-0.1032</v>
      </c>
      <c r="K39">
        <f t="shared" si="5"/>
        <v>51.510800000000003</v>
      </c>
    </row>
    <row r="40" spans="1:11" x14ac:dyDescent="0.25">
      <c r="A40">
        <v>100012</v>
      </c>
      <c r="B40">
        <v>268747</v>
      </c>
      <c r="C40">
        <v>266682</v>
      </c>
      <c r="D40" t="s">
        <v>28</v>
      </c>
      <c r="E40" t="s">
        <v>34</v>
      </c>
      <c r="F40" t="str">
        <f t="shared" si="0"/>
        <v>-0.10320 51.51080</v>
      </c>
      <c r="G40" t="str">
        <f t="shared" si="1"/>
        <v>-0.16290 51.52240</v>
      </c>
      <c r="H40">
        <f t="shared" si="2"/>
        <v>-0.1032</v>
      </c>
      <c r="I40">
        <f t="shared" si="3"/>
        <v>51.510800000000003</v>
      </c>
      <c r="J40">
        <f t="shared" si="4"/>
        <v>-0.16289999999999999</v>
      </c>
      <c r="K40">
        <f t="shared" si="5"/>
        <v>51.522399999999998</v>
      </c>
    </row>
    <row r="41" spans="1:11" x14ac:dyDescent="0.25">
      <c r="A41">
        <v>100013</v>
      </c>
      <c r="B41">
        <v>266343</v>
      </c>
      <c r="C41">
        <v>268747</v>
      </c>
      <c r="D41" t="s">
        <v>35</v>
      </c>
      <c r="E41" t="s">
        <v>28</v>
      </c>
      <c r="F41" t="str">
        <f t="shared" si="0"/>
        <v>-0.17530 51.51620</v>
      </c>
      <c r="G41" t="str">
        <f t="shared" si="1"/>
        <v>-0.10320 51.51080</v>
      </c>
      <c r="H41">
        <f t="shared" si="2"/>
        <v>-0.17530000000000001</v>
      </c>
      <c r="I41">
        <f t="shared" si="3"/>
        <v>51.516199999999998</v>
      </c>
      <c r="J41">
        <f t="shared" si="4"/>
        <v>-0.1032</v>
      </c>
      <c r="K41">
        <f t="shared" si="5"/>
        <v>51.510800000000003</v>
      </c>
    </row>
    <row r="42" spans="1:11" x14ac:dyDescent="0.25">
      <c r="A42">
        <v>100013</v>
      </c>
      <c r="B42">
        <v>268747</v>
      </c>
      <c r="C42">
        <v>266343</v>
      </c>
      <c r="D42" t="s">
        <v>28</v>
      </c>
      <c r="E42" t="s">
        <v>35</v>
      </c>
      <c r="F42" t="str">
        <f t="shared" si="0"/>
        <v>-0.10320 51.51080</v>
      </c>
      <c r="G42" t="str">
        <f t="shared" si="1"/>
        <v>-0.17530 51.51620</v>
      </c>
      <c r="H42">
        <f t="shared" si="2"/>
        <v>-0.1032</v>
      </c>
      <c r="I42">
        <f t="shared" si="3"/>
        <v>51.510800000000003</v>
      </c>
      <c r="J42">
        <f t="shared" si="4"/>
        <v>-0.17530000000000001</v>
      </c>
      <c r="K42">
        <f t="shared" si="5"/>
        <v>51.516199999999998</v>
      </c>
    </row>
    <row r="43" spans="1:11" x14ac:dyDescent="0.25">
      <c r="A43">
        <v>100014</v>
      </c>
      <c r="B43">
        <v>267948</v>
      </c>
      <c r="C43">
        <v>268747</v>
      </c>
      <c r="D43" t="s">
        <v>36</v>
      </c>
      <c r="E43" t="s">
        <v>28</v>
      </c>
      <c r="F43" t="str">
        <f t="shared" si="0"/>
        <v>-0.12784 51.53233</v>
      </c>
      <c r="G43" t="str">
        <f t="shared" si="1"/>
        <v>-0.10320 51.51080</v>
      </c>
      <c r="H43">
        <f t="shared" si="2"/>
        <v>-0.12784000000000001</v>
      </c>
      <c r="I43">
        <f t="shared" si="3"/>
        <v>51.532330000000002</v>
      </c>
      <c r="J43">
        <f t="shared" si="4"/>
        <v>-0.1032</v>
      </c>
      <c r="K43">
        <f t="shared" si="5"/>
        <v>51.510800000000003</v>
      </c>
    </row>
    <row r="44" spans="1:11" x14ac:dyDescent="0.25">
      <c r="A44">
        <v>100014</v>
      </c>
      <c r="B44">
        <v>268747</v>
      </c>
      <c r="C44">
        <v>267948</v>
      </c>
      <c r="D44" t="s">
        <v>28</v>
      </c>
      <c r="E44" t="s">
        <v>36</v>
      </c>
      <c r="F44" t="str">
        <f t="shared" si="0"/>
        <v>-0.10320 51.51080</v>
      </c>
      <c r="G44" t="str">
        <f t="shared" si="1"/>
        <v>-0.12784 51.53233</v>
      </c>
      <c r="H44">
        <f t="shared" si="2"/>
        <v>-0.1032</v>
      </c>
      <c r="I44">
        <f t="shared" si="3"/>
        <v>51.510800000000003</v>
      </c>
      <c r="J44">
        <f t="shared" si="4"/>
        <v>-0.12784000000000001</v>
      </c>
      <c r="K44">
        <f t="shared" si="5"/>
        <v>51.532330000000002</v>
      </c>
    </row>
    <row r="45" spans="1:11" x14ac:dyDescent="0.25">
      <c r="A45">
        <v>100015</v>
      </c>
      <c r="B45">
        <v>267252</v>
      </c>
      <c r="C45">
        <v>268747</v>
      </c>
      <c r="D45" t="s">
        <v>37</v>
      </c>
      <c r="E45" t="s">
        <v>28</v>
      </c>
      <c r="F45" t="str">
        <f t="shared" si="0"/>
        <v>-0.14370 51.49510</v>
      </c>
      <c r="G45" t="str">
        <f t="shared" si="1"/>
        <v>-0.10320 51.51080</v>
      </c>
      <c r="H45">
        <f t="shared" si="2"/>
        <v>-0.14369999999999999</v>
      </c>
      <c r="I45">
        <f t="shared" si="3"/>
        <v>51.495100000000001</v>
      </c>
      <c r="J45">
        <f t="shared" si="4"/>
        <v>-0.1032</v>
      </c>
      <c r="K45">
        <f t="shared" si="5"/>
        <v>51.510800000000003</v>
      </c>
    </row>
    <row r="46" spans="1:11" x14ac:dyDescent="0.25">
      <c r="A46">
        <v>100015</v>
      </c>
      <c r="B46">
        <v>268747</v>
      </c>
      <c r="C46">
        <v>267252</v>
      </c>
      <c r="D46" t="s">
        <v>28</v>
      </c>
      <c r="E46" t="s">
        <v>37</v>
      </c>
      <c r="F46" t="str">
        <f t="shared" si="0"/>
        <v>-0.10320 51.51080</v>
      </c>
      <c r="G46" t="str">
        <f t="shared" si="1"/>
        <v>-0.14370 51.49510</v>
      </c>
      <c r="H46">
        <f t="shared" si="2"/>
        <v>-0.1032</v>
      </c>
      <c r="I46">
        <f t="shared" si="3"/>
        <v>51.510800000000003</v>
      </c>
      <c r="J46">
        <f t="shared" si="4"/>
        <v>-0.14369999999999999</v>
      </c>
      <c r="K46">
        <f t="shared" si="5"/>
        <v>51.495100000000001</v>
      </c>
    </row>
    <row r="47" spans="1:11" x14ac:dyDescent="0.25">
      <c r="A47">
        <v>100016</v>
      </c>
      <c r="B47">
        <v>268311</v>
      </c>
      <c r="C47">
        <v>268747</v>
      </c>
      <c r="D47" t="s">
        <v>38</v>
      </c>
      <c r="E47" t="s">
        <v>28</v>
      </c>
      <c r="F47" t="str">
        <f t="shared" si="0"/>
        <v>-0.11340 51.50330</v>
      </c>
      <c r="G47" t="str">
        <f t="shared" si="1"/>
        <v>-0.10320 51.51080</v>
      </c>
      <c r="H47">
        <f t="shared" si="2"/>
        <v>-0.1134</v>
      </c>
      <c r="I47">
        <f t="shared" si="3"/>
        <v>51.503300000000003</v>
      </c>
      <c r="J47">
        <f t="shared" si="4"/>
        <v>-0.1032</v>
      </c>
      <c r="K47">
        <f t="shared" si="5"/>
        <v>51.510800000000003</v>
      </c>
    </row>
    <row r="48" spans="1:11" x14ac:dyDescent="0.25">
      <c r="A48">
        <v>100016</v>
      </c>
      <c r="B48">
        <v>268747</v>
      </c>
      <c r="C48">
        <v>268311</v>
      </c>
      <c r="D48" t="s">
        <v>28</v>
      </c>
      <c r="E48" t="s">
        <v>38</v>
      </c>
      <c r="F48" t="str">
        <f t="shared" si="0"/>
        <v>-0.10320 51.51080</v>
      </c>
      <c r="G48" t="str">
        <f t="shared" si="1"/>
        <v>-0.11340 51.50330</v>
      </c>
      <c r="H48">
        <f t="shared" si="2"/>
        <v>-0.1032</v>
      </c>
      <c r="I48">
        <f t="shared" si="3"/>
        <v>51.510800000000003</v>
      </c>
      <c r="J48">
        <f t="shared" si="4"/>
        <v>-0.1134</v>
      </c>
      <c r="K48">
        <f t="shared" si="5"/>
        <v>51.503300000000003</v>
      </c>
    </row>
    <row r="49" spans="1:11" x14ac:dyDescent="0.25">
      <c r="A49">
        <v>100017</v>
      </c>
      <c r="B49">
        <v>243285</v>
      </c>
      <c r="C49">
        <v>243362</v>
      </c>
      <c r="D49" t="s">
        <v>39</v>
      </c>
      <c r="E49" t="s">
        <v>40</v>
      </c>
      <c r="F49" t="str">
        <f t="shared" si="0"/>
        <v>-1.90040 52.47760</v>
      </c>
      <c r="G49" t="str">
        <f t="shared" si="1"/>
        <v>-1.89270 52.47920</v>
      </c>
      <c r="H49">
        <f t="shared" si="2"/>
        <v>-1.9004000000000001</v>
      </c>
      <c r="I49">
        <f t="shared" si="3"/>
        <v>52.477600000000002</v>
      </c>
      <c r="J49">
        <f t="shared" si="4"/>
        <v>-1.8927</v>
      </c>
      <c r="K49">
        <f t="shared" si="5"/>
        <v>52.479199999999999</v>
      </c>
    </row>
    <row r="50" spans="1:11" x14ac:dyDescent="0.25">
      <c r="A50">
        <v>100017</v>
      </c>
      <c r="B50">
        <v>243362</v>
      </c>
      <c r="C50">
        <v>243285</v>
      </c>
      <c r="D50" t="s">
        <v>40</v>
      </c>
      <c r="E50" t="s">
        <v>39</v>
      </c>
      <c r="F50" t="str">
        <f t="shared" si="0"/>
        <v>-1.89270 52.47920</v>
      </c>
      <c r="G50" t="str">
        <f t="shared" si="1"/>
        <v>-1.90040 52.47760</v>
      </c>
      <c r="H50">
        <f t="shared" si="2"/>
        <v>-1.8927</v>
      </c>
      <c r="I50">
        <f t="shared" si="3"/>
        <v>52.479199999999999</v>
      </c>
      <c r="J50">
        <f t="shared" si="4"/>
        <v>-1.9004000000000001</v>
      </c>
      <c r="K50">
        <f t="shared" si="5"/>
        <v>52.477600000000002</v>
      </c>
    </row>
    <row r="51" spans="1:11" x14ac:dyDescent="0.25">
      <c r="A51">
        <v>100018</v>
      </c>
      <c r="B51">
        <v>243285</v>
      </c>
      <c r="C51">
        <v>243307</v>
      </c>
      <c r="D51" t="s">
        <v>39</v>
      </c>
      <c r="E51" t="s">
        <v>41</v>
      </c>
      <c r="F51" t="str">
        <f t="shared" si="0"/>
        <v>-1.90040 52.47760</v>
      </c>
      <c r="G51" t="str">
        <f t="shared" si="1"/>
        <v>-1.89880 52.48330</v>
      </c>
      <c r="H51">
        <f t="shared" si="2"/>
        <v>-1.9004000000000001</v>
      </c>
      <c r="I51">
        <f t="shared" si="3"/>
        <v>52.477600000000002</v>
      </c>
      <c r="J51">
        <f t="shared" si="4"/>
        <v>-1.8988</v>
      </c>
      <c r="K51">
        <f t="shared" si="5"/>
        <v>52.4833</v>
      </c>
    </row>
    <row r="52" spans="1:11" x14ac:dyDescent="0.25">
      <c r="A52">
        <v>100018</v>
      </c>
      <c r="B52">
        <v>243307</v>
      </c>
      <c r="C52">
        <v>243285</v>
      </c>
      <c r="D52" t="s">
        <v>41</v>
      </c>
      <c r="E52" t="s">
        <v>39</v>
      </c>
      <c r="F52" t="str">
        <f t="shared" si="0"/>
        <v>-1.89880 52.48330</v>
      </c>
      <c r="G52" t="str">
        <f t="shared" si="1"/>
        <v>-1.90040 52.47760</v>
      </c>
      <c r="H52">
        <f t="shared" si="2"/>
        <v>-1.8988</v>
      </c>
      <c r="I52">
        <f t="shared" si="3"/>
        <v>52.4833</v>
      </c>
      <c r="J52">
        <f t="shared" si="4"/>
        <v>-1.9004000000000001</v>
      </c>
      <c r="K52">
        <f t="shared" si="5"/>
        <v>52.477600000000002</v>
      </c>
    </row>
    <row r="53" spans="1:11" x14ac:dyDescent="0.25">
      <c r="A53">
        <v>100019</v>
      </c>
      <c r="B53">
        <v>267662</v>
      </c>
      <c r="C53">
        <v>270193</v>
      </c>
      <c r="D53" t="s">
        <v>29</v>
      </c>
      <c r="E53" t="s">
        <v>42</v>
      </c>
      <c r="F53" t="str">
        <f t="shared" si="0"/>
        <v>-0.13350 51.52810</v>
      </c>
      <c r="G53" t="str">
        <f t="shared" si="1"/>
        <v>-0.04090 51.58680</v>
      </c>
      <c r="H53">
        <f t="shared" si="2"/>
        <v>-0.13350000000000001</v>
      </c>
      <c r="I53">
        <f t="shared" si="3"/>
        <v>51.528100000000002</v>
      </c>
      <c r="J53">
        <f t="shared" si="4"/>
        <v>-4.0899999999999999E-2</v>
      </c>
      <c r="K53">
        <f t="shared" si="5"/>
        <v>51.586799999999997</v>
      </c>
    </row>
    <row r="54" spans="1:11" x14ac:dyDescent="0.25">
      <c r="A54">
        <v>100019</v>
      </c>
      <c r="B54">
        <v>270193</v>
      </c>
      <c r="C54">
        <v>267662</v>
      </c>
      <c r="D54" t="s">
        <v>42</v>
      </c>
      <c r="E54" t="s">
        <v>29</v>
      </c>
      <c r="F54" t="str">
        <f t="shared" si="0"/>
        <v>-0.04090 51.58680</v>
      </c>
      <c r="G54" t="str">
        <f t="shared" si="1"/>
        <v>-0.13350 51.52810</v>
      </c>
      <c r="H54">
        <f t="shared" si="2"/>
        <v>-4.0899999999999999E-2</v>
      </c>
      <c r="I54">
        <f t="shared" si="3"/>
        <v>51.586799999999997</v>
      </c>
      <c r="J54">
        <f t="shared" si="4"/>
        <v>-0.13350000000000001</v>
      </c>
      <c r="K54">
        <f t="shared" si="5"/>
        <v>51.528100000000002</v>
      </c>
    </row>
    <row r="55" spans="1:11" x14ac:dyDescent="0.25">
      <c r="A55">
        <v>100020</v>
      </c>
      <c r="B55">
        <v>268599</v>
      </c>
      <c r="C55">
        <v>270193</v>
      </c>
      <c r="D55" t="s">
        <v>43</v>
      </c>
      <c r="E55" t="s">
        <v>42</v>
      </c>
      <c r="F55" t="str">
        <f t="shared" si="0"/>
        <v>-0.10620 51.56440</v>
      </c>
      <c r="G55" t="str">
        <f t="shared" si="1"/>
        <v>-0.04090 51.58680</v>
      </c>
      <c r="H55">
        <f t="shared" si="2"/>
        <v>-0.1062</v>
      </c>
      <c r="I55">
        <f t="shared" si="3"/>
        <v>51.564399999999999</v>
      </c>
      <c r="J55">
        <f t="shared" si="4"/>
        <v>-4.0899999999999999E-2</v>
      </c>
      <c r="K55">
        <f t="shared" si="5"/>
        <v>51.586799999999997</v>
      </c>
    </row>
    <row r="56" spans="1:11" x14ac:dyDescent="0.25">
      <c r="A56">
        <v>100020</v>
      </c>
      <c r="B56">
        <v>270193</v>
      </c>
      <c r="C56">
        <v>268599</v>
      </c>
      <c r="D56" t="s">
        <v>42</v>
      </c>
      <c r="E56" t="s">
        <v>43</v>
      </c>
      <c r="F56" t="str">
        <f t="shared" si="0"/>
        <v>-0.04090 51.58680</v>
      </c>
      <c r="G56" t="str">
        <f t="shared" si="1"/>
        <v>-0.10620 51.56440</v>
      </c>
      <c r="H56">
        <f t="shared" si="2"/>
        <v>-4.0899999999999999E-2</v>
      </c>
      <c r="I56">
        <f t="shared" si="3"/>
        <v>51.586799999999997</v>
      </c>
      <c r="J56">
        <f t="shared" si="4"/>
        <v>-0.1062</v>
      </c>
      <c r="K56">
        <f t="shared" si="5"/>
        <v>51.564399999999999</v>
      </c>
    </row>
    <row r="57" spans="1:11" x14ac:dyDescent="0.25">
      <c r="A57">
        <v>100021</v>
      </c>
      <c r="B57">
        <v>268706</v>
      </c>
      <c r="C57">
        <v>270193</v>
      </c>
      <c r="D57" t="s">
        <v>44</v>
      </c>
      <c r="E57" t="s">
        <v>42</v>
      </c>
      <c r="F57" t="str">
        <f t="shared" si="0"/>
        <v>-0.10390 51.54610</v>
      </c>
      <c r="G57" t="str">
        <f t="shared" si="1"/>
        <v>-0.04090 51.58680</v>
      </c>
      <c r="H57">
        <f t="shared" si="2"/>
        <v>-0.10390000000000001</v>
      </c>
      <c r="I57">
        <f t="shared" si="3"/>
        <v>51.546100000000003</v>
      </c>
      <c r="J57">
        <f t="shared" si="4"/>
        <v>-4.0899999999999999E-2</v>
      </c>
      <c r="K57">
        <f t="shared" si="5"/>
        <v>51.586799999999997</v>
      </c>
    </row>
    <row r="58" spans="1:11" x14ac:dyDescent="0.25">
      <c r="A58">
        <v>100021</v>
      </c>
      <c r="B58">
        <v>270193</v>
      </c>
      <c r="C58">
        <v>268706</v>
      </c>
      <c r="D58" t="s">
        <v>42</v>
      </c>
      <c r="E58" t="s">
        <v>44</v>
      </c>
      <c r="F58" t="str">
        <f t="shared" si="0"/>
        <v>-0.04090 51.58680</v>
      </c>
      <c r="G58" t="str">
        <f t="shared" si="1"/>
        <v>-0.10390 51.54610</v>
      </c>
      <c r="H58">
        <f t="shared" si="2"/>
        <v>-4.0899999999999999E-2</v>
      </c>
      <c r="I58">
        <f t="shared" si="3"/>
        <v>51.586799999999997</v>
      </c>
      <c r="J58">
        <f t="shared" si="4"/>
        <v>-0.10390000000000001</v>
      </c>
      <c r="K58">
        <f t="shared" si="5"/>
        <v>51.546100000000003</v>
      </c>
    </row>
    <row r="59" spans="1:11" x14ac:dyDescent="0.25">
      <c r="A59">
        <v>100022</v>
      </c>
      <c r="B59">
        <v>267983</v>
      </c>
      <c r="C59">
        <v>270193</v>
      </c>
      <c r="D59" t="s">
        <v>31</v>
      </c>
      <c r="E59" t="s">
        <v>42</v>
      </c>
      <c r="F59" t="str">
        <f t="shared" si="0"/>
        <v>-0.12310 51.53080</v>
      </c>
      <c r="G59" t="str">
        <f t="shared" si="1"/>
        <v>-0.04090 51.58680</v>
      </c>
      <c r="H59">
        <f t="shared" si="2"/>
        <v>-0.1231</v>
      </c>
      <c r="I59">
        <f t="shared" si="3"/>
        <v>51.530799999999999</v>
      </c>
      <c r="J59">
        <f t="shared" si="4"/>
        <v>-4.0899999999999999E-2</v>
      </c>
      <c r="K59">
        <f t="shared" si="5"/>
        <v>51.586799999999997</v>
      </c>
    </row>
    <row r="60" spans="1:11" x14ac:dyDescent="0.25">
      <c r="A60">
        <v>100022</v>
      </c>
      <c r="B60">
        <v>270193</v>
      </c>
      <c r="C60">
        <v>267983</v>
      </c>
      <c r="D60" t="s">
        <v>42</v>
      </c>
      <c r="E60" t="s">
        <v>31</v>
      </c>
      <c r="F60" t="str">
        <f t="shared" si="0"/>
        <v>-0.04090 51.58680</v>
      </c>
      <c r="G60" t="str">
        <f t="shared" si="1"/>
        <v>-0.12310 51.53080</v>
      </c>
      <c r="H60">
        <f t="shared" si="2"/>
        <v>-4.0899999999999999E-2</v>
      </c>
      <c r="I60">
        <f t="shared" si="3"/>
        <v>51.586799999999997</v>
      </c>
      <c r="J60">
        <f t="shared" si="4"/>
        <v>-0.1231</v>
      </c>
      <c r="K60">
        <f t="shared" si="5"/>
        <v>51.530799999999999</v>
      </c>
    </row>
    <row r="61" spans="1:11" x14ac:dyDescent="0.25">
      <c r="A61">
        <v>100023</v>
      </c>
      <c r="B61">
        <v>269503</v>
      </c>
      <c r="C61">
        <v>270193</v>
      </c>
      <c r="D61" t="s">
        <v>45</v>
      </c>
      <c r="E61" t="s">
        <v>42</v>
      </c>
      <c r="F61" t="str">
        <f t="shared" si="0"/>
        <v>-0.07330 51.58030</v>
      </c>
      <c r="G61" t="str">
        <f t="shared" si="1"/>
        <v>-0.04090 51.58680</v>
      </c>
      <c r="H61">
        <f t="shared" si="2"/>
        <v>-7.3300000000000004E-2</v>
      </c>
      <c r="I61">
        <f t="shared" si="3"/>
        <v>51.580300000000001</v>
      </c>
      <c r="J61">
        <f t="shared" si="4"/>
        <v>-4.0899999999999999E-2</v>
      </c>
      <c r="K61">
        <f t="shared" si="5"/>
        <v>51.586799999999997</v>
      </c>
    </row>
    <row r="62" spans="1:11" x14ac:dyDescent="0.25">
      <c r="A62">
        <v>100023</v>
      </c>
      <c r="B62">
        <v>270193</v>
      </c>
      <c r="C62">
        <v>269503</v>
      </c>
      <c r="D62" t="s">
        <v>42</v>
      </c>
      <c r="E62" t="s">
        <v>45</v>
      </c>
      <c r="F62" t="str">
        <f t="shared" si="0"/>
        <v>-0.04090 51.58680</v>
      </c>
      <c r="G62" t="str">
        <f t="shared" si="1"/>
        <v>-0.07330 51.58030</v>
      </c>
      <c r="H62">
        <f t="shared" si="2"/>
        <v>-4.0899999999999999E-2</v>
      </c>
      <c r="I62">
        <f t="shared" si="3"/>
        <v>51.586799999999997</v>
      </c>
      <c r="J62">
        <f t="shared" si="4"/>
        <v>-7.3300000000000004E-2</v>
      </c>
      <c r="K62">
        <f t="shared" si="5"/>
        <v>51.580300000000001</v>
      </c>
    </row>
    <row r="63" spans="1:11" x14ac:dyDescent="0.25">
      <c r="A63">
        <v>100024</v>
      </c>
      <c r="B63">
        <v>267948</v>
      </c>
      <c r="C63">
        <v>270193</v>
      </c>
      <c r="D63" t="s">
        <v>36</v>
      </c>
      <c r="E63" t="s">
        <v>42</v>
      </c>
      <c r="F63" t="str">
        <f t="shared" si="0"/>
        <v>-0.12784 51.53233</v>
      </c>
      <c r="G63" t="str">
        <f t="shared" si="1"/>
        <v>-0.04090 51.58680</v>
      </c>
      <c r="H63">
        <f t="shared" si="2"/>
        <v>-0.12784000000000001</v>
      </c>
      <c r="I63">
        <f t="shared" si="3"/>
        <v>51.532330000000002</v>
      </c>
      <c r="J63">
        <f t="shared" si="4"/>
        <v>-4.0899999999999999E-2</v>
      </c>
      <c r="K63">
        <f t="shared" si="5"/>
        <v>51.586799999999997</v>
      </c>
    </row>
    <row r="64" spans="1:11" x14ac:dyDescent="0.25">
      <c r="A64">
        <v>100024</v>
      </c>
      <c r="B64">
        <v>270193</v>
      </c>
      <c r="C64">
        <v>267948</v>
      </c>
      <c r="D64" t="s">
        <v>42</v>
      </c>
      <c r="E64" t="s">
        <v>36</v>
      </c>
      <c r="F64" t="str">
        <f t="shared" si="0"/>
        <v>-0.04090 51.58680</v>
      </c>
      <c r="G64" t="str">
        <f t="shared" si="1"/>
        <v>-0.12784 51.53233</v>
      </c>
      <c r="H64">
        <f t="shared" si="2"/>
        <v>-4.0899999999999999E-2</v>
      </c>
      <c r="I64">
        <f t="shared" si="3"/>
        <v>51.586799999999997</v>
      </c>
      <c r="J64">
        <f t="shared" si="4"/>
        <v>-0.12784000000000001</v>
      </c>
      <c r="K64">
        <f t="shared" si="5"/>
        <v>51.532330000000002</v>
      </c>
    </row>
    <row r="65" spans="1:11" x14ac:dyDescent="0.25">
      <c r="A65">
        <v>100025</v>
      </c>
      <c r="B65">
        <v>269471</v>
      </c>
      <c r="C65">
        <v>270193</v>
      </c>
      <c r="D65" t="s">
        <v>46</v>
      </c>
      <c r="E65" t="s">
        <v>42</v>
      </c>
      <c r="F65" t="str">
        <f t="shared" si="0"/>
        <v>-0.07490 51.58230</v>
      </c>
      <c r="G65" t="str">
        <f t="shared" si="1"/>
        <v>-0.04090 51.58680</v>
      </c>
      <c r="H65">
        <f t="shared" si="2"/>
        <v>-7.4899999999999994E-2</v>
      </c>
      <c r="I65">
        <f t="shared" si="3"/>
        <v>51.582299999999996</v>
      </c>
      <c r="J65">
        <f t="shared" si="4"/>
        <v>-4.0899999999999999E-2</v>
      </c>
      <c r="K65">
        <f t="shared" si="5"/>
        <v>51.586799999999997</v>
      </c>
    </row>
    <row r="66" spans="1:11" x14ac:dyDescent="0.25">
      <c r="A66">
        <v>100025</v>
      </c>
      <c r="B66">
        <v>270193</v>
      </c>
      <c r="C66">
        <v>269471</v>
      </c>
      <c r="D66" t="s">
        <v>42</v>
      </c>
      <c r="E66" t="s">
        <v>46</v>
      </c>
      <c r="F66" t="str">
        <f t="shared" si="0"/>
        <v>-0.04090 51.58680</v>
      </c>
      <c r="G66" t="str">
        <f t="shared" si="1"/>
        <v>-0.07490 51.58230</v>
      </c>
      <c r="H66">
        <f t="shared" si="2"/>
        <v>-4.0899999999999999E-2</v>
      </c>
      <c r="I66">
        <f t="shared" si="3"/>
        <v>51.586799999999997</v>
      </c>
      <c r="J66">
        <f t="shared" si="4"/>
        <v>-7.4899999999999994E-2</v>
      </c>
      <c r="K66">
        <f t="shared" si="5"/>
        <v>51.582299999999996</v>
      </c>
    </row>
    <row r="67" spans="1:11" x14ac:dyDescent="0.25">
      <c r="A67">
        <v>100026</v>
      </c>
      <c r="B67">
        <v>269751</v>
      </c>
      <c r="C67">
        <v>270193</v>
      </c>
      <c r="D67" t="s">
        <v>47</v>
      </c>
      <c r="E67" t="s">
        <v>42</v>
      </c>
      <c r="F67" t="str">
        <f t="shared" si="0"/>
        <v>-0.05970 51.58810</v>
      </c>
      <c r="G67" t="str">
        <f t="shared" si="1"/>
        <v>-0.04090 51.58680</v>
      </c>
      <c r="H67">
        <f t="shared" si="2"/>
        <v>-5.9700000000000003E-2</v>
      </c>
      <c r="I67">
        <f t="shared" si="3"/>
        <v>51.588099999999997</v>
      </c>
      <c r="J67">
        <f t="shared" si="4"/>
        <v>-4.0899999999999999E-2</v>
      </c>
      <c r="K67">
        <f t="shared" si="5"/>
        <v>51.586799999999997</v>
      </c>
    </row>
    <row r="68" spans="1:11" x14ac:dyDescent="0.25">
      <c r="A68">
        <v>100026</v>
      </c>
      <c r="B68">
        <v>270193</v>
      </c>
      <c r="C68">
        <v>269751</v>
      </c>
      <c r="D68" t="s">
        <v>42</v>
      </c>
      <c r="E68" t="s">
        <v>47</v>
      </c>
      <c r="F68" t="str">
        <f t="shared" si="0"/>
        <v>-0.04090 51.58680</v>
      </c>
      <c r="G68" t="str">
        <f t="shared" si="1"/>
        <v>-0.05970 51.58810</v>
      </c>
      <c r="H68">
        <f t="shared" si="2"/>
        <v>-4.0899999999999999E-2</v>
      </c>
      <c r="I68">
        <f t="shared" si="3"/>
        <v>51.586799999999997</v>
      </c>
      <c r="J68">
        <f t="shared" si="4"/>
        <v>-5.9700000000000003E-2</v>
      </c>
      <c r="K68">
        <f t="shared" si="5"/>
        <v>51.588099999999997</v>
      </c>
    </row>
    <row r="69" spans="1:11" x14ac:dyDescent="0.25">
      <c r="A69">
        <v>100027</v>
      </c>
      <c r="B69">
        <v>267252</v>
      </c>
      <c r="C69">
        <v>270193</v>
      </c>
      <c r="D69" t="s">
        <v>37</v>
      </c>
      <c r="E69" t="s">
        <v>42</v>
      </c>
      <c r="F69" t="str">
        <f t="shared" si="0"/>
        <v>-0.14370 51.49510</v>
      </c>
      <c r="G69" t="str">
        <f t="shared" si="1"/>
        <v>-0.04090 51.58680</v>
      </c>
      <c r="H69">
        <f t="shared" si="2"/>
        <v>-0.14369999999999999</v>
      </c>
      <c r="I69">
        <f t="shared" si="3"/>
        <v>51.495100000000001</v>
      </c>
      <c r="J69">
        <f t="shared" si="4"/>
        <v>-4.0899999999999999E-2</v>
      </c>
      <c r="K69">
        <f t="shared" si="5"/>
        <v>51.586799999999997</v>
      </c>
    </row>
    <row r="70" spans="1:11" x14ac:dyDescent="0.25">
      <c r="A70">
        <v>100027</v>
      </c>
      <c r="B70">
        <v>270193</v>
      </c>
      <c r="C70">
        <v>267252</v>
      </c>
      <c r="D70" t="s">
        <v>42</v>
      </c>
      <c r="E70" t="s">
        <v>37</v>
      </c>
      <c r="F70" t="str">
        <f t="shared" si="0"/>
        <v>-0.04090 51.58680</v>
      </c>
      <c r="G70" t="str">
        <f t="shared" si="1"/>
        <v>-0.14370 51.49510</v>
      </c>
      <c r="H70">
        <f t="shared" si="2"/>
        <v>-4.0899999999999999E-2</v>
      </c>
      <c r="I70">
        <f t="shared" si="3"/>
        <v>51.586799999999997</v>
      </c>
      <c r="J70">
        <f t="shared" si="4"/>
        <v>-0.14369999999999999</v>
      </c>
      <c r="K70">
        <f t="shared" si="5"/>
        <v>51.495100000000001</v>
      </c>
    </row>
    <row r="71" spans="1:11" x14ac:dyDescent="0.25">
      <c r="A71">
        <v>100028</v>
      </c>
      <c r="B71">
        <v>270193</v>
      </c>
      <c r="C71">
        <v>270630</v>
      </c>
      <c r="D71" t="s">
        <v>42</v>
      </c>
      <c r="E71" t="s">
        <v>48</v>
      </c>
      <c r="F71" t="str">
        <f t="shared" si="0"/>
        <v>-0.04090 51.58680</v>
      </c>
      <c r="G71" t="str">
        <f t="shared" si="1"/>
        <v>-0.02010 51.58300</v>
      </c>
      <c r="H71">
        <f t="shared" si="2"/>
        <v>-4.0899999999999999E-2</v>
      </c>
      <c r="I71">
        <f t="shared" si="3"/>
        <v>51.586799999999997</v>
      </c>
      <c r="J71">
        <f t="shared" si="4"/>
        <v>-2.01E-2</v>
      </c>
      <c r="K71">
        <f t="shared" si="5"/>
        <v>51.582999999999998</v>
      </c>
    </row>
    <row r="72" spans="1:11" x14ac:dyDescent="0.25">
      <c r="A72">
        <v>100028</v>
      </c>
      <c r="B72">
        <v>270630</v>
      </c>
      <c r="C72">
        <v>270193</v>
      </c>
      <c r="D72" t="s">
        <v>48</v>
      </c>
      <c r="E72" t="s">
        <v>42</v>
      </c>
      <c r="F72" t="str">
        <f t="shared" si="0"/>
        <v>-0.02010 51.58300</v>
      </c>
      <c r="G72" t="str">
        <f t="shared" si="1"/>
        <v>-0.04090 51.58680</v>
      </c>
      <c r="H72">
        <f t="shared" si="2"/>
        <v>-2.01E-2</v>
      </c>
      <c r="I72">
        <f t="shared" si="3"/>
        <v>51.582999999999998</v>
      </c>
      <c r="J72">
        <f t="shared" si="4"/>
        <v>-4.0899999999999999E-2</v>
      </c>
      <c r="K72">
        <f t="shared" si="5"/>
        <v>51.586799999999997</v>
      </c>
    </row>
    <row r="73" spans="1:11" x14ac:dyDescent="0.25">
      <c r="A73">
        <v>100029</v>
      </c>
      <c r="B73">
        <v>271447</v>
      </c>
      <c r="C73">
        <v>271450</v>
      </c>
      <c r="D73" t="s">
        <v>49</v>
      </c>
      <c r="E73" t="s">
        <v>50</v>
      </c>
      <c r="F73" t="str">
        <f t="shared" si="0"/>
        <v>0.01690 51.40010</v>
      </c>
      <c r="G73" t="str">
        <f t="shared" si="1"/>
        <v>0.01720 51.40850</v>
      </c>
      <c r="H73">
        <f t="shared" si="2"/>
        <v>1.6899999999999998E-2</v>
      </c>
      <c r="I73">
        <f t="shared" si="3"/>
        <v>51.400100000000002</v>
      </c>
      <c r="J73">
        <f t="shared" si="4"/>
        <v>1.72E-2</v>
      </c>
      <c r="K73">
        <f t="shared" si="5"/>
        <v>51.408499999999997</v>
      </c>
    </row>
    <row r="74" spans="1:11" x14ac:dyDescent="0.25">
      <c r="A74">
        <v>100029</v>
      </c>
      <c r="B74">
        <v>271450</v>
      </c>
      <c r="C74">
        <v>271447</v>
      </c>
      <c r="D74" t="s">
        <v>50</v>
      </c>
      <c r="E74" t="s">
        <v>49</v>
      </c>
      <c r="F74" t="str">
        <f t="shared" si="0"/>
        <v>0.01720 51.40850</v>
      </c>
      <c r="G74" t="str">
        <f t="shared" si="1"/>
        <v>0.01690 51.40010</v>
      </c>
      <c r="H74">
        <f t="shared" si="2"/>
        <v>1.72E-2</v>
      </c>
      <c r="I74">
        <f t="shared" si="3"/>
        <v>51.408499999999997</v>
      </c>
      <c r="J74">
        <f t="shared" si="4"/>
        <v>1.6899999999999998E-2</v>
      </c>
      <c r="K74">
        <f t="shared" si="5"/>
        <v>51.400100000000002</v>
      </c>
    </row>
    <row r="75" spans="1:11" x14ac:dyDescent="0.25">
      <c r="A75">
        <v>100030</v>
      </c>
      <c r="B75">
        <v>238731</v>
      </c>
      <c r="C75">
        <v>238746</v>
      </c>
      <c r="D75" t="s">
        <v>51</v>
      </c>
      <c r="E75" t="s">
        <v>52</v>
      </c>
      <c r="F75" t="str">
        <f t="shared" si="0"/>
        <v>-2.24680 53.78370</v>
      </c>
      <c r="G75" t="str">
        <f t="shared" si="1"/>
        <v>-2.24580 53.79310</v>
      </c>
      <c r="H75">
        <f t="shared" si="2"/>
        <v>-2.2467999999999999</v>
      </c>
      <c r="I75">
        <f t="shared" si="3"/>
        <v>53.783700000000003</v>
      </c>
      <c r="J75">
        <f t="shared" si="4"/>
        <v>-2.2458</v>
      </c>
      <c r="K75">
        <f t="shared" si="5"/>
        <v>53.793100000000003</v>
      </c>
    </row>
    <row r="76" spans="1:11" x14ac:dyDescent="0.25">
      <c r="A76">
        <v>100030</v>
      </c>
      <c r="B76">
        <v>238746</v>
      </c>
      <c r="C76">
        <v>238731</v>
      </c>
      <c r="D76" t="s">
        <v>52</v>
      </c>
      <c r="E76" t="s">
        <v>51</v>
      </c>
      <c r="F76" t="str">
        <f t="shared" si="0"/>
        <v>-2.24580 53.79310</v>
      </c>
      <c r="G76" t="str">
        <f t="shared" si="1"/>
        <v>-2.24680 53.78370</v>
      </c>
      <c r="H76">
        <f t="shared" si="2"/>
        <v>-2.2458</v>
      </c>
      <c r="I76">
        <f t="shared" si="3"/>
        <v>53.793100000000003</v>
      </c>
      <c r="J76">
        <f t="shared" si="4"/>
        <v>-2.2467999999999999</v>
      </c>
      <c r="K76">
        <f t="shared" si="5"/>
        <v>53.783700000000003</v>
      </c>
    </row>
    <row r="77" spans="1:11" x14ac:dyDescent="0.25">
      <c r="A77">
        <v>100031</v>
      </c>
      <c r="B77">
        <v>277324</v>
      </c>
      <c r="C77">
        <v>277341</v>
      </c>
      <c r="D77" t="s">
        <v>53</v>
      </c>
      <c r="E77" t="s">
        <v>54</v>
      </c>
      <c r="F77" t="str">
        <f t="shared" si="0"/>
        <v>1.07350 51.28280</v>
      </c>
      <c r="G77" t="str">
        <f t="shared" si="1"/>
        <v>1.07610 51.27410</v>
      </c>
      <c r="H77">
        <f t="shared" si="2"/>
        <v>1.0734999999999999</v>
      </c>
      <c r="I77">
        <f t="shared" si="3"/>
        <v>51.282800000000002</v>
      </c>
      <c r="J77">
        <f t="shared" si="4"/>
        <v>1.0761000000000001</v>
      </c>
      <c r="K77">
        <f t="shared" si="5"/>
        <v>51.274099999999997</v>
      </c>
    </row>
    <row r="78" spans="1:11" x14ac:dyDescent="0.25">
      <c r="A78">
        <v>100031</v>
      </c>
      <c r="B78">
        <v>277341</v>
      </c>
      <c r="C78">
        <v>277324</v>
      </c>
      <c r="D78" t="s">
        <v>54</v>
      </c>
      <c r="E78" t="s">
        <v>53</v>
      </c>
      <c r="F78" t="str">
        <f t="shared" si="0"/>
        <v>1.07610 51.27410</v>
      </c>
      <c r="G78" t="str">
        <f t="shared" si="1"/>
        <v>1.07350 51.28280</v>
      </c>
      <c r="H78">
        <f t="shared" si="2"/>
        <v>1.0761000000000001</v>
      </c>
      <c r="I78">
        <f t="shared" si="3"/>
        <v>51.274099999999997</v>
      </c>
      <c r="J78">
        <f t="shared" si="4"/>
        <v>1.0734999999999999</v>
      </c>
      <c r="K78">
        <f t="shared" si="5"/>
        <v>51.282800000000002</v>
      </c>
    </row>
    <row r="79" spans="1:11" x14ac:dyDescent="0.25">
      <c r="A79">
        <v>100032</v>
      </c>
      <c r="B79">
        <v>228496</v>
      </c>
      <c r="C79">
        <v>228564</v>
      </c>
      <c r="D79" t="s">
        <v>55</v>
      </c>
      <c r="E79" t="s">
        <v>56</v>
      </c>
      <c r="F79" t="str">
        <f t="shared" si="0"/>
        <v>-3.17720 51.47580</v>
      </c>
      <c r="G79" t="str">
        <f t="shared" si="1"/>
        <v>-3.17070 51.48310</v>
      </c>
      <c r="H79">
        <f t="shared" si="2"/>
        <v>-3.1772</v>
      </c>
      <c r="I79">
        <f t="shared" si="3"/>
        <v>51.4758</v>
      </c>
      <c r="J79">
        <f t="shared" si="4"/>
        <v>-3.1707000000000001</v>
      </c>
      <c r="K79">
        <f t="shared" si="5"/>
        <v>51.4831</v>
      </c>
    </row>
    <row r="80" spans="1:11" x14ac:dyDescent="0.25">
      <c r="A80">
        <v>100032</v>
      </c>
      <c r="B80">
        <v>228564</v>
      </c>
      <c r="C80">
        <v>228496</v>
      </c>
      <c r="D80" t="s">
        <v>56</v>
      </c>
      <c r="E80" t="s">
        <v>55</v>
      </c>
      <c r="F80" t="str">
        <f t="shared" si="0"/>
        <v>-3.17070 51.48310</v>
      </c>
      <c r="G80" t="str">
        <f t="shared" si="1"/>
        <v>-3.17720 51.47580</v>
      </c>
      <c r="H80">
        <f t="shared" si="2"/>
        <v>-3.1707000000000001</v>
      </c>
      <c r="I80">
        <f t="shared" si="3"/>
        <v>51.4831</v>
      </c>
      <c r="J80">
        <f t="shared" si="4"/>
        <v>-3.1772</v>
      </c>
      <c r="K80">
        <f t="shared" si="5"/>
        <v>51.4758</v>
      </c>
    </row>
    <row r="81" spans="1:11" x14ac:dyDescent="0.25">
      <c r="A81">
        <v>100033</v>
      </c>
      <c r="B81">
        <v>267662</v>
      </c>
      <c r="C81">
        <v>267933</v>
      </c>
      <c r="D81" t="s">
        <v>29</v>
      </c>
      <c r="E81" t="s">
        <v>27</v>
      </c>
      <c r="F81" t="str">
        <f t="shared" si="0"/>
        <v>-0.13350 51.52810</v>
      </c>
      <c r="G81" t="str">
        <f t="shared" si="1"/>
        <v>-0.12430 51.50830</v>
      </c>
      <c r="H81">
        <f t="shared" si="2"/>
        <v>-0.13350000000000001</v>
      </c>
      <c r="I81">
        <f t="shared" si="3"/>
        <v>51.528100000000002</v>
      </c>
      <c r="J81">
        <f t="shared" si="4"/>
        <v>-0.12429999999999999</v>
      </c>
      <c r="K81">
        <f t="shared" si="5"/>
        <v>51.508299999999998</v>
      </c>
    </row>
    <row r="82" spans="1:11" x14ac:dyDescent="0.25">
      <c r="A82">
        <v>100033</v>
      </c>
      <c r="B82">
        <v>267933</v>
      </c>
      <c r="C82">
        <v>267662</v>
      </c>
      <c r="D82" t="s">
        <v>27</v>
      </c>
      <c r="E82" t="s">
        <v>29</v>
      </c>
      <c r="F82" t="str">
        <f t="shared" si="0"/>
        <v>-0.12430 51.50830</v>
      </c>
      <c r="G82" t="str">
        <f t="shared" si="1"/>
        <v>-0.13350 51.52810</v>
      </c>
      <c r="H82">
        <f t="shared" si="2"/>
        <v>-0.12429999999999999</v>
      </c>
      <c r="I82">
        <f t="shared" si="3"/>
        <v>51.508299999999998</v>
      </c>
      <c r="J82">
        <f t="shared" si="4"/>
        <v>-0.13350000000000001</v>
      </c>
      <c r="K82">
        <f t="shared" si="5"/>
        <v>51.528100000000002</v>
      </c>
    </row>
    <row r="83" spans="1:11" x14ac:dyDescent="0.25">
      <c r="A83">
        <v>100034</v>
      </c>
      <c r="B83">
        <v>267933</v>
      </c>
      <c r="C83">
        <v>269459</v>
      </c>
      <c r="D83" t="s">
        <v>27</v>
      </c>
      <c r="E83" t="s">
        <v>30</v>
      </c>
      <c r="F83" t="str">
        <f t="shared" si="0"/>
        <v>-0.12430 51.50830</v>
      </c>
      <c r="G83" t="str">
        <f t="shared" si="1"/>
        <v>-0.07540 51.51160</v>
      </c>
      <c r="H83">
        <f t="shared" si="2"/>
        <v>-0.12429999999999999</v>
      </c>
      <c r="I83">
        <f t="shared" si="3"/>
        <v>51.508299999999998</v>
      </c>
      <c r="J83">
        <f t="shared" si="4"/>
        <v>-7.5399999999999995E-2</v>
      </c>
      <c r="K83">
        <f t="shared" si="5"/>
        <v>51.511600000000001</v>
      </c>
    </row>
    <row r="84" spans="1:11" x14ac:dyDescent="0.25">
      <c r="A84">
        <v>100034</v>
      </c>
      <c r="B84">
        <v>269459</v>
      </c>
      <c r="C84">
        <v>267933</v>
      </c>
      <c r="D84" t="s">
        <v>30</v>
      </c>
      <c r="E84" t="s">
        <v>27</v>
      </c>
      <c r="F84" t="str">
        <f t="shared" si="0"/>
        <v>-0.07540 51.51160</v>
      </c>
      <c r="G84" t="str">
        <f t="shared" si="1"/>
        <v>-0.12430 51.50830</v>
      </c>
      <c r="H84">
        <f t="shared" si="2"/>
        <v>-7.5399999999999995E-2</v>
      </c>
      <c r="I84">
        <f t="shared" si="3"/>
        <v>51.511600000000001</v>
      </c>
      <c r="J84">
        <f t="shared" si="4"/>
        <v>-0.12429999999999999</v>
      </c>
      <c r="K84">
        <f t="shared" si="5"/>
        <v>51.508299999999998</v>
      </c>
    </row>
    <row r="85" spans="1:11" x14ac:dyDescent="0.25">
      <c r="A85">
        <v>100035</v>
      </c>
      <c r="B85">
        <v>267933</v>
      </c>
      <c r="C85">
        <v>267983</v>
      </c>
      <c r="D85" t="s">
        <v>27</v>
      </c>
      <c r="E85" t="s">
        <v>31</v>
      </c>
      <c r="F85" t="str">
        <f t="shared" si="0"/>
        <v>-0.12430 51.50830</v>
      </c>
      <c r="G85" t="str">
        <f t="shared" si="1"/>
        <v>-0.12310 51.53080</v>
      </c>
      <c r="H85">
        <f t="shared" si="2"/>
        <v>-0.12429999999999999</v>
      </c>
      <c r="I85">
        <f t="shared" si="3"/>
        <v>51.508299999999998</v>
      </c>
      <c r="J85">
        <f t="shared" si="4"/>
        <v>-0.1231</v>
      </c>
      <c r="K85">
        <f t="shared" si="5"/>
        <v>51.530799999999999</v>
      </c>
    </row>
    <row r="86" spans="1:11" x14ac:dyDescent="0.25">
      <c r="A86">
        <v>100035</v>
      </c>
      <c r="B86">
        <v>267983</v>
      </c>
      <c r="C86">
        <v>267933</v>
      </c>
      <c r="D86" t="s">
        <v>31</v>
      </c>
      <c r="E86" t="s">
        <v>27</v>
      </c>
      <c r="F86" t="str">
        <f t="shared" ref="F86:F149" si="6">SUBSTITUTE(SUBSTITUTE(D86,"POINT(",""),")","")</f>
        <v>-0.12310 51.53080</v>
      </c>
      <c r="G86" t="str">
        <f t="shared" ref="G86:G149" si="7">SUBSTITUTE(SUBSTITUTE(E86,"POINT(",""),")","")</f>
        <v>-0.12430 51.50830</v>
      </c>
      <c r="H86">
        <f t="shared" ref="H86:H149" si="8">VALUE(LEFT(F86,FIND(" ",F86)))</f>
        <v>-0.1231</v>
      </c>
      <c r="I86">
        <f t="shared" ref="I86:I149" si="9">VALUE(RIGHT(F86,LEN(F86)-FIND(" ",F86)))</f>
        <v>51.530799999999999</v>
      </c>
      <c r="J86">
        <f t="shared" ref="J86:J149" si="10">VALUE(LEFT(G86,FIND(" ",G86)))</f>
        <v>-0.12429999999999999</v>
      </c>
      <c r="K86">
        <f t="shared" ref="K86:K149" si="11">VALUE(RIGHT(G86,LEN(G86)-FIND(" ",G86)))</f>
        <v>51.508299999999998</v>
      </c>
    </row>
    <row r="87" spans="1:11" x14ac:dyDescent="0.25">
      <c r="A87">
        <v>100036</v>
      </c>
      <c r="B87">
        <v>267933</v>
      </c>
      <c r="C87">
        <v>269296</v>
      </c>
      <c r="D87" t="s">
        <v>27</v>
      </c>
      <c r="E87" t="s">
        <v>33</v>
      </c>
      <c r="F87" t="str">
        <f t="shared" si="6"/>
        <v>-0.12430 51.50830</v>
      </c>
      <c r="G87" t="str">
        <f t="shared" si="7"/>
        <v>-0.08210 51.51860</v>
      </c>
      <c r="H87">
        <f t="shared" si="8"/>
        <v>-0.12429999999999999</v>
      </c>
      <c r="I87">
        <f t="shared" si="9"/>
        <v>51.508299999999998</v>
      </c>
      <c r="J87">
        <f t="shared" si="10"/>
        <v>-8.2100000000000006E-2</v>
      </c>
      <c r="K87">
        <f t="shared" si="11"/>
        <v>51.518599999999999</v>
      </c>
    </row>
    <row r="88" spans="1:11" x14ac:dyDescent="0.25">
      <c r="A88">
        <v>100036</v>
      </c>
      <c r="B88">
        <v>269296</v>
      </c>
      <c r="C88">
        <v>267933</v>
      </c>
      <c r="D88" t="s">
        <v>33</v>
      </c>
      <c r="E88" t="s">
        <v>27</v>
      </c>
      <c r="F88" t="str">
        <f t="shared" si="6"/>
        <v>-0.08210 51.51860</v>
      </c>
      <c r="G88" t="str">
        <f t="shared" si="7"/>
        <v>-0.12430 51.50830</v>
      </c>
      <c r="H88">
        <f t="shared" si="8"/>
        <v>-8.2100000000000006E-2</v>
      </c>
      <c r="I88">
        <f t="shared" si="9"/>
        <v>51.518599999999999</v>
      </c>
      <c r="J88">
        <f t="shared" si="10"/>
        <v>-0.12429999999999999</v>
      </c>
      <c r="K88">
        <f t="shared" si="11"/>
        <v>51.508299999999998</v>
      </c>
    </row>
    <row r="89" spans="1:11" x14ac:dyDescent="0.25">
      <c r="A89">
        <v>100037</v>
      </c>
      <c r="B89">
        <v>266682</v>
      </c>
      <c r="C89">
        <v>267933</v>
      </c>
      <c r="D89" t="s">
        <v>34</v>
      </c>
      <c r="E89" t="s">
        <v>27</v>
      </c>
      <c r="F89" t="str">
        <f t="shared" si="6"/>
        <v>-0.16290 51.52240</v>
      </c>
      <c r="G89" t="str">
        <f t="shared" si="7"/>
        <v>-0.12430 51.50830</v>
      </c>
      <c r="H89">
        <f t="shared" si="8"/>
        <v>-0.16289999999999999</v>
      </c>
      <c r="I89">
        <f t="shared" si="9"/>
        <v>51.522399999999998</v>
      </c>
      <c r="J89">
        <f t="shared" si="10"/>
        <v>-0.12429999999999999</v>
      </c>
      <c r="K89">
        <f t="shared" si="11"/>
        <v>51.508299999999998</v>
      </c>
    </row>
    <row r="90" spans="1:11" x14ac:dyDescent="0.25">
      <c r="A90">
        <v>100037</v>
      </c>
      <c r="B90">
        <v>267933</v>
      </c>
      <c r="C90">
        <v>266682</v>
      </c>
      <c r="D90" t="s">
        <v>27</v>
      </c>
      <c r="E90" t="s">
        <v>34</v>
      </c>
      <c r="F90" t="str">
        <f t="shared" si="6"/>
        <v>-0.12430 51.50830</v>
      </c>
      <c r="G90" t="str">
        <f t="shared" si="7"/>
        <v>-0.16290 51.52240</v>
      </c>
      <c r="H90">
        <f t="shared" si="8"/>
        <v>-0.12429999999999999</v>
      </c>
      <c r="I90">
        <f t="shared" si="9"/>
        <v>51.508299999999998</v>
      </c>
      <c r="J90">
        <f t="shared" si="10"/>
        <v>-0.16289999999999999</v>
      </c>
      <c r="K90">
        <f t="shared" si="11"/>
        <v>51.522399999999998</v>
      </c>
    </row>
    <row r="91" spans="1:11" x14ac:dyDescent="0.25">
      <c r="A91">
        <v>100038</v>
      </c>
      <c r="B91">
        <v>266343</v>
      </c>
      <c r="C91">
        <v>267933</v>
      </c>
      <c r="D91" t="s">
        <v>35</v>
      </c>
      <c r="E91" t="s">
        <v>27</v>
      </c>
      <c r="F91" t="str">
        <f t="shared" si="6"/>
        <v>-0.17530 51.51620</v>
      </c>
      <c r="G91" t="str">
        <f t="shared" si="7"/>
        <v>-0.12430 51.50830</v>
      </c>
      <c r="H91">
        <f t="shared" si="8"/>
        <v>-0.17530000000000001</v>
      </c>
      <c r="I91">
        <f t="shared" si="9"/>
        <v>51.516199999999998</v>
      </c>
      <c r="J91">
        <f t="shared" si="10"/>
        <v>-0.12429999999999999</v>
      </c>
      <c r="K91">
        <f t="shared" si="11"/>
        <v>51.508299999999998</v>
      </c>
    </row>
    <row r="92" spans="1:11" x14ac:dyDescent="0.25">
      <c r="A92">
        <v>100038</v>
      </c>
      <c r="B92">
        <v>267933</v>
      </c>
      <c r="C92">
        <v>266343</v>
      </c>
      <c r="D92" t="s">
        <v>27</v>
      </c>
      <c r="E92" t="s">
        <v>35</v>
      </c>
      <c r="F92" t="str">
        <f t="shared" si="6"/>
        <v>-0.12430 51.50830</v>
      </c>
      <c r="G92" t="str">
        <f t="shared" si="7"/>
        <v>-0.17530 51.51620</v>
      </c>
      <c r="H92">
        <f t="shared" si="8"/>
        <v>-0.12429999999999999</v>
      </c>
      <c r="I92">
        <f t="shared" si="9"/>
        <v>51.508299999999998</v>
      </c>
      <c r="J92">
        <f t="shared" si="10"/>
        <v>-0.17530000000000001</v>
      </c>
      <c r="K92">
        <f t="shared" si="11"/>
        <v>51.516199999999998</v>
      </c>
    </row>
    <row r="93" spans="1:11" x14ac:dyDescent="0.25">
      <c r="A93">
        <v>100039</v>
      </c>
      <c r="B93">
        <v>265282</v>
      </c>
      <c r="C93">
        <v>267933</v>
      </c>
      <c r="D93" t="s">
        <v>57</v>
      </c>
      <c r="E93" t="s">
        <v>27</v>
      </c>
      <c r="F93" t="str">
        <f t="shared" si="6"/>
        <v>-0.20460 51.53410</v>
      </c>
      <c r="G93" t="str">
        <f t="shared" si="7"/>
        <v>-0.12430 51.50830</v>
      </c>
      <c r="H93">
        <f t="shared" si="8"/>
        <v>-0.2046</v>
      </c>
      <c r="I93">
        <f t="shared" si="9"/>
        <v>51.534100000000002</v>
      </c>
      <c r="J93">
        <f t="shared" si="10"/>
        <v>-0.12429999999999999</v>
      </c>
      <c r="K93">
        <f t="shared" si="11"/>
        <v>51.508299999999998</v>
      </c>
    </row>
    <row r="94" spans="1:11" x14ac:dyDescent="0.25">
      <c r="A94">
        <v>100039</v>
      </c>
      <c r="B94">
        <v>267933</v>
      </c>
      <c r="C94">
        <v>265282</v>
      </c>
      <c r="D94" t="s">
        <v>27</v>
      </c>
      <c r="E94" t="s">
        <v>57</v>
      </c>
      <c r="F94" t="str">
        <f t="shared" si="6"/>
        <v>-0.12430 51.50830</v>
      </c>
      <c r="G94" t="str">
        <f t="shared" si="7"/>
        <v>-0.20460 51.53410</v>
      </c>
      <c r="H94">
        <f t="shared" si="8"/>
        <v>-0.12429999999999999</v>
      </c>
      <c r="I94">
        <f t="shared" si="9"/>
        <v>51.508299999999998</v>
      </c>
      <c r="J94">
        <f t="shared" si="10"/>
        <v>-0.2046</v>
      </c>
      <c r="K94">
        <f t="shared" si="11"/>
        <v>51.534100000000002</v>
      </c>
    </row>
    <row r="95" spans="1:11" x14ac:dyDescent="0.25">
      <c r="A95">
        <v>100040</v>
      </c>
      <c r="B95">
        <v>267933</v>
      </c>
      <c r="C95">
        <v>267948</v>
      </c>
      <c r="D95" t="s">
        <v>27</v>
      </c>
      <c r="E95" t="s">
        <v>36</v>
      </c>
      <c r="F95" t="str">
        <f t="shared" si="6"/>
        <v>-0.12430 51.50830</v>
      </c>
      <c r="G95" t="str">
        <f t="shared" si="7"/>
        <v>-0.12784 51.53233</v>
      </c>
      <c r="H95">
        <f t="shared" si="8"/>
        <v>-0.12429999999999999</v>
      </c>
      <c r="I95">
        <f t="shared" si="9"/>
        <v>51.508299999999998</v>
      </c>
      <c r="J95">
        <f t="shared" si="10"/>
        <v>-0.12784000000000001</v>
      </c>
      <c r="K95">
        <f t="shared" si="11"/>
        <v>51.532330000000002</v>
      </c>
    </row>
    <row r="96" spans="1:11" x14ac:dyDescent="0.25">
      <c r="A96">
        <v>100040</v>
      </c>
      <c r="B96">
        <v>267948</v>
      </c>
      <c r="C96">
        <v>267933</v>
      </c>
      <c r="D96" t="s">
        <v>36</v>
      </c>
      <c r="E96" t="s">
        <v>27</v>
      </c>
      <c r="F96" t="str">
        <f t="shared" si="6"/>
        <v>-0.12784 51.53233</v>
      </c>
      <c r="G96" t="str">
        <f t="shared" si="7"/>
        <v>-0.12430 51.50830</v>
      </c>
      <c r="H96">
        <f t="shared" si="8"/>
        <v>-0.12784000000000001</v>
      </c>
      <c r="I96">
        <f t="shared" si="9"/>
        <v>51.532330000000002</v>
      </c>
      <c r="J96">
        <f t="shared" si="10"/>
        <v>-0.12429999999999999</v>
      </c>
      <c r="K96">
        <f t="shared" si="11"/>
        <v>51.508299999999998</v>
      </c>
    </row>
    <row r="97" spans="1:11" x14ac:dyDescent="0.25">
      <c r="A97">
        <v>100041</v>
      </c>
      <c r="B97">
        <v>267252</v>
      </c>
      <c r="C97">
        <v>267933</v>
      </c>
      <c r="D97" t="s">
        <v>37</v>
      </c>
      <c r="E97" t="s">
        <v>27</v>
      </c>
      <c r="F97" t="str">
        <f t="shared" si="6"/>
        <v>-0.14370 51.49510</v>
      </c>
      <c r="G97" t="str">
        <f t="shared" si="7"/>
        <v>-0.12430 51.50830</v>
      </c>
      <c r="H97">
        <f t="shared" si="8"/>
        <v>-0.14369999999999999</v>
      </c>
      <c r="I97">
        <f t="shared" si="9"/>
        <v>51.495100000000001</v>
      </c>
      <c r="J97">
        <f t="shared" si="10"/>
        <v>-0.12429999999999999</v>
      </c>
      <c r="K97">
        <f t="shared" si="11"/>
        <v>51.508299999999998</v>
      </c>
    </row>
    <row r="98" spans="1:11" x14ac:dyDescent="0.25">
      <c r="A98">
        <v>100041</v>
      </c>
      <c r="B98">
        <v>267933</v>
      </c>
      <c r="C98">
        <v>267252</v>
      </c>
      <c r="D98" t="s">
        <v>27</v>
      </c>
      <c r="E98" t="s">
        <v>37</v>
      </c>
      <c r="F98" t="str">
        <f t="shared" si="6"/>
        <v>-0.12430 51.50830</v>
      </c>
      <c r="G98" t="str">
        <f t="shared" si="7"/>
        <v>-0.14370 51.49510</v>
      </c>
      <c r="H98">
        <f t="shared" si="8"/>
        <v>-0.12429999999999999</v>
      </c>
      <c r="I98">
        <f t="shared" si="9"/>
        <v>51.508299999999998</v>
      </c>
      <c r="J98">
        <f t="shared" si="10"/>
        <v>-0.14369999999999999</v>
      </c>
      <c r="K98">
        <f t="shared" si="11"/>
        <v>51.495100000000001</v>
      </c>
    </row>
    <row r="99" spans="1:11" x14ac:dyDescent="0.25">
      <c r="A99">
        <v>100042</v>
      </c>
      <c r="B99">
        <v>270059</v>
      </c>
      <c r="C99">
        <v>270230</v>
      </c>
      <c r="D99" t="s">
        <v>58</v>
      </c>
      <c r="E99" t="s">
        <v>59</v>
      </c>
      <c r="F99" t="str">
        <f t="shared" si="6"/>
        <v>-0.04740 51.41350</v>
      </c>
      <c r="G99" t="str">
        <f t="shared" si="7"/>
        <v>-0.03890 51.40950</v>
      </c>
      <c r="H99">
        <f t="shared" si="8"/>
        <v>-4.7399999999999998E-2</v>
      </c>
      <c r="I99">
        <f t="shared" si="9"/>
        <v>51.413499999999999</v>
      </c>
      <c r="J99">
        <f t="shared" si="10"/>
        <v>-3.8899999999999997E-2</v>
      </c>
      <c r="K99">
        <f t="shared" si="11"/>
        <v>51.409500000000001</v>
      </c>
    </row>
    <row r="100" spans="1:11" x14ac:dyDescent="0.25">
      <c r="A100">
        <v>100042</v>
      </c>
      <c r="B100">
        <v>270230</v>
      </c>
      <c r="C100">
        <v>270059</v>
      </c>
      <c r="D100" t="s">
        <v>59</v>
      </c>
      <c r="E100" t="s">
        <v>58</v>
      </c>
      <c r="F100" t="str">
        <f t="shared" si="6"/>
        <v>-0.03890 51.40950</v>
      </c>
      <c r="G100" t="str">
        <f t="shared" si="7"/>
        <v>-0.04740 51.41350</v>
      </c>
      <c r="H100">
        <f t="shared" si="8"/>
        <v>-3.8899999999999997E-2</v>
      </c>
      <c r="I100">
        <f t="shared" si="9"/>
        <v>51.409500000000001</v>
      </c>
      <c r="J100">
        <f t="shared" si="10"/>
        <v>-4.7399999999999998E-2</v>
      </c>
      <c r="K100">
        <f t="shared" si="11"/>
        <v>51.413499999999999</v>
      </c>
    </row>
    <row r="101" spans="1:11" x14ac:dyDescent="0.25">
      <c r="A101">
        <v>100043</v>
      </c>
      <c r="B101">
        <v>267933</v>
      </c>
      <c r="C101">
        <v>269122</v>
      </c>
      <c r="D101" t="s">
        <v>27</v>
      </c>
      <c r="E101" t="s">
        <v>60</v>
      </c>
      <c r="F101" t="str">
        <f t="shared" si="6"/>
        <v>-0.12430 51.50830</v>
      </c>
      <c r="G101" t="str">
        <f t="shared" si="7"/>
        <v>-0.09030 51.51140</v>
      </c>
      <c r="H101">
        <f t="shared" si="8"/>
        <v>-0.12429999999999999</v>
      </c>
      <c r="I101">
        <f t="shared" si="9"/>
        <v>51.508299999999998</v>
      </c>
      <c r="J101">
        <f t="shared" si="10"/>
        <v>-9.0300000000000005E-2</v>
      </c>
      <c r="K101">
        <f t="shared" si="11"/>
        <v>51.511400000000002</v>
      </c>
    </row>
    <row r="102" spans="1:11" x14ac:dyDescent="0.25">
      <c r="A102">
        <v>100043</v>
      </c>
      <c r="B102">
        <v>269122</v>
      </c>
      <c r="C102">
        <v>267933</v>
      </c>
      <c r="D102" t="s">
        <v>60</v>
      </c>
      <c r="E102" t="s">
        <v>27</v>
      </c>
      <c r="F102" t="str">
        <f t="shared" si="6"/>
        <v>-0.09030 51.51140</v>
      </c>
      <c r="G102" t="str">
        <f t="shared" si="7"/>
        <v>-0.12430 51.50830</v>
      </c>
      <c r="H102">
        <f t="shared" si="8"/>
        <v>-9.0300000000000005E-2</v>
      </c>
      <c r="I102">
        <f t="shared" si="9"/>
        <v>51.511400000000002</v>
      </c>
      <c r="J102">
        <f t="shared" si="10"/>
        <v>-0.12429999999999999</v>
      </c>
      <c r="K102">
        <f t="shared" si="11"/>
        <v>51.508299999999998</v>
      </c>
    </row>
    <row r="103" spans="1:11" x14ac:dyDescent="0.25">
      <c r="A103">
        <v>100044</v>
      </c>
      <c r="B103">
        <v>267662</v>
      </c>
      <c r="C103">
        <v>269122</v>
      </c>
      <c r="D103" t="s">
        <v>29</v>
      </c>
      <c r="E103" t="s">
        <v>60</v>
      </c>
      <c r="F103" t="str">
        <f t="shared" si="6"/>
        <v>-0.13350 51.52810</v>
      </c>
      <c r="G103" t="str">
        <f t="shared" si="7"/>
        <v>-0.09030 51.51140</v>
      </c>
      <c r="H103">
        <f t="shared" si="8"/>
        <v>-0.13350000000000001</v>
      </c>
      <c r="I103">
        <f t="shared" si="9"/>
        <v>51.528100000000002</v>
      </c>
      <c r="J103">
        <f t="shared" si="10"/>
        <v>-9.0300000000000005E-2</v>
      </c>
      <c r="K103">
        <f t="shared" si="11"/>
        <v>51.511400000000002</v>
      </c>
    </row>
    <row r="104" spans="1:11" x14ac:dyDescent="0.25">
      <c r="A104">
        <v>100044</v>
      </c>
      <c r="B104">
        <v>269122</v>
      </c>
      <c r="C104">
        <v>267662</v>
      </c>
      <c r="D104" t="s">
        <v>60</v>
      </c>
      <c r="E104" t="s">
        <v>29</v>
      </c>
      <c r="F104" t="str">
        <f t="shared" si="6"/>
        <v>-0.09030 51.51140</v>
      </c>
      <c r="G104" t="str">
        <f t="shared" si="7"/>
        <v>-0.13350 51.52810</v>
      </c>
      <c r="H104">
        <f t="shared" si="8"/>
        <v>-9.0300000000000005E-2</v>
      </c>
      <c r="I104">
        <f t="shared" si="9"/>
        <v>51.511400000000002</v>
      </c>
      <c r="J104">
        <f t="shared" si="10"/>
        <v>-0.13350000000000001</v>
      </c>
      <c r="K104">
        <f t="shared" si="11"/>
        <v>51.528100000000002</v>
      </c>
    </row>
    <row r="105" spans="1:11" x14ac:dyDescent="0.25">
      <c r="A105">
        <v>100045</v>
      </c>
      <c r="B105">
        <v>269122</v>
      </c>
      <c r="C105">
        <v>269459</v>
      </c>
      <c r="D105" t="s">
        <v>60</v>
      </c>
      <c r="E105" t="s">
        <v>30</v>
      </c>
      <c r="F105" t="str">
        <f t="shared" si="6"/>
        <v>-0.09030 51.51140</v>
      </c>
      <c r="G105" t="str">
        <f t="shared" si="7"/>
        <v>-0.07540 51.51160</v>
      </c>
      <c r="H105">
        <f t="shared" si="8"/>
        <v>-9.0300000000000005E-2</v>
      </c>
      <c r="I105">
        <f t="shared" si="9"/>
        <v>51.511400000000002</v>
      </c>
      <c r="J105">
        <f t="shared" si="10"/>
        <v>-7.5399999999999995E-2</v>
      </c>
      <c r="K105">
        <f t="shared" si="11"/>
        <v>51.511600000000001</v>
      </c>
    </row>
    <row r="106" spans="1:11" x14ac:dyDescent="0.25">
      <c r="A106">
        <v>100045</v>
      </c>
      <c r="B106">
        <v>269459</v>
      </c>
      <c r="C106">
        <v>269122</v>
      </c>
      <c r="D106" t="s">
        <v>30</v>
      </c>
      <c r="E106" t="s">
        <v>60</v>
      </c>
      <c r="F106" t="str">
        <f t="shared" si="6"/>
        <v>-0.07540 51.51160</v>
      </c>
      <c r="G106" t="str">
        <f t="shared" si="7"/>
        <v>-0.09030 51.51140</v>
      </c>
      <c r="H106">
        <f t="shared" si="8"/>
        <v>-7.5399999999999995E-2</v>
      </c>
      <c r="I106">
        <f t="shared" si="9"/>
        <v>51.511600000000001</v>
      </c>
      <c r="J106">
        <f t="shared" si="10"/>
        <v>-9.0300000000000005E-2</v>
      </c>
      <c r="K106">
        <f t="shared" si="11"/>
        <v>51.511400000000002</v>
      </c>
    </row>
    <row r="107" spans="1:11" x14ac:dyDescent="0.25">
      <c r="A107">
        <v>100046</v>
      </c>
      <c r="B107">
        <v>267983</v>
      </c>
      <c r="C107">
        <v>269122</v>
      </c>
      <c r="D107" t="s">
        <v>31</v>
      </c>
      <c r="E107" t="s">
        <v>60</v>
      </c>
      <c r="F107" t="str">
        <f t="shared" si="6"/>
        <v>-0.12310 51.53080</v>
      </c>
      <c r="G107" t="str">
        <f t="shared" si="7"/>
        <v>-0.09030 51.51140</v>
      </c>
      <c r="H107">
        <f t="shared" si="8"/>
        <v>-0.1231</v>
      </c>
      <c r="I107">
        <f t="shared" si="9"/>
        <v>51.530799999999999</v>
      </c>
      <c r="J107">
        <f t="shared" si="10"/>
        <v>-9.0300000000000005E-2</v>
      </c>
      <c r="K107">
        <f t="shared" si="11"/>
        <v>51.511400000000002</v>
      </c>
    </row>
    <row r="108" spans="1:11" x14ac:dyDescent="0.25">
      <c r="A108">
        <v>100046</v>
      </c>
      <c r="B108">
        <v>269122</v>
      </c>
      <c r="C108">
        <v>267983</v>
      </c>
      <c r="D108" t="s">
        <v>60</v>
      </c>
      <c r="E108" t="s">
        <v>31</v>
      </c>
      <c r="F108" t="str">
        <f t="shared" si="6"/>
        <v>-0.09030 51.51140</v>
      </c>
      <c r="G108" t="str">
        <f t="shared" si="7"/>
        <v>-0.12310 51.53080</v>
      </c>
      <c r="H108">
        <f t="shared" si="8"/>
        <v>-9.0300000000000005E-2</v>
      </c>
      <c r="I108">
        <f t="shared" si="9"/>
        <v>51.511400000000002</v>
      </c>
      <c r="J108">
        <f t="shared" si="10"/>
        <v>-0.1231</v>
      </c>
      <c r="K108">
        <f t="shared" si="11"/>
        <v>51.530799999999999</v>
      </c>
    </row>
    <row r="109" spans="1:11" x14ac:dyDescent="0.25">
      <c r="A109">
        <v>100047</v>
      </c>
      <c r="B109">
        <v>269122</v>
      </c>
      <c r="C109">
        <v>269225</v>
      </c>
      <c r="D109" t="s">
        <v>60</v>
      </c>
      <c r="E109" t="s">
        <v>32</v>
      </c>
      <c r="F109" t="str">
        <f t="shared" si="6"/>
        <v>-0.09030 51.51140</v>
      </c>
      <c r="G109" t="str">
        <f t="shared" si="7"/>
        <v>-0.08570 51.50523</v>
      </c>
      <c r="H109">
        <f t="shared" si="8"/>
        <v>-9.0300000000000005E-2</v>
      </c>
      <c r="I109">
        <f t="shared" si="9"/>
        <v>51.511400000000002</v>
      </c>
      <c r="J109">
        <f t="shared" si="10"/>
        <v>-8.5699999999999998E-2</v>
      </c>
      <c r="K109">
        <f t="shared" si="11"/>
        <v>51.505229999999997</v>
      </c>
    </row>
    <row r="110" spans="1:11" x14ac:dyDescent="0.25">
      <c r="A110">
        <v>100047</v>
      </c>
      <c r="B110">
        <v>269225</v>
      </c>
      <c r="C110">
        <v>269122</v>
      </c>
      <c r="D110" t="s">
        <v>32</v>
      </c>
      <c r="E110" t="s">
        <v>60</v>
      </c>
      <c r="F110" t="str">
        <f t="shared" si="6"/>
        <v>-0.08570 51.50523</v>
      </c>
      <c r="G110" t="str">
        <f t="shared" si="7"/>
        <v>-0.09030 51.51140</v>
      </c>
      <c r="H110">
        <f t="shared" si="8"/>
        <v>-8.5699999999999998E-2</v>
      </c>
      <c r="I110">
        <f t="shared" si="9"/>
        <v>51.505229999999997</v>
      </c>
      <c r="J110">
        <f t="shared" si="10"/>
        <v>-9.0300000000000005E-2</v>
      </c>
      <c r="K110">
        <f t="shared" si="11"/>
        <v>51.511400000000002</v>
      </c>
    </row>
    <row r="111" spans="1:11" x14ac:dyDescent="0.25">
      <c r="A111">
        <v>100048</v>
      </c>
      <c r="B111">
        <v>269122</v>
      </c>
      <c r="C111">
        <v>269296</v>
      </c>
      <c r="D111" t="s">
        <v>60</v>
      </c>
      <c r="E111" t="s">
        <v>33</v>
      </c>
      <c r="F111" t="str">
        <f t="shared" si="6"/>
        <v>-0.09030 51.51140</v>
      </c>
      <c r="G111" t="str">
        <f t="shared" si="7"/>
        <v>-0.08210 51.51860</v>
      </c>
      <c r="H111">
        <f t="shared" si="8"/>
        <v>-9.0300000000000005E-2</v>
      </c>
      <c r="I111">
        <f t="shared" si="9"/>
        <v>51.511400000000002</v>
      </c>
      <c r="J111">
        <f t="shared" si="10"/>
        <v>-8.2100000000000006E-2</v>
      </c>
      <c r="K111">
        <f t="shared" si="11"/>
        <v>51.518599999999999</v>
      </c>
    </row>
    <row r="112" spans="1:11" x14ac:dyDescent="0.25">
      <c r="A112">
        <v>100048</v>
      </c>
      <c r="B112">
        <v>269296</v>
      </c>
      <c r="C112">
        <v>269122</v>
      </c>
      <c r="D112" t="s">
        <v>33</v>
      </c>
      <c r="E112" t="s">
        <v>60</v>
      </c>
      <c r="F112" t="str">
        <f t="shared" si="6"/>
        <v>-0.08210 51.51860</v>
      </c>
      <c r="G112" t="str">
        <f t="shared" si="7"/>
        <v>-0.09030 51.51140</v>
      </c>
      <c r="H112">
        <f t="shared" si="8"/>
        <v>-8.2100000000000006E-2</v>
      </c>
      <c r="I112">
        <f t="shared" si="9"/>
        <v>51.518599999999999</v>
      </c>
      <c r="J112">
        <f t="shared" si="10"/>
        <v>-9.0300000000000005E-2</v>
      </c>
      <c r="K112">
        <f t="shared" si="11"/>
        <v>51.511400000000002</v>
      </c>
    </row>
    <row r="113" spans="1:11" x14ac:dyDescent="0.25">
      <c r="A113">
        <v>100049</v>
      </c>
      <c r="B113">
        <v>266682</v>
      </c>
      <c r="C113">
        <v>269122</v>
      </c>
      <c r="D113" t="s">
        <v>34</v>
      </c>
      <c r="E113" t="s">
        <v>60</v>
      </c>
      <c r="F113" t="str">
        <f t="shared" si="6"/>
        <v>-0.16290 51.52240</v>
      </c>
      <c r="G113" t="str">
        <f t="shared" si="7"/>
        <v>-0.09030 51.51140</v>
      </c>
      <c r="H113">
        <f t="shared" si="8"/>
        <v>-0.16289999999999999</v>
      </c>
      <c r="I113">
        <f t="shared" si="9"/>
        <v>51.522399999999998</v>
      </c>
      <c r="J113">
        <f t="shared" si="10"/>
        <v>-9.0300000000000005E-2</v>
      </c>
      <c r="K113">
        <f t="shared" si="11"/>
        <v>51.511400000000002</v>
      </c>
    </row>
    <row r="114" spans="1:11" x14ac:dyDescent="0.25">
      <c r="A114">
        <v>100049</v>
      </c>
      <c r="B114">
        <v>269122</v>
      </c>
      <c r="C114">
        <v>266682</v>
      </c>
      <c r="D114" t="s">
        <v>60</v>
      </c>
      <c r="E114" t="s">
        <v>34</v>
      </c>
      <c r="F114" t="str">
        <f t="shared" si="6"/>
        <v>-0.09030 51.51140</v>
      </c>
      <c r="G114" t="str">
        <f t="shared" si="7"/>
        <v>-0.16290 51.52240</v>
      </c>
      <c r="H114">
        <f t="shared" si="8"/>
        <v>-9.0300000000000005E-2</v>
      </c>
      <c r="I114">
        <f t="shared" si="9"/>
        <v>51.511400000000002</v>
      </c>
      <c r="J114">
        <f t="shared" si="10"/>
        <v>-0.16289999999999999</v>
      </c>
      <c r="K114">
        <f t="shared" si="11"/>
        <v>51.522399999999998</v>
      </c>
    </row>
    <row r="115" spans="1:11" x14ac:dyDescent="0.25">
      <c r="A115">
        <v>100050</v>
      </c>
      <c r="B115">
        <v>266343</v>
      </c>
      <c r="C115">
        <v>269122</v>
      </c>
      <c r="D115" t="s">
        <v>35</v>
      </c>
      <c r="E115" t="s">
        <v>60</v>
      </c>
      <c r="F115" t="str">
        <f t="shared" si="6"/>
        <v>-0.17530 51.51620</v>
      </c>
      <c r="G115" t="str">
        <f t="shared" si="7"/>
        <v>-0.09030 51.51140</v>
      </c>
      <c r="H115">
        <f t="shared" si="8"/>
        <v>-0.17530000000000001</v>
      </c>
      <c r="I115">
        <f t="shared" si="9"/>
        <v>51.516199999999998</v>
      </c>
      <c r="J115">
        <f t="shared" si="10"/>
        <v>-9.0300000000000005E-2</v>
      </c>
      <c r="K115">
        <f t="shared" si="11"/>
        <v>51.511400000000002</v>
      </c>
    </row>
    <row r="116" spans="1:11" x14ac:dyDescent="0.25">
      <c r="A116">
        <v>100050</v>
      </c>
      <c r="B116">
        <v>269122</v>
      </c>
      <c r="C116">
        <v>266343</v>
      </c>
      <c r="D116" t="s">
        <v>60</v>
      </c>
      <c r="E116" t="s">
        <v>35</v>
      </c>
      <c r="F116" t="str">
        <f t="shared" si="6"/>
        <v>-0.09030 51.51140</v>
      </c>
      <c r="G116" t="str">
        <f t="shared" si="7"/>
        <v>-0.17530 51.51620</v>
      </c>
      <c r="H116">
        <f t="shared" si="8"/>
        <v>-9.0300000000000005E-2</v>
      </c>
      <c r="I116">
        <f t="shared" si="9"/>
        <v>51.511400000000002</v>
      </c>
      <c r="J116">
        <f t="shared" si="10"/>
        <v>-0.17530000000000001</v>
      </c>
      <c r="K116">
        <f t="shared" si="11"/>
        <v>51.516199999999998</v>
      </c>
    </row>
    <row r="117" spans="1:11" x14ac:dyDescent="0.25">
      <c r="A117">
        <v>100051</v>
      </c>
      <c r="B117">
        <v>267948</v>
      </c>
      <c r="C117">
        <v>269122</v>
      </c>
      <c r="D117" t="s">
        <v>36</v>
      </c>
      <c r="E117" t="s">
        <v>60</v>
      </c>
      <c r="F117" t="str">
        <f t="shared" si="6"/>
        <v>-0.12784 51.53233</v>
      </c>
      <c r="G117" t="str">
        <f t="shared" si="7"/>
        <v>-0.09030 51.51140</v>
      </c>
      <c r="H117">
        <f t="shared" si="8"/>
        <v>-0.12784000000000001</v>
      </c>
      <c r="I117">
        <f t="shared" si="9"/>
        <v>51.532330000000002</v>
      </c>
      <c r="J117">
        <f t="shared" si="10"/>
        <v>-9.0300000000000005E-2</v>
      </c>
      <c r="K117">
        <f t="shared" si="11"/>
        <v>51.511400000000002</v>
      </c>
    </row>
    <row r="118" spans="1:11" x14ac:dyDescent="0.25">
      <c r="A118">
        <v>100051</v>
      </c>
      <c r="B118">
        <v>269122</v>
      </c>
      <c r="C118">
        <v>267948</v>
      </c>
      <c r="D118" t="s">
        <v>60</v>
      </c>
      <c r="E118" t="s">
        <v>36</v>
      </c>
      <c r="F118" t="str">
        <f t="shared" si="6"/>
        <v>-0.09030 51.51140</v>
      </c>
      <c r="G118" t="str">
        <f t="shared" si="7"/>
        <v>-0.12784 51.53233</v>
      </c>
      <c r="H118">
        <f t="shared" si="8"/>
        <v>-9.0300000000000005E-2</v>
      </c>
      <c r="I118">
        <f t="shared" si="9"/>
        <v>51.511400000000002</v>
      </c>
      <c r="J118">
        <f t="shared" si="10"/>
        <v>-0.12784000000000001</v>
      </c>
      <c r="K118">
        <f t="shared" si="11"/>
        <v>51.532330000000002</v>
      </c>
    </row>
    <row r="119" spans="1:11" x14ac:dyDescent="0.25">
      <c r="A119">
        <v>100052</v>
      </c>
      <c r="B119">
        <v>267252</v>
      </c>
      <c r="C119">
        <v>269122</v>
      </c>
      <c r="D119" t="s">
        <v>37</v>
      </c>
      <c r="E119" t="s">
        <v>60</v>
      </c>
      <c r="F119" t="str">
        <f t="shared" si="6"/>
        <v>-0.14370 51.49510</v>
      </c>
      <c r="G119" t="str">
        <f t="shared" si="7"/>
        <v>-0.09030 51.51140</v>
      </c>
      <c r="H119">
        <f t="shared" si="8"/>
        <v>-0.14369999999999999</v>
      </c>
      <c r="I119">
        <f t="shared" si="9"/>
        <v>51.495100000000001</v>
      </c>
      <c r="J119">
        <f t="shared" si="10"/>
        <v>-9.0300000000000005E-2</v>
      </c>
      <c r="K119">
        <f t="shared" si="11"/>
        <v>51.511400000000002</v>
      </c>
    </row>
    <row r="120" spans="1:11" x14ac:dyDescent="0.25">
      <c r="A120">
        <v>100052</v>
      </c>
      <c r="B120">
        <v>269122</v>
      </c>
      <c r="C120">
        <v>267252</v>
      </c>
      <c r="D120" t="s">
        <v>60</v>
      </c>
      <c r="E120" t="s">
        <v>37</v>
      </c>
      <c r="F120" t="str">
        <f t="shared" si="6"/>
        <v>-0.09030 51.51140</v>
      </c>
      <c r="G120" t="str">
        <f t="shared" si="7"/>
        <v>-0.14370 51.49510</v>
      </c>
      <c r="H120">
        <f t="shared" si="8"/>
        <v>-9.0300000000000005E-2</v>
      </c>
      <c r="I120">
        <f t="shared" si="9"/>
        <v>51.511400000000002</v>
      </c>
      <c r="J120">
        <f t="shared" si="10"/>
        <v>-0.14369999999999999</v>
      </c>
      <c r="K120">
        <f t="shared" si="11"/>
        <v>51.495100000000001</v>
      </c>
    </row>
    <row r="121" spans="1:11" x14ac:dyDescent="0.25">
      <c r="A121">
        <v>100053</v>
      </c>
      <c r="B121">
        <v>268311</v>
      </c>
      <c r="C121">
        <v>269122</v>
      </c>
      <c r="D121" t="s">
        <v>38</v>
      </c>
      <c r="E121" t="s">
        <v>60</v>
      </c>
      <c r="F121" t="str">
        <f t="shared" si="6"/>
        <v>-0.11340 51.50330</v>
      </c>
      <c r="G121" t="str">
        <f t="shared" si="7"/>
        <v>-0.09030 51.51140</v>
      </c>
      <c r="H121">
        <f t="shared" si="8"/>
        <v>-0.1134</v>
      </c>
      <c r="I121">
        <f t="shared" si="9"/>
        <v>51.503300000000003</v>
      </c>
      <c r="J121">
        <f t="shared" si="10"/>
        <v>-9.0300000000000005E-2</v>
      </c>
      <c r="K121">
        <f t="shared" si="11"/>
        <v>51.511400000000002</v>
      </c>
    </row>
    <row r="122" spans="1:11" x14ac:dyDescent="0.25">
      <c r="A122">
        <v>100053</v>
      </c>
      <c r="B122">
        <v>269122</v>
      </c>
      <c r="C122">
        <v>268311</v>
      </c>
      <c r="D122" t="s">
        <v>60</v>
      </c>
      <c r="E122" t="s">
        <v>38</v>
      </c>
      <c r="F122" t="str">
        <f t="shared" si="6"/>
        <v>-0.09030 51.51140</v>
      </c>
      <c r="G122" t="str">
        <f t="shared" si="7"/>
        <v>-0.11340 51.50330</v>
      </c>
      <c r="H122">
        <f t="shared" si="8"/>
        <v>-9.0300000000000005E-2</v>
      </c>
      <c r="I122">
        <f t="shared" si="9"/>
        <v>51.511400000000002</v>
      </c>
      <c r="J122">
        <f t="shared" si="10"/>
        <v>-0.1134</v>
      </c>
      <c r="K122">
        <f t="shared" si="11"/>
        <v>51.503300000000003</v>
      </c>
    </row>
    <row r="123" spans="1:11" x14ac:dyDescent="0.25">
      <c r="A123">
        <v>100054</v>
      </c>
      <c r="B123">
        <v>270471</v>
      </c>
      <c r="C123">
        <v>270500</v>
      </c>
      <c r="D123" t="s">
        <v>61</v>
      </c>
      <c r="E123" t="s">
        <v>62</v>
      </c>
      <c r="F123" t="str">
        <f t="shared" si="6"/>
        <v>-0.02640 51.44390</v>
      </c>
      <c r="G123" t="str">
        <f t="shared" si="7"/>
        <v>-0.02490 51.44430</v>
      </c>
      <c r="H123">
        <f t="shared" si="8"/>
        <v>-2.64E-2</v>
      </c>
      <c r="I123">
        <f t="shared" si="9"/>
        <v>51.443899999999999</v>
      </c>
      <c r="J123">
        <f t="shared" si="10"/>
        <v>-2.4899999999999999E-2</v>
      </c>
      <c r="K123">
        <f t="shared" si="11"/>
        <v>51.444299999999998</v>
      </c>
    </row>
    <row r="124" spans="1:11" x14ac:dyDescent="0.25">
      <c r="A124">
        <v>100054</v>
      </c>
      <c r="B124">
        <v>270500</v>
      </c>
      <c r="C124">
        <v>270471</v>
      </c>
      <c r="D124" t="s">
        <v>62</v>
      </c>
      <c r="E124" t="s">
        <v>61</v>
      </c>
      <c r="F124" t="str">
        <f t="shared" si="6"/>
        <v>-0.02490 51.44430</v>
      </c>
      <c r="G124" t="str">
        <f t="shared" si="7"/>
        <v>-0.02640 51.44390</v>
      </c>
      <c r="H124">
        <f t="shared" si="8"/>
        <v>-2.4899999999999999E-2</v>
      </c>
      <c r="I124">
        <f t="shared" si="9"/>
        <v>51.444299999999998</v>
      </c>
      <c r="J124">
        <f t="shared" si="10"/>
        <v>-2.64E-2</v>
      </c>
      <c r="K124">
        <f t="shared" si="11"/>
        <v>51.443899999999999</v>
      </c>
    </row>
    <row r="125" spans="1:11" x14ac:dyDescent="0.25">
      <c r="A125">
        <v>100055</v>
      </c>
      <c r="B125">
        <v>255314</v>
      </c>
      <c r="C125">
        <v>255324</v>
      </c>
      <c r="D125" t="s">
        <v>63</v>
      </c>
      <c r="E125" t="s">
        <v>64</v>
      </c>
      <c r="F125" t="str">
        <f t="shared" si="6"/>
        <v>-1.08030 52.96150</v>
      </c>
      <c r="G125" t="str">
        <f t="shared" si="7"/>
        <v>-1.07870 52.96510</v>
      </c>
      <c r="H125">
        <f t="shared" si="8"/>
        <v>-1.0803</v>
      </c>
      <c r="I125">
        <f t="shared" si="9"/>
        <v>52.961500000000001</v>
      </c>
      <c r="J125">
        <f t="shared" si="10"/>
        <v>-1.0787</v>
      </c>
      <c r="K125">
        <f t="shared" si="11"/>
        <v>52.9651</v>
      </c>
    </row>
    <row r="126" spans="1:11" x14ac:dyDescent="0.25">
      <c r="A126">
        <v>100055</v>
      </c>
      <c r="B126">
        <v>255324</v>
      </c>
      <c r="C126">
        <v>255314</v>
      </c>
      <c r="D126" t="s">
        <v>64</v>
      </c>
      <c r="E126" t="s">
        <v>63</v>
      </c>
      <c r="F126" t="str">
        <f t="shared" si="6"/>
        <v>-1.07870 52.96510</v>
      </c>
      <c r="G126" t="str">
        <f t="shared" si="7"/>
        <v>-1.08030 52.96150</v>
      </c>
      <c r="H126">
        <f t="shared" si="8"/>
        <v>-1.0787</v>
      </c>
      <c r="I126">
        <f t="shared" si="9"/>
        <v>52.9651</v>
      </c>
      <c r="J126">
        <f t="shared" si="10"/>
        <v>-1.0803</v>
      </c>
      <c r="K126">
        <f t="shared" si="11"/>
        <v>52.961500000000001</v>
      </c>
    </row>
    <row r="127" spans="1:11" x14ac:dyDescent="0.25">
      <c r="A127">
        <v>100056</v>
      </c>
      <c r="B127">
        <v>236164</v>
      </c>
      <c r="C127">
        <v>236222</v>
      </c>
      <c r="D127" t="s">
        <v>65</v>
      </c>
      <c r="E127" t="s">
        <v>66</v>
      </c>
      <c r="F127" t="str">
        <f t="shared" si="6"/>
        <v>-2.44280 50.71140</v>
      </c>
      <c r="G127" t="str">
        <f t="shared" si="7"/>
        <v>-2.43710 50.70920</v>
      </c>
      <c r="H127">
        <f t="shared" si="8"/>
        <v>-2.4428000000000001</v>
      </c>
      <c r="I127">
        <f t="shared" si="9"/>
        <v>50.711399999999998</v>
      </c>
      <c r="J127">
        <f t="shared" si="10"/>
        <v>-2.4371</v>
      </c>
      <c r="K127">
        <f t="shared" si="11"/>
        <v>50.709200000000003</v>
      </c>
    </row>
    <row r="128" spans="1:11" x14ac:dyDescent="0.25">
      <c r="A128">
        <v>100056</v>
      </c>
      <c r="B128">
        <v>236222</v>
      </c>
      <c r="C128">
        <v>236164</v>
      </c>
      <c r="D128" t="s">
        <v>66</v>
      </c>
      <c r="E128" t="s">
        <v>65</v>
      </c>
      <c r="F128" t="str">
        <f t="shared" si="6"/>
        <v>-2.43710 50.70920</v>
      </c>
      <c r="G128" t="str">
        <f t="shared" si="7"/>
        <v>-2.44280 50.71140</v>
      </c>
      <c r="H128">
        <f t="shared" si="8"/>
        <v>-2.4371</v>
      </c>
      <c r="I128">
        <f t="shared" si="9"/>
        <v>50.709200000000003</v>
      </c>
      <c r="J128">
        <f t="shared" si="10"/>
        <v>-2.4428000000000001</v>
      </c>
      <c r="K128">
        <f t="shared" si="11"/>
        <v>50.711399999999998</v>
      </c>
    </row>
    <row r="129" spans="1:11" x14ac:dyDescent="0.25">
      <c r="A129">
        <v>100057</v>
      </c>
      <c r="B129">
        <v>269458</v>
      </c>
      <c r="C129">
        <v>269470</v>
      </c>
      <c r="D129" t="s">
        <v>67</v>
      </c>
      <c r="E129" t="s">
        <v>68</v>
      </c>
      <c r="F129" t="str">
        <f t="shared" si="6"/>
        <v>-0.07540 51.54810</v>
      </c>
      <c r="G129" t="str">
        <f t="shared" si="7"/>
        <v>-0.07510 51.54630</v>
      </c>
      <c r="H129">
        <f t="shared" si="8"/>
        <v>-7.5399999999999995E-2</v>
      </c>
      <c r="I129">
        <f t="shared" si="9"/>
        <v>51.548099999999998</v>
      </c>
      <c r="J129">
        <f t="shared" si="10"/>
        <v>-7.51E-2</v>
      </c>
      <c r="K129">
        <f t="shared" si="11"/>
        <v>51.546300000000002</v>
      </c>
    </row>
    <row r="130" spans="1:11" x14ac:dyDescent="0.25">
      <c r="A130">
        <v>100057</v>
      </c>
      <c r="B130">
        <v>269470</v>
      </c>
      <c r="C130">
        <v>269458</v>
      </c>
      <c r="D130" t="s">
        <v>68</v>
      </c>
      <c r="E130" t="s">
        <v>67</v>
      </c>
      <c r="F130" t="str">
        <f t="shared" si="6"/>
        <v>-0.07510 51.54630</v>
      </c>
      <c r="G130" t="str">
        <f t="shared" si="7"/>
        <v>-0.07540 51.54810</v>
      </c>
      <c r="H130">
        <f t="shared" si="8"/>
        <v>-7.51E-2</v>
      </c>
      <c r="I130">
        <f t="shared" si="9"/>
        <v>51.546300000000002</v>
      </c>
      <c r="J130">
        <f t="shared" si="10"/>
        <v>-7.5399999999999995E-2</v>
      </c>
      <c r="K130">
        <f t="shared" si="11"/>
        <v>51.548099999999998</v>
      </c>
    </row>
    <row r="131" spans="1:11" x14ac:dyDescent="0.25">
      <c r="A131">
        <v>100058</v>
      </c>
      <c r="B131">
        <v>262649</v>
      </c>
      <c r="C131">
        <v>262684</v>
      </c>
      <c r="D131" t="s">
        <v>69</v>
      </c>
      <c r="E131" t="s">
        <v>70</v>
      </c>
      <c r="F131" t="str">
        <f t="shared" si="6"/>
        <v>-0.32410 51.23880</v>
      </c>
      <c r="G131" t="str">
        <f t="shared" si="7"/>
        <v>-0.32230 51.23990</v>
      </c>
      <c r="H131">
        <f t="shared" si="8"/>
        <v>-0.3241</v>
      </c>
      <c r="I131">
        <f t="shared" si="9"/>
        <v>51.238799999999998</v>
      </c>
      <c r="J131">
        <f t="shared" si="10"/>
        <v>-0.32229999999999998</v>
      </c>
      <c r="K131">
        <f t="shared" si="11"/>
        <v>51.239899999999999</v>
      </c>
    </row>
    <row r="132" spans="1:11" x14ac:dyDescent="0.25">
      <c r="A132">
        <v>100058</v>
      </c>
      <c r="B132">
        <v>262684</v>
      </c>
      <c r="C132">
        <v>262649</v>
      </c>
      <c r="D132" t="s">
        <v>70</v>
      </c>
      <c r="E132" t="s">
        <v>69</v>
      </c>
      <c r="F132" t="str">
        <f t="shared" si="6"/>
        <v>-0.32230 51.23990</v>
      </c>
      <c r="G132" t="str">
        <f t="shared" si="7"/>
        <v>-0.32410 51.23880</v>
      </c>
      <c r="H132">
        <f t="shared" si="8"/>
        <v>-0.32229999999999998</v>
      </c>
      <c r="I132">
        <f t="shared" si="9"/>
        <v>51.239899999999999</v>
      </c>
      <c r="J132">
        <f t="shared" si="10"/>
        <v>-0.3241</v>
      </c>
      <c r="K132">
        <f t="shared" si="11"/>
        <v>51.238799999999998</v>
      </c>
    </row>
    <row r="133" spans="1:11" x14ac:dyDescent="0.25">
      <c r="A133">
        <v>100059</v>
      </c>
      <c r="B133">
        <v>272080</v>
      </c>
      <c r="C133">
        <v>272193</v>
      </c>
      <c r="D133" t="s">
        <v>71</v>
      </c>
      <c r="E133" t="s">
        <v>72</v>
      </c>
      <c r="F133" t="str">
        <f t="shared" si="6"/>
        <v>0.06120 51.20820</v>
      </c>
      <c r="G133" t="str">
        <f t="shared" si="7"/>
        <v>0.06930 51.19880</v>
      </c>
      <c r="H133">
        <f t="shared" si="8"/>
        <v>6.1199999999999997E-2</v>
      </c>
      <c r="I133">
        <f t="shared" si="9"/>
        <v>51.208199999999998</v>
      </c>
      <c r="J133">
        <f t="shared" si="10"/>
        <v>6.93E-2</v>
      </c>
      <c r="K133">
        <f t="shared" si="11"/>
        <v>51.198799999999999</v>
      </c>
    </row>
    <row r="134" spans="1:11" x14ac:dyDescent="0.25">
      <c r="A134">
        <v>100059</v>
      </c>
      <c r="B134">
        <v>272193</v>
      </c>
      <c r="C134">
        <v>272080</v>
      </c>
      <c r="D134" t="s">
        <v>72</v>
      </c>
      <c r="E134" t="s">
        <v>71</v>
      </c>
      <c r="F134" t="str">
        <f t="shared" si="6"/>
        <v>0.06930 51.19880</v>
      </c>
      <c r="G134" t="str">
        <f t="shared" si="7"/>
        <v>0.06120 51.20820</v>
      </c>
      <c r="H134">
        <f t="shared" si="8"/>
        <v>6.93E-2</v>
      </c>
      <c r="I134">
        <f t="shared" si="9"/>
        <v>51.198799999999999</v>
      </c>
      <c r="J134">
        <f t="shared" si="10"/>
        <v>6.1199999999999997E-2</v>
      </c>
      <c r="K134">
        <f t="shared" si="11"/>
        <v>51.208199999999998</v>
      </c>
    </row>
    <row r="135" spans="1:11" x14ac:dyDescent="0.25">
      <c r="A135">
        <v>100060</v>
      </c>
      <c r="B135">
        <v>269110</v>
      </c>
      <c r="C135">
        <v>269360</v>
      </c>
      <c r="D135" t="s">
        <v>73</v>
      </c>
      <c r="E135" t="s">
        <v>74</v>
      </c>
      <c r="F135" t="str">
        <f t="shared" si="6"/>
        <v>-0.09070 51.65310</v>
      </c>
      <c r="G135" t="str">
        <f t="shared" si="7"/>
        <v>-0.07930 51.65200</v>
      </c>
      <c r="H135">
        <f t="shared" si="8"/>
        <v>-9.0700000000000003E-2</v>
      </c>
      <c r="I135">
        <f t="shared" si="9"/>
        <v>51.653100000000002</v>
      </c>
      <c r="J135">
        <f t="shared" si="10"/>
        <v>-7.9299999999999995E-2</v>
      </c>
      <c r="K135">
        <f t="shared" si="11"/>
        <v>51.652000000000001</v>
      </c>
    </row>
    <row r="136" spans="1:11" x14ac:dyDescent="0.25">
      <c r="A136">
        <v>100060</v>
      </c>
      <c r="B136">
        <v>269360</v>
      </c>
      <c r="C136">
        <v>269110</v>
      </c>
      <c r="D136" t="s">
        <v>74</v>
      </c>
      <c r="E136" t="s">
        <v>73</v>
      </c>
      <c r="F136" t="str">
        <f t="shared" si="6"/>
        <v>-0.07930 51.65200</v>
      </c>
      <c r="G136" t="str">
        <f t="shared" si="7"/>
        <v>-0.09070 51.65310</v>
      </c>
      <c r="H136">
        <f t="shared" si="8"/>
        <v>-7.9299999999999995E-2</v>
      </c>
      <c r="I136">
        <f t="shared" si="9"/>
        <v>51.652000000000001</v>
      </c>
      <c r="J136">
        <f t="shared" si="10"/>
        <v>-9.0700000000000003E-2</v>
      </c>
      <c r="K136">
        <f t="shared" si="11"/>
        <v>51.653100000000002</v>
      </c>
    </row>
    <row r="137" spans="1:11" x14ac:dyDescent="0.25">
      <c r="A137">
        <v>100061</v>
      </c>
      <c r="B137">
        <v>267662</v>
      </c>
      <c r="C137">
        <v>268899</v>
      </c>
      <c r="D137" t="s">
        <v>29</v>
      </c>
      <c r="E137" t="s">
        <v>75</v>
      </c>
      <c r="F137" t="str">
        <f t="shared" si="6"/>
        <v>-0.13350 51.52810</v>
      </c>
      <c r="G137" t="str">
        <f t="shared" si="7"/>
        <v>-0.09860 51.49450</v>
      </c>
      <c r="H137">
        <f t="shared" si="8"/>
        <v>-0.13350000000000001</v>
      </c>
      <c r="I137">
        <f t="shared" si="9"/>
        <v>51.528100000000002</v>
      </c>
      <c r="J137">
        <f t="shared" si="10"/>
        <v>-9.8599999999999993E-2</v>
      </c>
      <c r="K137">
        <f t="shared" si="11"/>
        <v>51.494500000000002</v>
      </c>
    </row>
    <row r="138" spans="1:11" x14ac:dyDescent="0.25">
      <c r="A138">
        <v>100061</v>
      </c>
      <c r="B138">
        <v>268899</v>
      </c>
      <c r="C138">
        <v>267662</v>
      </c>
      <c r="D138" t="s">
        <v>75</v>
      </c>
      <c r="E138" t="s">
        <v>29</v>
      </c>
      <c r="F138" t="str">
        <f t="shared" si="6"/>
        <v>-0.09860 51.49450</v>
      </c>
      <c r="G138" t="str">
        <f t="shared" si="7"/>
        <v>-0.13350 51.52810</v>
      </c>
      <c r="H138">
        <f t="shared" si="8"/>
        <v>-9.8599999999999993E-2</v>
      </c>
      <c r="I138">
        <f t="shared" si="9"/>
        <v>51.494500000000002</v>
      </c>
      <c r="J138">
        <f t="shared" si="10"/>
        <v>-0.13350000000000001</v>
      </c>
      <c r="K138">
        <f t="shared" si="11"/>
        <v>51.528100000000002</v>
      </c>
    </row>
    <row r="139" spans="1:11" x14ac:dyDescent="0.25">
      <c r="A139">
        <v>100062</v>
      </c>
      <c r="B139">
        <v>267983</v>
      </c>
      <c r="C139">
        <v>268899</v>
      </c>
      <c r="D139" t="s">
        <v>31</v>
      </c>
      <c r="E139" t="s">
        <v>75</v>
      </c>
      <c r="F139" t="str">
        <f t="shared" si="6"/>
        <v>-0.12310 51.53080</v>
      </c>
      <c r="G139" t="str">
        <f t="shared" si="7"/>
        <v>-0.09860 51.49450</v>
      </c>
      <c r="H139">
        <f t="shared" si="8"/>
        <v>-0.1231</v>
      </c>
      <c r="I139">
        <f t="shared" si="9"/>
        <v>51.530799999999999</v>
      </c>
      <c r="J139">
        <f t="shared" si="10"/>
        <v>-9.8599999999999993E-2</v>
      </c>
      <c r="K139">
        <f t="shared" si="11"/>
        <v>51.494500000000002</v>
      </c>
    </row>
    <row r="140" spans="1:11" x14ac:dyDescent="0.25">
      <c r="A140">
        <v>100062</v>
      </c>
      <c r="B140">
        <v>268899</v>
      </c>
      <c r="C140">
        <v>267983</v>
      </c>
      <c r="D140" t="s">
        <v>75</v>
      </c>
      <c r="E140" t="s">
        <v>31</v>
      </c>
      <c r="F140" t="str">
        <f t="shared" si="6"/>
        <v>-0.09860 51.49450</v>
      </c>
      <c r="G140" t="str">
        <f t="shared" si="7"/>
        <v>-0.12310 51.53080</v>
      </c>
      <c r="H140">
        <f t="shared" si="8"/>
        <v>-9.8599999999999993E-2</v>
      </c>
      <c r="I140">
        <f t="shared" si="9"/>
        <v>51.494500000000002</v>
      </c>
      <c r="J140">
        <f t="shared" si="10"/>
        <v>-0.1231</v>
      </c>
      <c r="K140">
        <f t="shared" si="11"/>
        <v>51.530799999999999</v>
      </c>
    </row>
    <row r="141" spans="1:11" x14ac:dyDescent="0.25">
      <c r="A141">
        <v>100063</v>
      </c>
      <c r="B141">
        <v>268899</v>
      </c>
      <c r="C141">
        <v>269225</v>
      </c>
      <c r="D141" t="s">
        <v>75</v>
      </c>
      <c r="E141" t="s">
        <v>32</v>
      </c>
      <c r="F141" t="str">
        <f t="shared" si="6"/>
        <v>-0.09860 51.49450</v>
      </c>
      <c r="G141" t="str">
        <f t="shared" si="7"/>
        <v>-0.08570 51.50523</v>
      </c>
      <c r="H141">
        <f t="shared" si="8"/>
        <v>-9.8599999999999993E-2</v>
      </c>
      <c r="I141">
        <f t="shared" si="9"/>
        <v>51.494500000000002</v>
      </c>
      <c r="J141">
        <f t="shared" si="10"/>
        <v>-8.5699999999999998E-2</v>
      </c>
      <c r="K141">
        <f t="shared" si="11"/>
        <v>51.505229999999997</v>
      </c>
    </row>
    <row r="142" spans="1:11" x14ac:dyDescent="0.25">
      <c r="A142">
        <v>100063</v>
      </c>
      <c r="B142">
        <v>269225</v>
      </c>
      <c r="C142">
        <v>268899</v>
      </c>
      <c r="D142" t="s">
        <v>32</v>
      </c>
      <c r="E142" t="s">
        <v>75</v>
      </c>
      <c r="F142" t="str">
        <f t="shared" si="6"/>
        <v>-0.08570 51.50523</v>
      </c>
      <c r="G142" t="str">
        <f t="shared" si="7"/>
        <v>-0.09860 51.49450</v>
      </c>
      <c r="H142">
        <f t="shared" si="8"/>
        <v>-8.5699999999999998E-2</v>
      </c>
      <c r="I142">
        <f t="shared" si="9"/>
        <v>51.505229999999997</v>
      </c>
      <c r="J142">
        <f t="shared" si="10"/>
        <v>-9.8599999999999993E-2</v>
      </c>
      <c r="K142">
        <f t="shared" si="11"/>
        <v>51.494500000000002</v>
      </c>
    </row>
    <row r="143" spans="1:11" x14ac:dyDescent="0.25">
      <c r="A143">
        <v>100064</v>
      </c>
      <c r="B143">
        <v>266682</v>
      </c>
      <c r="C143">
        <v>268899</v>
      </c>
      <c r="D143" t="s">
        <v>34</v>
      </c>
      <c r="E143" t="s">
        <v>75</v>
      </c>
      <c r="F143" t="str">
        <f t="shared" si="6"/>
        <v>-0.16290 51.52240</v>
      </c>
      <c r="G143" t="str">
        <f t="shared" si="7"/>
        <v>-0.09860 51.49450</v>
      </c>
      <c r="H143">
        <f t="shared" si="8"/>
        <v>-0.16289999999999999</v>
      </c>
      <c r="I143">
        <f t="shared" si="9"/>
        <v>51.522399999999998</v>
      </c>
      <c r="J143">
        <f t="shared" si="10"/>
        <v>-9.8599999999999993E-2</v>
      </c>
      <c r="K143">
        <f t="shared" si="11"/>
        <v>51.494500000000002</v>
      </c>
    </row>
    <row r="144" spans="1:11" x14ac:dyDescent="0.25">
      <c r="A144">
        <v>100064</v>
      </c>
      <c r="B144">
        <v>268899</v>
      </c>
      <c r="C144">
        <v>266682</v>
      </c>
      <c r="D144" t="s">
        <v>75</v>
      </c>
      <c r="E144" t="s">
        <v>34</v>
      </c>
      <c r="F144" t="str">
        <f t="shared" si="6"/>
        <v>-0.09860 51.49450</v>
      </c>
      <c r="G144" t="str">
        <f t="shared" si="7"/>
        <v>-0.16290 51.52240</v>
      </c>
      <c r="H144">
        <f t="shared" si="8"/>
        <v>-9.8599999999999993E-2</v>
      </c>
      <c r="I144">
        <f t="shared" si="9"/>
        <v>51.494500000000002</v>
      </c>
      <c r="J144">
        <f t="shared" si="10"/>
        <v>-0.16289999999999999</v>
      </c>
      <c r="K144">
        <f t="shared" si="11"/>
        <v>51.522399999999998</v>
      </c>
    </row>
    <row r="145" spans="1:11" x14ac:dyDescent="0.25">
      <c r="A145">
        <v>100065</v>
      </c>
      <c r="B145">
        <v>266343</v>
      </c>
      <c r="C145">
        <v>268899</v>
      </c>
      <c r="D145" t="s">
        <v>35</v>
      </c>
      <c r="E145" t="s">
        <v>75</v>
      </c>
      <c r="F145" t="str">
        <f t="shared" si="6"/>
        <v>-0.17530 51.51620</v>
      </c>
      <c r="G145" t="str">
        <f t="shared" si="7"/>
        <v>-0.09860 51.49450</v>
      </c>
      <c r="H145">
        <f t="shared" si="8"/>
        <v>-0.17530000000000001</v>
      </c>
      <c r="I145">
        <f t="shared" si="9"/>
        <v>51.516199999999998</v>
      </c>
      <c r="J145">
        <f t="shared" si="10"/>
        <v>-9.8599999999999993E-2</v>
      </c>
      <c r="K145">
        <f t="shared" si="11"/>
        <v>51.494500000000002</v>
      </c>
    </row>
    <row r="146" spans="1:11" x14ac:dyDescent="0.25">
      <c r="A146">
        <v>100065</v>
      </c>
      <c r="B146">
        <v>268899</v>
      </c>
      <c r="C146">
        <v>266343</v>
      </c>
      <c r="D146" t="s">
        <v>75</v>
      </c>
      <c r="E146" t="s">
        <v>35</v>
      </c>
      <c r="F146" t="str">
        <f t="shared" si="6"/>
        <v>-0.09860 51.49450</v>
      </c>
      <c r="G146" t="str">
        <f t="shared" si="7"/>
        <v>-0.17530 51.51620</v>
      </c>
      <c r="H146">
        <f t="shared" si="8"/>
        <v>-9.8599999999999993E-2</v>
      </c>
      <c r="I146">
        <f t="shared" si="9"/>
        <v>51.494500000000002</v>
      </c>
      <c r="J146">
        <f t="shared" si="10"/>
        <v>-0.17530000000000001</v>
      </c>
      <c r="K146">
        <f t="shared" si="11"/>
        <v>51.516199999999998</v>
      </c>
    </row>
    <row r="147" spans="1:11" x14ac:dyDescent="0.25">
      <c r="A147">
        <v>100066</v>
      </c>
      <c r="B147">
        <v>265282</v>
      </c>
      <c r="C147">
        <v>268899</v>
      </c>
      <c r="D147" t="s">
        <v>57</v>
      </c>
      <c r="E147" t="s">
        <v>75</v>
      </c>
      <c r="F147" t="str">
        <f t="shared" si="6"/>
        <v>-0.20460 51.53410</v>
      </c>
      <c r="G147" t="str">
        <f t="shared" si="7"/>
        <v>-0.09860 51.49450</v>
      </c>
      <c r="H147">
        <f t="shared" si="8"/>
        <v>-0.2046</v>
      </c>
      <c r="I147">
        <f t="shared" si="9"/>
        <v>51.534100000000002</v>
      </c>
      <c r="J147">
        <f t="shared" si="10"/>
        <v>-9.8599999999999993E-2</v>
      </c>
      <c r="K147">
        <f t="shared" si="11"/>
        <v>51.494500000000002</v>
      </c>
    </row>
    <row r="148" spans="1:11" x14ac:dyDescent="0.25">
      <c r="A148">
        <v>100066</v>
      </c>
      <c r="B148">
        <v>268899</v>
      </c>
      <c r="C148">
        <v>265282</v>
      </c>
      <c r="D148" t="s">
        <v>75</v>
      </c>
      <c r="E148" t="s">
        <v>57</v>
      </c>
      <c r="F148" t="str">
        <f t="shared" si="6"/>
        <v>-0.09860 51.49450</v>
      </c>
      <c r="G148" t="str">
        <f t="shared" si="7"/>
        <v>-0.20460 51.53410</v>
      </c>
      <c r="H148">
        <f t="shared" si="8"/>
        <v>-9.8599999999999993E-2</v>
      </c>
      <c r="I148">
        <f t="shared" si="9"/>
        <v>51.494500000000002</v>
      </c>
      <c r="J148">
        <f t="shared" si="10"/>
        <v>-0.2046</v>
      </c>
      <c r="K148">
        <f t="shared" si="11"/>
        <v>51.534100000000002</v>
      </c>
    </row>
    <row r="149" spans="1:11" x14ac:dyDescent="0.25">
      <c r="A149">
        <v>100067</v>
      </c>
      <c r="B149">
        <v>267948</v>
      </c>
      <c r="C149">
        <v>268899</v>
      </c>
      <c r="D149" t="s">
        <v>36</v>
      </c>
      <c r="E149" t="s">
        <v>75</v>
      </c>
      <c r="F149" t="str">
        <f t="shared" si="6"/>
        <v>-0.12784 51.53233</v>
      </c>
      <c r="G149" t="str">
        <f t="shared" si="7"/>
        <v>-0.09860 51.49450</v>
      </c>
      <c r="H149">
        <f t="shared" si="8"/>
        <v>-0.12784000000000001</v>
      </c>
      <c r="I149">
        <f t="shared" si="9"/>
        <v>51.532330000000002</v>
      </c>
      <c r="J149">
        <f t="shared" si="10"/>
        <v>-9.8599999999999993E-2</v>
      </c>
      <c r="K149">
        <f t="shared" si="11"/>
        <v>51.494500000000002</v>
      </c>
    </row>
    <row r="150" spans="1:11" x14ac:dyDescent="0.25">
      <c r="A150">
        <v>100067</v>
      </c>
      <c r="B150">
        <v>268899</v>
      </c>
      <c r="C150">
        <v>267948</v>
      </c>
      <c r="D150" t="s">
        <v>75</v>
      </c>
      <c r="E150" t="s">
        <v>36</v>
      </c>
      <c r="F150" t="str">
        <f t="shared" ref="F150:F213" si="12">SUBSTITUTE(SUBSTITUTE(D150,"POINT(",""),")","")</f>
        <v>-0.09860 51.49450</v>
      </c>
      <c r="G150" t="str">
        <f t="shared" ref="G150:G213" si="13">SUBSTITUTE(SUBSTITUTE(E150,"POINT(",""),")","")</f>
        <v>-0.12784 51.53233</v>
      </c>
      <c r="H150">
        <f t="shared" ref="H150:H213" si="14">VALUE(LEFT(F150,FIND(" ",F150)))</f>
        <v>-9.8599999999999993E-2</v>
      </c>
      <c r="I150">
        <f t="shared" ref="I150:I213" si="15">VALUE(RIGHT(F150,LEN(F150)-FIND(" ",F150)))</f>
        <v>51.494500000000002</v>
      </c>
      <c r="J150">
        <f t="shared" ref="J150:J213" si="16">VALUE(LEFT(G150,FIND(" ",G150)))</f>
        <v>-0.12784000000000001</v>
      </c>
      <c r="K150">
        <f t="shared" ref="K150:K213" si="17">VALUE(RIGHT(G150,LEN(G150)-FIND(" ",G150)))</f>
        <v>51.532330000000002</v>
      </c>
    </row>
    <row r="151" spans="1:11" x14ac:dyDescent="0.25">
      <c r="A151">
        <v>100068</v>
      </c>
      <c r="B151">
        <v>268311</v>
      </c>
      <c r="C151">
        <v>268899</v>
      </c>
      <c r="D151" t="s">
        <v>38</v>
      </c>
      <c r="E151" t="s">
        <v>75</v>
      </c>
      <c r="F151" t="str">
        <f t="shared" si="12"/>
        <v>-0.11340 51.50330</v>
      </c>
      <c r="G151" t="str">
        <f t="shared" si="13"/>
        <v>-0.09860 51.49450</v>
      </c>
      <c r="H151">
        <f t="shared" si="14"/>
        <v>-0.1134</v>
      </c>
      <c r="I151">
        <f t="shared" si="15"/>
        <v>51.503300000000003</v>
      </c>
      <c r="J151">
        <f t="shared" si="16"/>
        <v>-9.8599999999999993E-2</v>
      </c>
      <c r="K151">
        <f t="shared" si="17"/>
        <v>51.494500000000002</v>
      </c>
    </row>
    <row r="152" spans="1:11" x14ac:dyDescent="0.25">
      <c r="A152">
        <v>100068</v>
      </c>
      <c r="B152">
        <v>268899</v>
      </c>
      <c r="C152">
        <v>268311</v>
      </c>
      <c r="D152" t="s">
        <v>75</v>
      </c>
      <c r="E152" t="s">
        <v>38</v>
      </c>
      <c r="F152" t="str">
        <f t="shared" si="12"/>
        <v>-0.09860 51.49450</v>
      </c>
      <c r="G152" t="str">
        <f t="shared" si="13"/>
        <v>-0.11340 51.50330</v>
      </c>
      <c r="H152">
        <f t="shared" si="14"/>
        <v>-9.8599999999999993E-2</v>
      </c>
      <c r="I152">
        <f t="shared" si="15"/>
        <v>51.494500000000002</v>
      </c>
      <c r="J152">
        <f t="shared" si="16"/>
        <v>-0.1134</v>
      </c>
      <c r="K152">
        <f t="shared" si="17"/>
        <v>51.503300000000003</v>
      </c>
    </row>
    <row r="153" spans="1:11" x14ac:dyDescent="0.25">
      <c r="A153">
        <v>100069</v>
      </c>
      <c r="B153">
        <v>267662</v>
      </c>
      <c r="C153">
        <v>269459</v>
      </c>
      <c r="D153" t="s">
        <v>29</v>
      </c>
      <c r="E153" t="s">
        <v>30</v>
      </c>
      <c r="F153" t="str">
        <f t="shared" si="12"/>
        <v>-0.13350 51.52810</v>
      </c>
      <c r="G153" t="str">
        <f t="shared" si="13"/>
        <v>-0.07540 51.51160</v>
      </c>
      <c r="H153">
        <f t="shared" si="14"/>
        <v>-0.13350000000000001</v>
      </c>
      <c r="I153">
        <f t="shared" si="15"/>
        <v>51.528100000000002</v>
      </c>
      <c r="J153">
        <f t="shared" si="16"/>
        <v>-7.5399999999999995E-2</v>
      </c>
      <c r="K153">
        <f t="shared" si="17"/>
        <v>51.511600000000001</v>
      </c>
    </row>
    <row r="154" spans="1:11" x14ac:dyDescent="0.25">
      <c r="A154">
        <v>100069</v>
      </c>
      <c r="B154">
        <v>269459</v>
      </c>
      <c r="C154">
        <v>267662</v>
      </c>
      <c r="D154" t="s">
        <v>30</v>
      </c>
      <c r="E154" t="s">
        <v>29</v>
      </c>
      <c r="F154" t="str">
        <f t="shared" si="12"/>
        <v>-0.07540 51.51160</v>
      </c>
      <c r="G154" t="str">
        <f t="shared" si="13"/>
        <v>-0.13350 51.52810</v>
      </c>
      <c r="H154">
        <f t="shared" si="14"/>
        <v>-7.5399999999999995E-2</v>
      </c>
      <c r="I154">
        <f t="shared" si="15"/>
        <v>51.511600000000001</v>
      </c>
      <c r="J154">
        <f t="shared" si="16"/>
        <v>-0.13350000000000001</v>
      </c>
      <c r="K154">
        <f t="shared" si="17"/>
        <v>51.528100000000002</v>
      </c>
    </row>
    <row r="155" spans="1:11" x14ac:dyDescent="0.25">
      <c r="A155">
        <v>100070</v>
      </c>
      <c r="B155">
        <v>267662</v>
      </c>
      <c r="C155">
        <v>267983</v>
      </c>
      <c r="D155" t="s">
        <v>29</v>
      </c>
      <c r="E155" t="s">
        <v>31</v>
      </c>
      <c r="F155" t="str">
        <f t="shared" si="12"/>
        <v>-0.13350 51.52810</v>
      </c>
      <c r="G155" t="str">
        <f t="shared" si="13"/>
        <v>-0.12310 51.53080</v>
      </c>
      <c r="H155">
        <f t="shared" si="14"/>
        <v>-0.13350000000000001</v>
      </c>
      <c r="I155">
        <f t="shared" si="15"/>
        <v>51.528100000000002</v>
      </c>
      <c r="J155">
        <f t="shared" si="16"/>
        <v>-0.1231</v>
      </c>
      <c r="K155">
        <f t="shared" si="17"/>
        <v>51.530799999999999</v>
      </c>
    </row>
    <row r="156" spans="1:11" x14ac:dyDescent="0.25">
      <c r="A156">
        <v>100070</v>
      </c>
      <c r="B156">
        <v>267983</v>
      </c>
      <c r="C156">
        <v>267662</v>
      </c>
      <c r="D156" t="s">
        <v>31</v>
      </c>
      <c r="E156" t="s">
        <v>29</v>
      </c>
      <c r="F156" t="str">
        <f t="shared" si="12"/>
        <v>-0.12310 51.53080</v>
      </c>
      <c r="G156" t="str">
        <f t="shared" si="13"/>
        <v>-0.13350 51.52810</v>
      </c>
      <c r="H156">
        <f t="shared" si="14"/>
        <v>-0.1231</v>
      </c>
      <c r="I156">
        <f t="shared" si="15"/>
        <v>51.530799999999999</v>
      </c>
      <c r="J156">
        <f t="shared" si="16"/>
        <v>-0.13350000000000001</v>
      </c>
      <c r="K156">
        <f t="shared" si="17"/>
        <v>51.528100000000002</v>
      </c>
    </row>
    <row r="157" spans="1:11" x14ac:dyDescent="0.25">
      <c r="A157">
        <v>100071</v>
      </c>
      <c r="B157">
        <v>267662</v>
      </c>
      <c r="C157">
        <v>269296</v>
      </c>
      <c r="D157" t="s">
        <v>29</v>
      </c>
      <c r="E157" t="s">
        <v>33</v>
      </c>
      <c r="F157" t="str">
        <f t="shared" si="12"/>
        <v>-0.13350 51.52810</v>
      </c>
      <c r="G157" t="str">
        <f t="shared" si="13"/>
        <v>-0.08210 51.51860</v>
      </c>
      <c r="H157">
        <f t="shared" si="14"/>
        <v>-0.13350000000000001</v>
      </c>
      <c r="I157">
        <f t="shared" si="15"/>
        <v>51.528100000000002</v>
      </c>
      <c r="J157">
        <f t="shared" si="16"/>
        <v>-8.2100000000000006E-2</v>
      </c>
      <c r="K157">
        <f t="shared" si="17"/>
        <v>51.518599999999999</v>
      </c>
    </row>
    <row r="158" spans="1:11" x14ac:dyDescent="0.25">
      <c r="A158">
        <v>100071</v>
      </c>
      <c r="B158">
        <v>269296</v>
      </c>
      <c r="C158">
        <v>267662</v>
      </c>
      <c r="D158" t="s">
        <v>33</v>
      </c>
      <c r="E158" t="s">
        <v>29</v>
      </c>
      <c r="F158" t="str">
        <f t="shared" si="12"/>
        <v>-0.08210 51.51860</v>
      </c>
      <c r="G158" t="str">
        <f t="shared" si="13"/>
        <v>-0.13350 51.52810</v>
      </c>
      <c r="H158">
        <f t="shared" si="14"/>
        <v>-8.2100000000000006E-2</v>
      </c>
      <c r="I158">
        <f t="shared" si="15"/>
        <v>51.518599999999999</v>
      </c>
      <c r="J158">
        <f t="shared" si="16"/>
        <v>-0.13350000000000001</v>
      </c>
      <c r="K158">
        <f t="shared" si="17"/>
        <v>51.528100000000002</v>
      </c>
    </row>
    <row r="159" spans="1:11" x14ac:dyDescent="0.25">
      <c r="A159">
        <v>100072</v>
      </c>
      <c r="B159">
        <v>267662</v>
      </c>
      <c r="C159">
        <v>269139</v>
      </c>
      <c r="D159" t="s">
        <v>29</v>
      </c>
      <c r="E159" t="s">
        <v>76</v>
      </c>
      <c r="F159" t="str">
        <f t="shared" si="12"/>
        <v>-0.13350 51.52810</v>
      </c>
      <c r="G159" t="str">
        <f t="shared" si="13"/>
        <v>-0.08920 51.51820</v>
      </c>
      <c r="H159">
        <f t="shared" si="14"/>
        <v>-0.13350000000000001</v>
      </c>
      <c r="I159">
        <f t="shared" si="15"/>
        <v>51.528100000000002</v>
      </c>
      <c r="J159">
        <f t="shared" si="16"/>
        <v>-8.9200000000000002E-2</v>
      </c>
      <c r="K159">
        <f t="shared" si="17"/>
        <v>51.5182</v>
      </c>
    </row>
    <row r="160" spans="1:11" x14ac:dyDescent="0.25">
      <c r="A160">
        <v>100072</v>
      </c>
      <c r="B160">
        <v>269139</v>
      </c>
      <c r="C160">
        <v>267662</v>
      </c>
      <c r="D160" t="s">
        <v>76</v>
      </c>
      <c r="E160" t="s">
        <v>29</v>
      </c>
      <c r="F160" t="str">
        <f t="shared" si="12"/>
        <v>-0.08920 51.51820</v>
      </c>
      <c r="G160" t="str">
        <f t="shared" si="13"/>
        <v>-0.13350 51.52810</v>
      </c>
      <c r="H160">
        <f t="shared" si="14"/>
        <v>-8.9200000000000002E-2</v>
      </c>
      <c r="I160">
        <f t="shared" si="15"/>
        <v>51.5182</v>
      </c>
      <c r="J160">
        <f t="shared" si="16"/>
        <v>-0.13350000000000001</v>
      </c>
      <c r="K160">
        <f t="shared" si="17"/>
        <v>51.528100000000002</v>
      </c>
    </row>
    <row r="161" spans="1:11" x14ac:dyDescent="0.25">
      <c r="A161">
        <v>100073</v>
      </c>
      <c r="B161">
        <v>266682</v>
      </c>
      <c r="C161">
        <v>267662</v>
      </c>
      <c r="D161" t="s">
        <v>34</v>
      </c>
      <c r="E161" t="s">
        <v>29</v>
      </c>
      <c r="F161" t="str">
        <f t="shared" si="12"/>
        <v>-0.16290 51.52240</v>
      </c>
      <c r="G161" t="str">
        <f t="shared" si="13"/>
        <v>-0.13350 51.52810</v>
      </c>
      <c r="H161">
        <f t="shared" si="14"/>
        <v>-0.16289999999999999</v>
      </c>
      <c r="I161">
        <f t="shared" si="15"/>
        <v>51.522399999999998</v>
      </c>
      <c r="J161">
        <f t="shared" si="16"/>
        <v>-0.13350000000000001</v>
      </c>
      <c r="K161">
        <f t="shared" si="17"/>
        <v>51.528100000000002</v>
      </c>
    </row>
    <row r="162" spans="1:11" x14ac:dyDescent="0.25">
      <c r="A162">
        <v>100073</v>
      </c>
      <c r="B162">
        <v>267662</v>
      </c>
      <c r="C162">
        <v>266682</v>
      </c>
      <c r="D162" t="s">
        <v>29</v>
      </c>
      <c r="E162" t="s">
        <v>34</v>
      </c>
      <c r="F162" t="str">
        <f t="shared" si="12"/>
        <v>-0.13350 51.52810</v>
      </c>
      <c r="G162" t="str">
        <f t="shared" si="13"/>
        <v>-0.16290 51.52240</v>
      </c>
      <c r="H162">
        <f t="shared" si="14"/>
        <v>-0.13350000000000001</v>
      </c>
      <c r="I162">
        <f t="shared" si="15"/>
        <v>51.528100000000002</v>
      </c>
      <c r="J162">
        <f t="shared" si="16"/>
        <v>-0.16289999999999999</v>
      </c>
      <c r="K162">
        <f t="shared" si="17"/>
        <v>51.522399999999998</v>
      </c>
    </row>
    <row r="163" spans="1:11" x14ac:dyDescent="0.25">
      <c r="A163">
        <v>100074</v>
      </c>
      <c r="B163">
        <v>266343</v>
      </c>
      <c r="C163">
        <v>267662</v>
      </c>
      <c r="D163" t="s">
        <v>35</v>
      </c>
      <c r="E163" t="s">
        <v>29</v>
      </c>
      <c r="F163" t="str">
        <f t="shared" si="12"/>
        <v>-0.17530 51.51620</v>
      </c>
      <c r="G163" t="str">
        <f t="shared" si="13"/>
        <v>-0.13350 51.52810</v>
      </c>
      <c r="H163">
        <f t="shared" si="14"/>
        <v>-0.17530000000000001</v>
      </c>
      <c r="I163">
        <f t="shared" si="15"/>
        <v>51.516199999999998</v>
      </c>
      <c r="J163">
        <f t="shared" si="16"/>
        <v>-0.13350000000000001</v>
      </c>
      <c r="K163">
        <f t="shared" si="17"/>
        <v>51.528100000000002</v>
      </c>
    </row>
    <row r="164" spans="1:11" x14ac:dyDescent="0.25">
      <c r="A164">
        <v>100074</v>
      </c>
      <c r="B164">
        <v>267662</v>
      </c>
      <c r="C164">
        <v>266343</v>
      </c>
      <c r="D164" t="s">
        <v>29</v>
      </c>
      <c r="E164" t="s">
        <v>35</v>
      </c>
      <c r="F164" t="str">
        <f t="shared" si="12"/>
        <v>-0.13350 51.52810</v>
      </c>
      <c r="G164" t="str">
        <f t="shared" si="13"/>
        <v>-0.17530 51.51620</v>
      </c>
      <c r="H164">
        <f t="shared" si="14"/>
        <v>-0.13350000000000001</v>
      </c>
      <c r="I164">
        <f t="shared" si="15"/>
        <v>51.528100000000002</v>
      </c>
      <c r="J164">
        <f t="shared" si="16"/>
        <v>-0.17530000000000001</v>
      </c>
      <c r="K164">
        <f t="shared" si="17"/>
        <v>51.516199999999998</v>
      </c>
    </row>
    <row r="165" spans="1:11" x14ac:dyDescent="0.25">
      <c r="A165">
        <v>100075</v>
      </c>
      <c r="B165">
        <v>267662</v>
      </c>
      <c r="C165">
        <v>267948</v>
      </c>
      <c r="D165" t="s">
        <v>29</v>
      </c>
      <c r="E165" t="s">
        <v>36</v>
      </c>
      <c r="F165" t="str">
        <f t="shared" si="12"/>
        <v>-0.13350 51.52810</v>
      </c>
      <c r="G165" t="str">
        <f t="shared" si="13"/>
        <v>-0.12784 51.53233</v>
      </c>
      <c r="H165">
        <f t="shared" si="14"/>
        <v>-0.13350000000000001</v>
      </c>
      <c r="I165">
        <f t="shared" si="15"/>
        <v>51.528100000000002</v>
      </c>
      <c r="J165">
        <f t="shared" si="16"/>
        <v>-0.12784000000000001</v>
      </c>
      <c r="K165">
        <f t="shared" si="17"/>
        <v>51.532330000000002</v>
      </c>
    </row>
    <row r="166" spans="1:11" x14ac:dyDescent="0.25">
      <c r="A166">
        <v>100075</v>
      </c>
      <c r="B166">
        <v>267948</v>
      </c>
      <c r="C166">
        <v>267662</v>
      </c>
      <c r="D166" t="s">
        <v>36</v>
      </c>
      <c r="E166" t="s">
        <v>29</v>
      </c>
      <c r="F166" t="str">
        <f t="shared" si="12"/>
        <v>-0.12784 51.53233</v>
      </c>
      <c r="G166" t="str">
        <f t="shared" si="13"/>
        <v>-0.13350 51.52810</v>
      </c>
      <c r="H166">
        <f t="shared" si="14"/>
        <v>-0.12784000000000001</v>
      </c>
      <c r="I166">
        <f t="shared" si="15"/>
        <v>51.532330000000002</v>
      </c>
      <c r="J166">
        <f t="shared" si="16"/>
        <v>-0.13350000000000001</v>
      </c>
      <c r="K166">
        <f t="shared" si="17"/>
        <v>51.528100000000002</v>
      </c>
    </row>
    <row r="167" spans="1:11" x14ac:dyDescent="0.25">
      <c r="A167">
        <v>100076</v>
      </c>
      <c r="B167">
        <v>267662</v>
      </c>
      <c r="C167">
        <v>269471</v>
      </c>
      <c r="D167" t="s">
        <v>29</v>
      </c>
      <c r="E167" t="s">
        <v>46</v>
      </c>
      <c r="F167" t="str">
        <f t="shared" si="12"/>
        <v>-0.13350 51.52810</v>
      </c>
      <c r="G167" t="str">
        <f t="shared" si="13"/>
        <v>-0.07490 51.58230</v>
      </c>
      <c r="H167">
        <f t="shared" si="14"/>
        <v>-0.13350000000000001</v>
      </c>
      <c r="I167">
        <f t="shared" si="15"/>
        <v>51.528100000000002</v>
      </c>
      <c r="J167">
        <f t="shared" si="16"/>
        <v>-7.4899999999999994E-2</v>
      </c>
      <c r="K167">
        <f t="shared" si="17"/>
        <v>51.582299999999996</v>
      </c>
    </row>
    <row r="168" spans="1:11" x14ac:dyDescent="0.25">
      <c r="A168">
        <v>100076</v>
      </c>
      <c r="B168">
        <v>269471</v>
      </c>
      <c r="C168">
        <v>267662</v>
      </c>
      <c r="D168" t="s">
        <v>46</v>
      </c>
      <c r="E168" t="s">
        <v>29</v>
      </c>
      <c r="F168" t="str">
        <f t="shared" si="12"/>
        <v>-0.07490 51.58230</v>
      </c>
      <c r="G168" t="str">
        <f t="shared" si="13"/>
        <v>-0.13350 51.52810</v>
      </c>
      <c r="H168">
        <f t="shared" si="14"/>
        <v>-7.4899999999999994E-2</v>
      </c>
      <c r="I168">
        <f t="shared" si="15"/>
        <v>51.582299999999996</v>
      </c>
      <c r="J168">
        <f t="shared" si="16"/>
        <v>-0.13350000000000001</v>
      </c>
      <c r="K168">
        <f t="shared" si="17"/>
        <v>51.528100000000002</v>
      </c>
    </row>
    <row r="169" spans="1:11" x14ac:dyDescent="0.25">
      <c r="A169">
        <v>100077</v>
      </c>
      <c r="B169">
        <v>267662</v>
      </c>
      <c r="C169">
        <v>269751</v>
      </c>
      <c r="D169" t="s">
        <v>29</v>
      </c>
      <c r="E169" t="s">
        <v>47</v>
      </c>
      <c r="F169" t="str">
        <f t="shared" si="12"/>
        <v>-0.13350 51.52810</v>
      </c>
      <c r="G169" t="str">
        <f t="shared" si="13"/>
        <v>-0.05970 51.58810</v>
      </c>
      <c r="H169">
        <f t="shared" si="14"/>
        <v>-0.13350000000000001</v>
      </c>
      <c r="I169">
        <f t="shared" si="15"/>
        <v>51.528100000000002</v>
      </c>
      <c r="J169">
        <f t="shared" si="16"/>
        <v>-5.9700000000000003E-2</v>
      </c>
      <c r="K169">
        <f t="shared" si="17"/>
        <v>51.588099999999997</v>
      </c>
    </row>
    <row r="170" spans="1:11" x14ac:dyDescent="0.25">
      <c r="A170">
        <v>100077</v>
      </c>
      <c r="B170">
        <v>269751</v>
      </c>
      <c r="C170">
        <v>267662</v>
      </c>
      <c r="D170" t="s">
        <v>47</v>
      </c>
      <c r="E170" t="s">
        <v>29</v>
      </c>
      <c r="F170" t="str">
        <f t="shared" si="12"/>
        <v>-0.05970 51.58810</v>
      </c>
      <c r="G170" t="str">
        <f t="shared" si="13"/>
        <v>-0.13350 51.52810</v>
      </c>
      <c r="H170">
        <f t="shared" si="14"/>
        <v>-5.9700000000000003E-2</v>
      </c>
      <c r="I170">
        <f t="shared" si="15"/>
        <v>51.588099999999997</v>
      </c>
      <c r="J170">
        <f t="shared" si="16"/>
        <v>-0.13350000000000001</v>
      </c>
      <c r="K170">
        <f t="shared" si="17"/>
        <v>51.528100000000002</v>
      </c>
    </row>
    <row r="171" spans="1:11" x14ac:dyDescent="0.25">
      <c r="A171">
        <v>100078</v>
      </c>
      <c r="B171">
        <v>267252</v>
      </c>
      <c r="C171">
        <v>267662</v>
      </c>
      <c r="D171" t="s">
        <v>37</v>
      </c>
      <c r="E171" t="s">
        <v>29</v>
      </c>
      <c r="F171" t="str">
        <f t="shared" si="12"/>
        <v>-0.14370 51.49510</v>
      </c>
      <c r="G171" t="str">
        <f t="shared" si="13"/>
        <v>-0.13350 51.52810</v>
      </c>
      <c r="H171">
        <f t="shared" si="14"/>
        <v>-0.14369999999999999</v>
      </c>
      <c r="I171">
        <f t="shared" si="15"/>
        <v>51.495100000000001</v>
      </c>
      <c r="J171">
        <f t="shared" si="16"/>
        <v>-0.13350000000000001</v>
      </c>
      <c r="K171">
        <f t="shared" si="17"/>
        <v>51.528100000000002</v>
      </c>
    </row>
    <row r="172" spans="1:11" x14ac:dyDescent="0.25">
      <c r="A172">
        <v>100078</v>
      </c>
      <c r="B172">
        <v>267662</v>
      </c>
      <c r="C172">
        <v>267252</v>
      </c>
      <c r="D172" t="s">
        <v>29</v>
      </c>
      <c r="E172" t="s">
        <v>37</v>
      </c>
      <c r="F172" t="str">
        <f t="shared" si="12"/>
        <v>-0.13350 51.52810</v>
      </c>
      <c r="G172" t="str">
        <f t="shared" si="13"/>
        <v>-0.14370 51.49510</v>
      </c>
      <c r="H172">
        <f t="shared" si="14"/>
        <v>-0.13350000000000001</v>
      </c>
      <c r="I172">
        <f t="shared" si="15"/>
        <v>51.528100000000002</v>
      </c>
      <c r="J172">
        <f t="shared" si="16"/>
        <v>-0.14369999999999999</v>
      </c>
      <c r="K172">
        <f t="shared" si="17"/>
        <v>51.495100000000001</v>
      </c>
    </row>
    <row r="173" spans="1:11" x14ac:dyDescent="0.25">
      <c r="A173">
        <v>100079</v>
      </c>
      <c r="B173">
        <v>267662</v>
      </c>
      <c r="C173">
        <v>267994</v>
      </c>
      <c r="D173" t="s">
        <v>29</v>
      </c>
      <c r="E173" t="s">
        <v>77</v>
      </c>
      <c r="F173" t="str">
        <f t="shared" si="12"/>
        <v>-0.13350 51.52810</v>
      </c>
      <c r="G173" t="str">
        <f t="shared" si="13"/>
        <v>-0.12310 51.48620</v>
      </c>
      <c r="H173">
        <f t="shared" si="14"/>
        <v>-0.13350000000000001</v>
      </c>
      <c r="I173">
        <f t="shared" si="15"/>
        <v>51.528100000000002</v>
      </c>
      <c r="J173">
        <f t="shared" si="16"/>
        <v>-0.1231</v>
      </c>
      <c r="K173">
        <f t="shared" si="17"/>
        <v>51.486199999999997</v>
      </c>
    </row>
    <row r="174" spans="1:11" x14ac:dyDescent="0.25">
      <c r="A174">
        <v>100079</v>
      </c>
      <c r="B174">
        <v>267994</v>
      </c>
      <c r="C174">
        <v>267662</v>
      </c>
      <c r="D174" t="s">
        <v>77</v>
      </c>
      <c r="E174" t="s">
        <v>29</v>
      </c>
      <c r="F174" t="str">
        <f t="shared" si="12"/>
        <v>-0.12310 51.48620</v>
      </c>
      <c r="G174" t="str">
        <f t="shared" si="13"/>
        <v>-0.13350 51.52810</v>
      </c>
      <c r="H174">
        <f t="shared" si="14"/>
        <v>-0.1231</v>
      </c>
      <c r="I174">
        <f t="shared" si="15"/>
        <v>51.486199999999997</v>
      </c>
      <c r="J174">
        <f t="shared" si="16"/>
        <v>-0.13350000000000001</v>
      </c>
      <c r="K174">
        <f t="shared" si="17"/>
        <v>51.528100000000002</v>
      </c>
    </row>
    <row r="175" spans="1:11" x14ac:dyDescent="0.25">
      <c r="A175">
        <v>100080</v>
      </c>
      <c r="B175">
        <v>267662</v>
      </c>
      <c r="C175">
        <v>268311</v>
      </c>
      <c r="D175" t="s">
        <v>29</v>
      </c>
      <c r="E175" t="s">
        <v>38</v>
      </c>
      <c r="F175" t="str">
        <f t="shared" si="12"/>
        <v>-0.13350 51.52810</v>
      </c>
      <c r="G175" t="str">
        <f t="shared" si="13"/>
        <v>-0.11340 51.50330</v>
      </c>
      <c r="H175">
        <f t="shared" si="14"/>
        <v>-0.13350000000000001</v>
      </c>
      <c r="I175">
        <f t="shared" si="15"/>
        <v>51.528100000000002</v>
      </c>
      <c r="J175">
        <f t="shared" si="16"/>
        <v>-0.1134</v>
      </c>
      <c r="K175">
        <f t="shared" si="17"/>
        <v>51.503300000000003</v>
      </c>
    </row>
    <row r="176" spans="1:11" x14ac:dyDescent="0.25">
      <c r="A176">
        <v>100080</v>
      </c>
      <c r="B176">
        <v>268311</v>
      </c>
      <c r="C176">
        <v>267662</v>
      </c>
      <c r="D176" t="s">
        <v>38</v>
      </c>
      <c r="E176" t="s">
        <v>29</v>
      </c>
      <c r="F176" t="str">
        <f t="shared" si="12"/>
        <v>-0.11340 51.50330</v>
      </c>
      <c r="G176" t="str">
        <f t="shared" si="13"/>
        <v>-0.13350 51.52810</v>
      </c>
      <c r="H176">
        <f t="shared" si="14"/>
        <v>-0.1134</v>
      </c>
      <c r="I176">
        <f t="shared" si="15"/>
        <v>51.503300000000003</v>
      </c>
      <c r="J176">
        <f t="shared" si="16"/>
        <v>-0.13350000000000001</v>
      </c>
      <c r="K176">
        <f t="shared" si="17"/>
        <v>51.528100000000002</v>
      </c>
    </row>
    <row r="177" spans="1:11" x14ac:dyDescent="0.25">
      <c r="A177">
        <v>100081</v>
      </c>
      <c r="B177">
        <v>267662</v>
      </c>
      <c r="C177">
        <v>270630</v>
      </c>
      <c r="D177" t="s">
        <v>29</v>
      </c>
      <c r="E177" t="s">
        <v>48</v>
      </c>
      <c r="F177" t="str">
        <f t="shared" si="12"/>
        <v>-0.13350 51.52810</v>
      </c>
      <c r="G177" t="str">
        <f t="shared" si="13"/>
        <v>-0.02010 51.58300</v>
      </c>
      <c r="H177">
        <f t="shared" si="14"/>
        <v>-0.13350000000000001</v>
      </c>
      <c r="I177">
        <f t="shared" si="15"/>
        <v>51.528100000000002</v>
      </c>
      <c r="J177">
        <f t="shared" si="16"/>
        <v>-2.01E-2</v>
      </c>
      <c r="K177">
        <f t="shared" si="17"/>
        <v>51.582999999999998</v>
      </c>
    </row>
    <row r="178" spans="1:11" x14ac:dyDescent="0.25">
      <c r="A178">
        <v>100081</v>
      </c>
      <c r="B178">
        <v>270630</v>
      </c>
      <c r="C178">
        <v>267662</v>
      </c>
      <c r="D178" t="s">
        <v>48</v>
      </c>
      <c r="E178" t="s">
        <v>29</v>
      </c>
      <c r="F178" t="str">
        <f t="shared" si="12"/>
        <v>-0.02010 51.58300</v>
      </c>
      <c r="G178" t="str">
        <f t="shared" si="13"/>
        <v>-0.13350 51.52810</v>
      </c>
      <c r="H178">
        <f t="shared" si="14"/>
        <v>-2.01E-2</v>
      </c>
      <c r="I178">
        <f t="shared" si="15"/>
        <v>51.582999999999998</v>
      </c>
      <c r="J178">
        <f t="shared" si="16"/>
        <v>-0.13350000000000001</v>
      </c>
      <c r="K178">
        <f t="shared" si="17"/>
        <v>51.528100000000002</v>
      </c>
    </row>
    <row r="179" spans="1:11" x14ac:dyDescent="0.25">
      <c r="A179">
        <v>100082</v>
      </c>
      <c r="B179">
        <v>223865</v>
      </c>
      <c r="C179">
        <v>223896</v>
      </c>
      <c r="D179" t="s">
        <v>78</v>
      </c>
      <c r="E179" t="s">
        <v>79</v>
      </c>
      <c r="F179" t="str">
        <f t="shared" si="12"/>
        <v>-3.79100 55.99130</v>
      </c>
      <c r="G179" t="str">
        <f t="shared" si="13"/>
        <v>-3.78400 56.00220</v>
      </c>
      <c r="H179">
        <f t="shared" si="14"/>
        <v>-3.7909999999999999</v>
      </c>
      <c r="I179">
        <f t="shared" si="15"/>
        <v>55.991300000000003</v>
      </c>
      <c r="J179">
        <f t="shared" si="16"/>
        <v>-3.7839999999999998</v>
      </c>
      <c r="K179">
        <f t="shared" si="17"/>
        <v>56.002200000000002</v>
      </c>
    </row>
    <row r="180" spans="1:11" x14ac:dyDescent="0.25">
      <c r="A180">
        <v>100082</v>
      </c>
      <c r="B180">
        <v>223896</v>
      </c>
      <c r="C180">
        <v>223865</v>
      </c>
      <c r="D180" t="s">
        <v>79</v>
      </c>
      <c r="E180" t="s">
        <v>78</v>
      </c>
      <c r="F180" t="str">
        <f t="shared" si="12"/>
        <v>-3.78400 56.00220</v>
      </c>
      <c r="G180" t="str">
        <f t="shared" si="13"/>
        <v>-3.79100 55.99130</v>
      </c>
      <c r="H180">
        <f t="shared" si="14"/>
        <v>-3.7839999999999998</v>
      </c>
      <c r="I180">
        <f t="shared" si="15"/>
        <v>56.002200000000002</v>
      </c>
      <c r="J180">
        <f t="shared" si="16"/>
        <v>-3.7909999999999999</v>
      </c>
      <c r="K180">
        <f t="shared" si="17"/>
        <v>55.991300000000003</v>
      </c>
    </row>
    <row r="181" spans="1:11" x14ac:dyDescent="0.25">
      <c r="A181">
        <v>100083</v>
      </c>
      <c r="B181">
        <v>257719</v>
      </c>
      <c r="C181">
        <v>257822</v>
      </c>
      <c r="D181" t="s">
        <v>80</v>
      </c>
      <c r="E181" t="s">
        <v>81</v>
      </c>
      <c r="F181" t="str">
        <f t="shared" si="12"/>
        <v>-0.75700 51.29670</v>
      </c>
      <c r="G181" t="str">
        <f t="shared" si="13"/>
        <v>-0.74280 51.30200</v>
      </c>
      <c r="H181">
        <f t="shared" si="14"/>
        <v>-0.75700000000000001</v>
      </c>
      <c r="I181">
        <f t="shared" si="15"/>
        <v>51.296700000000001</v>
      </c>
      <c r="J181">
        <f t="shared" si="16"/>
        <v>-0.74280000000000002</v>
      </c>
      <c r="K181">
        <f t="shared" si="17"/>
        <v>51.302</v>
      </c>
    </row>
    <row r="182" spans="1:11" x14ac:dyDescent="0.25">
      <c r="A182">
        <v>100083</v>
      </c>
      <c r="B182">
        <v>257822</v>
      </c>
      <c r="C182">
        <v>257719</v>
      </c>
      <c r="D182" t="s">
        <v>81</v>
      </c>
      <c r="E182" t="s">
        <v>80</v>
      </c>
      <c r="F182" t="str">
        <f t="shared" si="12"/>
        <v>-0.74280 51.30200</v>
      </c>
      <c r="G182" t="str">
        <f t="shared" si="13"/>
        <v>-0.75700 51.29670</v>
      </c>
      <c r="H182">
        <f t="shared" si="14"/>
        <v>-0.74280000000000002</v>
      </c>
      <c r="I182">
        <f t="shared" si="15"/>
        <v>51.302</v>
      </c>
      <c r="J182">
        <f t="shared" si="16"/>
        <v>-0.75700000000000001</v>
      </c>
      <c r="K182">
        <f t="shared" si="17"/>
        <v>51.296700000000001</v>
      </c>
    </row>
    <row r="183" spans="1:11" x14ac:dyDescent="0.25">
      <c r="A183">
        <v>100084</v>
      </c>
      <c r="B183">
        <v>271561</v>
      </c>
      <c r="C183">
        <v>271623</v>
      </c>
      <c r="D183" t="s">
        <v>82</v>
      </c>
      <c r="E183" t="s">
        <v>83</v>
      </c>
      <c r="F183" t="str">
        <f t="shared" si="12"/>
        <v>0.02490 51.54950</v>
      </c>
      <c r="G183" t="str">
        <f t="shared" si="13"/>
        <v>0.02860 51.55170</v>
      </c>
      <c r="H183">
        <f t="shared" si="14"/>
        <v>2.4899999999999999E-2</v>
      </c>
      <c r="I183">
        <f t="shared" si="15"/>
        <v>51.549500000000002</v>
      </c>
      <c r="J183">
        <f t="shared" si="16"/>
        <v>2.86E-2</v>
      </c>
      <c r="K183">
        <f t="shared" si="17"/>
        <v>51.551699999999997</v>
      </c>
    </row>
    <row r="184" spans="1:11" x14ac:dyDescent="0.25">
      <c r="A184">
        <v>100084</v>
      </c>
      <c r="B184">
        <v>271623</v>
      </c>
      <c r="C184">
        <v>271561</v>
      </c>
      <c r="D184" t="s">
        <v>83</v>
      </c>
      <c r="E184" t="s">
        <v>82</v>
      </c>
      <c r="F184" t="str">
        <f t="shared" si="12"/>
        <v>0.02860 51.55170</v>
      </c>
      <c r="G184" t="str">
        <f t="shared" si="13"/>
        <v>0.02490 51.54950</v>
      </c>
      <c r="H184">
        <f t="shared" si="14"/>
        <v>2.86E-2</v>
      </c>
      <c r="I184">
        <f t="shared" si="15"/>
        <v>51.551699999999997</v>
      </c>
      <c r="J184">
        <f t="shared" si="16"/>
        <v>2.4899999999999999E-2</v>
      </c>
      <c r="K184">
        <f t="shared" si="17"/>
        <v>51.549500000000002</v>
      </c>
    </row>
    <row r="185" spans="1:11" x14ac:dyDescent="0.25">
      <c r="A185">
        <v>100085</v>
      </c>
      <c r="B185">
        <v>267662</v>
      </c>
      <c r="C185">
        <v>268599</v>
      </c>
      <c r="D185" t="s">
        <v>29</v>
      </c>
      <c r="E185" t="s">
        <v>43</v>
      </c>
      <c r="F185" t="str">
        <f t="shared" si="12"/>
        <v>-0.13350 51.52810</v>
      </c>
      <c r="G185" t="str">
        <f t="shared" si="13"/>
        <v>-0.10620 51.56440</v>
      </c>
      <c r="H185">
        <f t="shared" si="14"/>
        <v>-0.13350000000000001</v>
      </c>
      <c r="I185">
        <f t="shared" si="15"/>
        <v>51.528100000000002</v>
      </c>
      <c r="J185">
        <f t="shared" si="16"/>
        <v>-0.1062</v>
      </c>
      <c r="K185">
        <f t="shared" si="17"/>
        <v>51.564399999999999</v>
      </c>
    </row>
    <row r="186" spans="1:11" x14ac:dyDescent="0.25">
      <c r="A186">
        <v>100085</v>
      </c>
      <c r="B186">
        <v>268599</v>
      </c>
      <c r="C186">
        <v>267662</v>
      </c>
      <c r="D186" t="s">
        <v>43</v>
      </c>
      <c r="E186" t="s">
        <v>29</v>
      </c>
      <c r="F186" t="str">
        <f t="shared" si="12"/>
        <v>-0.10620 51.56440</v>
      </c>
      <c r="G186" t="str">
        <f t="shared" si="13"/>
        <v>-0.13350 51.52810</v>
      </c>
      <c r="H186">
        <f t="shared" si="14"/>
        <v>-0.1062</v>
      </c>
      <c r="I186">
        <f t="shared" si="15"/>
        <v>51.564399999999999</v>
      </c>
      <c r="J186">
        <f t="shared" si="16"/>
        <v>-0.13350000000000001</v>
      </c>
      <c r="K186">
        <f t="shared" si="17"/>
        <v>51.528100000000002</v>
      </c>
    </row>
    <row r="187" spans="1:11" x14ac:dyDescent="0.25">
      <c r="A187">
        <v>100086</v>
      </c>
      <c r="B187">
        <v>268599</v>
      </c>
      <c r="C187">
        <v>268706</v>
      </c>
      <c r="D187" t="s">
        <v>43</v>
      </c>
      <c r="E187" t="s">
        <v>44</v>
      </c>
      <c r="F187" t="str">
        <f t="shared" si="12"/>
        <v>-0.10620 51.56440</v>
      </c>
      <c r="G187" t="str">
        <f t="shared" si="13"/>
        <v>-0.10390 51.54610</v>
      </c>
      <c r="H187">
        <f t="shared" si="14"/>
        <v>-0.1062</v>
      </c>
      <c r="I187">
        <f t="shared" si="15"/>
        <v>51.564399999999999</v>
      </c>
      <c r="J187">
        <f t="shared" si="16"/>
        <v>-0.10390000000000001</v>
      </c>
      <c r="K187">
        <f t="shared" si="17"/>
        <v>51.546100000000003</v>
      </c>
    </row>
    <row r="188" spans="1:11" x14ac:dyDescent="0.25">
      <c r="A188">
        <v>100086</v>
      </c>
      <c r="B188">
        <v>268706</v>
      </c>
      <c r="C188">
        <v>268599</v>
      </c>
      <c r="D188" t="s">
        <v>44</v>
      </c>
      <c r="E188" t="s">
        <v>43</v>
      </c>
      <c r="F188" t="str">
        <f t="shared" si="12"/>
        <v>-0.10390 51.54610</v>
      </c>
      <c r="G188" t="str">
        <f t="shared" si="13"/>
        <v>-0.10620 51.56440</v>
      </c>
      <c r="H188">
        <f t="shared" si="14"/>
        <v>-0.10390000000000001</v>
      </c>
      <c r="I188">
        <f t="shared" si="15"/>
        <v>51.546100000000003</v>
      </c>
      <c r="J188">
        <f t="shared" si="16"/>
        <v>-0.1062</v>
      </c>
      <c r="K188">
        <f t="shared" si="17"/>
        <v>51.564399999999999</v>
      </c>
    </row>
    <row r="189" spans="1:11" x14ac:dyDescent="0.25">
      <c r="A189">
        <v>100087</v>
      </c>
      <c r="B189">
        <v>268599</v>
      </c>
      <c r="C189">
        <v>269471</v>
      </c>
      <c r="D189" t="s">
        <v>43</v>
      </c>
      <c r="E189" t="s">
        <v>46</v>
      </c>
      <c r="F189" t="str">
        <f t="shared" si="12"/>
        <v>-0.10620 51.56440</v>
      </c>
      <c r="G189" t="str">
        <f t="shared" si="13"/>
        <v>-0.07490 51.58230</v>
      </c>
      <c r="H189">
        <f t="shared" si="14"/>
        <v>-0.1062</v>
      </c>
      <c r="I189">
        <f t="shared" si="15"/>
        <v>51.564399999999999</v>
      </c>
      <c r="J189">
        <f t="shared" si="16"/>
        <v>-7.4899999999999994E-2</v>
      </c>
      <c r="K189">
        <f t="shared" si="17"/>
        <v>51.582299999999996</v>
      </c>
    </row>
    <row r="190" spans="1:11" x14ac:dyDescent="0.25">
      <c r="A190">
        <v>100087</v>
      </c>
      <c r="B190">
        <v>269471</v>
      </c>
      <c r="C190">
        <v>268599</v>
      </c>
      <c r="D190" t="s">
        <v>46</v>
      </c>
      <c r="E190" t="s">
        <v>43</v>
      </c>
      <c r="F190" t="str">
        <f t="shared" si="12"/>
        <v>-0.07490 51.58230</v>
      </c>
      <c r="G190" t="str">
        <f t="shared" si="13"/>
        <v>-0.10620 51.56440</v>
      </c>
      <c r="H190">
        <f t="shared" si="14"/>
        <v>-7.4899999999999994E-2</v>
      </c>
      <c r="I190">
        <f t="shared" si="15"/>
        <v>51.582299999999996</v>
      </c>
      <c r="J190">
        <f t="shared" si="16"/>
        <v>-0.1062</v>
      </c>
      <c r="K190">
        <f t="shared" si="17"/>
        <v>51.564399999999999</v>
      </c>
    </row>
    <row r="191" spans="1:11" x14ac:dyDescent="0.25">
      <c r="A191">
        <v>100088</v>
      </c>
      <c r="B191">
        <v>268599</v>
      </c>
      <c r="C191">
        <v>269751</v>
      </c>
      <c r="D191" t="s">
        <v>43</v>
      </c>
      <c r="E191" t="s">
        <v>47</v>
      </c>
      <c r="F191" t="str">
        <f t="shared" si="12"/>
        <v>-0.10620 51.56440</v>
      </c>
      <c r="G191" t="str">
        <f t="shared" si="13"/>
        <v>-0.05970 51.58810</v>
      </c>
      <c r="H191">
        <f t="shared" si="14"/>
        <v>-0.1062</v>
      </c>
      <c r="I191">
        <f t="shared" si="15"/>
        <v>51.564399999999999</v>
      </c>
      <c r="J191">
        <f t="shared" si="16"/>
        <v>-5.9700000000000003E-2</v>
      </c>
      <c r="K191">
        <f t="shared" si="17"/>
        <v>51.588099999999997</v>
      </c>
    </row>
    <row r="192" spans="1:11" x14ac:dyDescent="0.25">
      <c r="A192">
        <v>100088</v>
      </c>
      <c r="B192">
        <v>269751</v>
      </c>
      <c r="C192">
        <v>268599</v>
      </c>
      <c r="D192" t="s">
        <v>47</v>
      </c>
      <c r="E192" t="s">
        <v>43</v>
      </c>
      <c r="F192" t="str">
        <f t="shared" si="12"/>
        <v>-0.05970 51.58810</v>
      </c>
      <c r="G192" t="str">
        <f t="shared" si="13"/>
        <v>-0.10620 51.56440</v>
      </c>
      <c r="H192">
        <f t="shared" si="14"/>
        <v>-5.9700000000000003E-2</v>
      </c>
      <c r="I192">
        <f t="shared" si="15"/>
        <v>51.588099999999997</v>
      </c>
      <c r="J192">
        <f t="shared" si="16"/>
        <v>-0.1062</v>
      </c>
      <c r="K192">
        <f t="shared" si="17"/>
        <v>51.564399999999999</v>
      </c>
    </row>
    <row r="193" spans="1:11" x14ac:dyDescent="0.25">
      <c r="A193">
        <v>100089</v>
      </c>
      <c r="B193">
        <v>267252</v>
      </c>
      <c r="C193">
        <v>268599</v>
      </c>
      <c r="D193" t="s">
        <v>37</v>
      </c>
      <c r="E193" t="s">
        <v>43</v>
      </c>
      <c r="F193" t="str">
        <f t="shared" si="12"/>
        <v>-0.14370 51.49510</v>
      </c>
      <c r="G193" t="str">
        <f t="shared" si="13"/>
        <v>-0.10620 51.56440</v>
      </c>
      <c r="H193">
        <f t="shared" si="14"/>
        <v>-0.14369999999999999</v>
      </c>
      <c r="I193">
        <f t="shared" si="15"/>
        <v>51.495100000000001</v>
      </c>
      <c r="J193">
        <f t="shared" si="16"/>
        <v>-0.1062</v>
      </c>
      <c r="K193">
        <f t="shared" si="17"/>
        <v>51.564399999999999</v>
      </c>
    </row>
    <row r="194" spans="1:11" x14ac:dyDescent="0.25">
      <c r="A194">
        <v>100089</v>
      </c>
      <c r="B194">
        <v>268599</v>
      </c>
      <c r="C194">
        <v>267252</v>
      </c>
      <c r="D194" t="s">
        <v>43</v>
      </c>
      <c r="E194" t="s">
        <v>37</v>
      </c>
      <c r="F194" t="str">
        <f t="shared" si="12"/>
        <v>-0.10620 51.56440</v>
      </c>
      <c r="G194" t="str">
        <f t="shared" si="13"/>
        <v>-0.14370 51.49510</v>
      </c>
      <c r="H194">
        <f t="shared" si="14"/>
        <v>-0.1062</v>
      </c>
      <c r="I194">
        <f t="shared" si="15"/>
        <v>51.564399999999999</v>
      </c>
      <c r="J194">
        <f t="shared" si="16"/>
        <v>-0.14369999999999999</v>
      </c>
      <c r="K194">
        <f t="shared" si="17"/>
        <v>51.495100000000001</v>
      </c>
    </row>
    <row r="195" spans="1:11" x14ac:dyDescent="0.25">
      <c r="A195">
        <v>100090</v>
      </c>
      <c r="B195">
        <v>268599</v>
      </c>
      <c r="C195">
        <v>270630</v>
      </c>
      <c r="D195" t="s">
        <v>43</v>
      </c>
      <c r="E195" t="s">
        <v>48</v>
      </c>
      <c r="F195" t="str">
        <f t="shared" si="12"/>
        <v>-0.10620 51.56440</v>
      </c>
      <c r="G195" t="str">
        <f t="shared" si="13"/>
        <v>-0.02010 51.58300</v>
      </c>
      <c r="H195">
        <f t="shared" si="14"/>
        <v>-0.1062</v>
      </c>
      <c r="I195">
        <f t="shared" si="15"/>
        <v>51.564399999999999</v>
      </c>
      <c r="J195">
        <f t="shared" si="16"/>
        <v>-2.01E-2</v>
      </c>
      <c r="K195">
        <f t="shared" si="17"/>
        <v>51.582999999999998</v>
      </c>
    </row>
    <row r="196" spans="1:11" x14ac:dyDescent="0.25">
      <c r="A196">
        <v>100090</v>
      </c>
      <c r="B196">
        <v>270630</v>
      </c>
      <c r="C196">
        <v>268599</v>
      </c>
      <c r="D196" t="s">
        <v>48</v>
      </c>
      <c r="E196" t="s">
        <v>43</v>
      </c>
      <c r="F196" t="str">
        <f t="shared" si="12"/>
        <v>-0.02010 51.58300</v>
      </c>
      <c r="G196" t="str">
        <f t="shared" si="13"/>
        <v>-0.10620 51.56440</v>
      </c>
      <c r="H196">
        <f t="shared" si="14"/>
        <v>-2.01E-2</v>
      </c>
      <c r="I196">
        <f t="shared" si="15"/>
        <v>51.582999999999998</v>
      </c>
      <c r="J196">
        <f t="shared" si="16"/>
        <v>-0.1062</v>
      </c>
      <c r="K196">
        <f t="shared" si="17"/>
        <v>51.564399999999999</v>
      </c>
    </row>
    <row r="197" spans="1:11" x14ac:dyDescent="0.25">
      <c r="A197">
        <v>100091</v>
      </c>
      <c r="B197">
        <v>267983</v>
      </c>
      <c r="C197">
        <v>269459</v>
      </c>
      <c r="D197" t="s">
        <v>31</v>
      </c>
      <c r="E197" t="s">
        <v>30</v>
      </c>
      <c r="F197" t="str">
        <f t="shared" si="12"/>
        <v>-0.12310 51.53080</v>
      </c>
      <c r="G197" t="str">
        <f t="shared" si="13"/>
        <v>-0.07540 51.51160</v>
      </c>
      <c r="H197">
        <f t="shared" si="14"/>
        <v>-0.1231</v>
      </c>
      <c r="I197">
        <f t="shared" si="15"/>
        <v>51.530799999999999</v>
      </c>
      <c r="J197">
        <f t="shared" si="16"/>
        <v>-7.5399999999999995E-2</v>
      </c>
      <c r="K197">
        <f t="shared" si="17"/>
        <v>51.511600000000001</v>
      </c>
    </row>
    <row r="198" spans="1:11" x14ac:dyDescent="0.25">
      <c r="A198">
        <v>100091</v>
      </c>
      <c r="B198">
        <v>269459</v>
      </c>
      <c r="C198">
        <v>267983</v>
      </c>
      <c r="D198" t="s">
        <v>30</v>
      </c>
      <c r="E198" t="s">
        <v>31</v>
      </c>
      <c r="F198" t="str">
        <f t="shared" si="12"/>
        <v>-0.07540 51.51160</v>
      </c>
      <c r="G198" t="str">
        <f t="shared" si="13"/>
        <v>-0.12310 51.53080</v>
      </c>
      <c r="H198">
        <f t="shared" si="14"/>
        <v>-7.5399999999999995E-2</v>
      </c>
      <c r="I198">
        <f t="shared" si="15"/>
        <v>51.511600000000001</v>
      </c>
      <c r="J198">
        <f t="shared" si="16"/>
        <v>-0.1231</v>
      </c>
      <c r="K198">
        <f t="shared" si="17"/>
        <v>51.530799999999999</v>
      </c>
    </row>
    <row r="199" spans="1:11" x14ac:dyDescent="0.25">
      <c r="A199">
        <v>100092</v>
      </c>
      <c r="B199">
        <v>269296</v>
      </c>
      <c r="C199">
        <v>269459</v>
      </c>
      <c r="D199" t="s">
        <v>33</v>
      </c>
      <c r="E199" t="s">
        <v>30</v>
      </c>
      <c r="F199" t="str">
        <f t="shared" si="12"/>
        <v>-0.08210 51.51860</v>
      </c>
      <c r="G199" t="str">
        <f t="shared" si="13"/>
        <v>-0.07540 51.51160</v>
      </c>
      <c r="H199">
        <f t="shared" si="14"/>
        <v>-8.2100000000000006E-2</v>
      </c>
      <c r="I199">
        <f t="shared" si="15"/>
        <v>51.518599999999999</v>
      </c>
      <c r="J199">
        <f t="shared" si="16"/>
        <v>-7.5399999999999995E-2</v>
      </c>
      <c r="K199">
        <f t="shared" si="17"/>
        <v>51.511600000000001</v>
      </c>
    </row>
    <row r="200" spans="1:11" x14ac:dyDescent="0.25">
      <c r="A200">
        <v>100092</v>
      </c>
      <c r="B200">
        <v>269459</v>
      </c>
      <c r="C200">
        <v>269296</v>
      </c>
      <c r="D200" t="s">
        <v>30</v>
      </c>
      <c r="E200" t="s">
        <v>33</v>
      </c>
      <c r="F200" t="str">
        <f t="shared" si="12"/>
        <v>-0.07540 51.51160</v>
      </c>
      <c r="G200" t="str">
        <f t="shared" si="13"/>
        <v>-0.08210 51.51860</v>
      </c>
      <c r="H200">
        <f t="shared" si="14"/>
        <v>-7.5399999999999995E-2</v>
      </c>
      <c r="I200">
        <f t="shared" si="15"/>
        <v>51.511600000000001</v>
      </c>
      <c r="J200">
        <f t="shared" si="16"/>
        <v>-8.2100000000000006E-2</v>
      </c>
      <c r="K200">
        <f t="shared" si="17"/>
        <v>51.518599999999999</v>
      </c>
    </row>
    <row r="201" spans="1:11" x14ac:dyDescent="0.25">
      <c r="A201">
        <v>100093</v>
      </c>
      <c r="B201">
        <v>266682</v>
      </c>
      <c r="C201">
        <v>269459</v>
      </c>
      <c r="D201" t="s">
        <v>34</v>
      </c>
      <c r="E201" t="s">
        <v>30</v>
      </c>
      <c r="F201" t="str">
        <f t="shared" si="12"/>
        <v>-0.16290 51.52240</v>
      </c>
      <c r="G201" t="str">
        <f t="shared" si="13"/>
        <v>-0.07540 51.51160</v>
      </c>
      <c r="H201">
        <f t="shared" si="14"/>
        <v>-0.16289999999999999</v>
      </c>
      <c r="I201">
        <f t="shared" si="15"/>
        <v>51.522399999999998</v>
      </c>
      <c r="J201">
        <f t="shared" si="16"/>
        <v>-7.5399999999999995E-2</v>
      </c>
      <c r="K201">
        <f t="shared" si="17"/>
        <v>51.511600000000001</v>
      </c>
    </row>
    <row r="202" spans="1:11" x14ac:dyDescent="0.25">
      <c r="A202">
        <v>100093</v>
      </c>
      <c r="B202">
        <v>269459</v>
      </c>
      <c r="C202">
        <v>266682</v>
      </c>
      <c r="D202" t="s">
        <v>30</v>
      </c>
      <c r="E202" t="s">
        <v>34</v>
      </c>
      <c r="F202" t="str">
        <f t="shared" si="12"/>
        <v>-0.07540 51.51160</v>
      </c>
      <c r="G202" t="str">
        <f t="shared" si="13"/>
        <v>-0.16290 51.52240</v>
      </c>
      <c r="H202">
        <f t="shared" si="14"/>
        <v>-7.5399999999999995E-2</v>
      </c>
      <c r="I202">
        <f t="shared" si="15"/>
        <v>51.511600000000001</v>
      </c>
      <c r="J202">
        <f t="shared" si="16"/>
        <v>-0.16289999999999999</v>
      </c>
      <c r="K202">
        <f t="shared" si="17"/>
        <v>51.522399999999998</v>
      </c>
    </row>
    <row r="203" spans="1:11" x14ac:dyDescent="0.25">
      <c r="A203">
        <v>100094</v>
      </c>
      <c r="B203">
        <v>266343</v>
      </c>
      <c r="C203">
        <v>269459</v>
      </c>
      <c r="D203" t="s">
        <v>35</v>
      </c>
      <c r="E203" t="s">
        <v>30</v>
      </c>
      <c r="F203" t="str">
        <f t="shared" si="12"/>
        <v>-0.17530 51.51620</v>
      </c>
      <c r="G203" t="str">
        <f t="shared" si="13"/>
        <v>-0.07540 51.51160</v>
      </c>
      <c r="H203">
        <f t="shared" si="14"/>
        <v>-0.17530000000000001</v>
      </c>
      <c r="I203">
        <f t="shared" si="15"/>
        <v>51.516199999999998</v>
      </c>
      <c r="J203">
        <f t="shared" si="16"/>
        <v>-7.5399999999999995E-2</v>
      </c>
      <c r="K203">
        <f t="shared" si="17"/>
        <v>51.511600000000001</v>
      </c>
    </row>
    <row r="204" spans="1:11" x14ac:dyDescent="0.25">
      <c r="A204">
        <v>100094</v>
      </c>
      <c r="B204">
        <v>269459</v>
      </c>
      <c r="C204">
        <v>266343</v>
      </c>
      <c r="D204" t="s">
        <v>30</v>
      </c>
      <c r="E204" t="s">
        <v>35</v>
      </c>
      <c r="F204" t="str">
        <f t="shared" si="12"/>
        <v>-0.07540 51.51160</v>
      </c>
      <c r="G204" t="str">
        <f t="shared" si="13"/>
        <v>-0.17530 51.51620</v>
      </c>
      <c r="H204">
        <f t="shared" si="14"/>
        <v>-7.5399999999999995E-2</v>
      </c>
      <c r="I204">
        <f t="shared" si="15"/>
        <v>51.511600000000001</v>
      </c>
      <c r="J204">
        <f t="shared" si="16"/>
        <v>-0.17530000000000001</v>
      </c>
      <c r="K204">
        <f t="shared" si="17"/>
        <v>51.516199999999998</v>
      </c>
    </row>
    <row r="205" spans="1:11" x14ac:dyDescent="0.25">
      <c r="A205">
        <v>100095</v>
      </c>
      <c r="B205">
        <v>267948</v>
      </c>
      <c r="C205">
        <v>269459</v>
      </c>
      <c r="D205" t="s">
        <v>36</v>
      </c>
      <c r="E205" t="s">
        <v>30</v>
      </c>
      <c r="F205" t="str">
        <f t="shared" si="12"/>
        <v>-0.12784 51.53233</v>
      </c>
      <c r="G205" t="str">
        <f t="shared" si="13"/>
        <v>-0.07540 51.51160</v>
      </c>
      <c r="H205">
        <f t="shared" si="14"/>
        <v>-0.12784000000000001</v>
      </c>
      <c r="I205">
        <f t="shared" si="15"/>
        <v>51.532330000000002</v>
      </c>
      <c r="J205">
        <f t="shared" si="16"/>
        <v>-7.5399999999999995E-2</v>
      </c>
      <c r="K205">
        <f t="shared" si="17"/>
        <v>51.511600000000001</v>
      </c>
    </row>
    <row r="206" spans="1:11" x14ac:dyDescent="0.25">
      <c r="A206">
        <v>100095</v>
      </c>
      <c r="B206">
        <v>269459</v>
      </c>
      <c r="C206">
        <v>267948</v>
      </c>
      <c r="D206" t="s">
        <v>30</v>
      </c>
      <c r="E206" t="s">
        <v>36</v>
      </c>
      <c r="F206" t="str">
        <f t="shared" si="12"/>
        <v>-0.07540 51.51160</v>
      </c>
      <c r="G206" t="str">
        <f t="shared" si="13"/>
        <v>-0.12784 51.53233</v>
      </c>
      <c r="H206">
        <f t="shared" si="14"/>
        <v>-7.5399999999999995E-2</v>
      </c>
      <c r="I206">
        <f t="shared" si="15"/>
        <v>51.511600000000001</v>
      </c>
      <c r="J206">
        <f t="shared" si="16"/>
        <v>-0.12784000000000001</v>
      </c>
      <c r="K206">
        <f t="shared" si="17"/>
        <v>51.532330000000002</v>
      </c>
    </row>
    <row r="207" spans="1:11" x14ac:dyDescent="0.25">
      <c r="A207">
        <v>100096</v>
      </c>
      <c r="B207">
        <v>267252</v>
      </c>
      <c r="C207">
        <v>269459</v>
      </c>
      <c r="D207" t="s">
        <v>37</v>
      </c>
      <c r="E207" t="s">
        <v>30</v>
      </c>
      <c r="F207" t="str">
        <f t="shared" si="12"/>
        <v>-0.14370 51.49510</v>
      </c>
      <c r="G207" t="str">
        <f t="shared" si="13"/>
        <v>-0.07540 51.51160</v>
      </c>
      <c r="H207">
        <f t="shared" si="14"/>
        <v>-0.14369999999999999</v>
      </c>
      <c r="I207">
        <f t="shared" si="15"/>
        <v>51.495100000000001</v>
      </c>
      <c r="J207">
        <f t="shared" si="16"/>
        <v>-7.5399999999999995E-2</v>
      </c>
      <c r="K207">
        <f t="shared" si="17"/>
        <v>51.511600000000001</v>
      </c>
    </row>
    <row r="208" spans="1:11" x14ac:dyDescent="0.25">
      <c r="A208">
        <v>100096</v>
      </c>
      <c r="B208">
        <v>269459</v>
      </c>
      <c r="C208">
        <v>267252</v>
      </c>
      <c r="D208" t="s">
        <v>30</v>
      </c>
      <c r="E208" t="s">
        <v>37</v>
      </c>
      <c r="F208" t="str">
        <f t="shared" si="12"/>
        <v>-0.07540 51.51160</v>
      </c>
      <c r="G208" t="str">
        <f t="shared" si="13"/>
        <v>-0.14370 51.49510</v>
      </c>
      <c r="H208">
        <f t="shared" si="14"/>
        <v>-7.5399999999999995E-2</v>
      </c>
      <c r="I208">
        <f t="shared" si="15"/>
        <v>51.511600000000001</v>
      </c>
      <c r="J208">
        <f t="shared" si="16"/>
        <v>-0.14369999999999999</v>
      </c>
      <c r="K208">
        <f t="shared" si="17"/>
        <v>51.495100000000001</v>
      </c>
    </row>
    <row r="209" spans="1:11" x14ac:dyDescent="0.25">
      <c r="A209">
        <v>100097</v>
      </c>
      <c r="B209">
        <v>268311</v>
      </c>
      <c r="C209">
        <v>269459</v>
      </c>
      <c r="D209" t="s">
        <v>38</v>
      </c>
      <c r="E209" t="s">
        <v>30</v>
      </c>
      <c r="F209" t="str">
        <f t="shared" si="12"/>
        <v>-0.11340 51.50330</v>
      </c>
      <c r="G209" t="str">
        <f t="shared" si="13"/>
        <v>-0.07540 51.51160</v>
      </c>
      <c r="H209">
        <f t="shared" si="14"/>
        <v>-0.1134</v>
      </c>
      <c r="I209">
        <f t="shared" si="15"/>
        <v>51.503300000000003</v>
      </c>
      <c r="J209">
        <f t="shared" si="16"/>
        <v>-7.5399999999999995E-2</v>
      </c>
      <c r="K209">
        <f t="shared" si="17"/>
        <v>51.511600000000001</v>
      </c>
    </row>
    <row r="210" spans="1:11" x14ac:dyDescent="0.25">
      <c r="A210">
        <v>100097</v>
      </c>
      <c r="B210">
        <v>269459</v>
      </c>
      <c r="C210">
        <v>268311</v>
      </c>
      <c r="D210" t="s">
        <v>30</v>
      </c>
      <c r="E210" t="s">
        <v>38</v>
      </c>
      <c r="F210" t="str">
        <f t="shared" si="12"/>
        <v>-0.07540 51.51160</v>
      </c>
      <c r="G210" t="str">
        <f t="shared" si="13"/>
        <v>-0.11340 51.50330</v>
      </c>
      <c r="H210">
        <f t="shared" si="14"/>
        <v>-7.5399999999999995E-2</v>
      </c>
      <c r="I210">
        <f t="shared" si="15"/>
        <v>51.511600000000001</v>
      </c>
      <c r="J210">
        <f t="shared" si="16"/>
        <v>-0.1134</v>
      </c>
      <c r="K210">
        <f t="shared" si="17"/>
        <v>51.503300000000003</v>
      </c>
    </row>
    <row r="211" spans="1:11" x14ac:dyDescent="0.25">
      <c r="A211">
        <v>100098</v>
      </c>
      <c r="B211">
        <v>262193</v>
      </c>
      <c r="C211">
        <v>267933</v>
      </c>
      <c r="D211" t="s">
        <v>84</v>
      </c>
      <c r="E211" t="s">
        <v>27</v>
      </c>
      <c r="F211" t="str">
        <f t="shared" si="12"/>
        <v>-0.34590 51.54240</v>
      </c>
      <c r="G211" t="str">
        <f t="shared" si="13"/>
        <v>-0.12430 51.50830</v>
      </c>
      <c r="H211">
        <f t="shared" si="14"/>
        <v>-0.34589999999999999</v>
      </c>
      <c r="I211">
        <f t="shared" si="15"/>
        <v>51.542400000000001</v>
      </c>
      <c r="J211">
        <f t="shared" si="16"/>
        <v>-0.12429999999999999</v>
      </c>
      <c r="K211">
        <f t="shared" si="17"/>
        <v>51.508299999999998</v>
      </c>
    </row>
    <row r="212" spans="1:11" x14ac:dyDescent="0.25">
      <c r="A212">
        <v>100098</v>
      </c>
      <c r="B212">
        <v>267933</v>
      </c>
      <c r="C212">
        <v>262193</v>
      </c>
      <c r="D212" t="s">
        <v>27</v>
      </c>
      <c r="E212" t="s">
        <v>84</v>
      </c>
      <c r="F212" t="str">
        <f t="shared" si="12"/>
        <v>-0.12430 51.50830</v>
      </c>
      <c r="G212" t="str">
        <f t="shared" si="13"/>
        <v>-0.34590 51.54240</v>
      </c>
      <c r="H212">
        <f t="shared" si="14"/>
        <v>-0.12429999999999999</v>
      </c>
      <c r="I212">
        <f t="shared" si="15"/>
        <v>51.508299999999998</v>
      </c>
      <c r="J212">
        <f t="shared" si="16"/>
        <v>-0.34589999999999999</v>
      </c>
      <c r="K212">
        <f t="shared" si="17"/>
        <v>51.542400000000001</v>
      </c>
    </row>
    <row r="213" spans="1:11" x14ac:dyDescent="0.25">
      <c r="A213">
        <v>100099</v>
      </c>
      <c r="B213">
        <v>261224</v>
      </c>
      <c r="C213">
        <v>262193</v>
      </c>
      <c r="D213" t="s">
        <v>85</v>
      </c>
      <c r="E213" t="s">
        <v>84</v>
      </c>
      <c r="F213" t="str">
        <f t="shared" si="12"/>
        <v>-0.39890 51.55680</v>
      </c>
      <c r="G213" t="str">
        <f t="shared" si="13"/>
        <v>-0.34590 51.54240</v>
      </c>
      <c r="H213">
        <f t="shared" si="14"/>
        <v>-0.39889999999999998</v>
      </c>
      <c r="I213">
        <f t="shared" si="15"/>
        <v>51.556800000000003</v>
      </c>
      <c r="J213">
        <f t="shared" si="16"/>
        <v>-0.34589999999999999</v>
      </c>
      <c r="K213">
        <f t="shared" si="17"/>
        <v>51.542400000000001</v>
      </c>
    </row>
    <row r="214" spans="1:11" x14ac:dyDescent="0.25">
      <c r="A214">
        <v>100099</v>
      </c>
      <c r="B214">
        <v>262193</v>
      </c>
      <c r="C214">
        <v>261224</v>
      </c>
      <c r="D214" t="s">
        <v>84</v>
      </c>
      <c r="E214" t="s">
        <v>85</v>
      </c>
      <c r="F214" t="str">
        <f t="shared" ref="F214:F277" si="18">SUBSTITUTE(SUBSTITUTE(D214,"POINT(",""),")","")</f>
        <v>-0.34590 51.54240</v>
      </c>
      <c r="G214" t="str">
        <f t="shared" ref="G214:G277" si="19">SUBSTITUTE(SUBSTITUTE(E214,"POINT(",""),")","")</f>
        <v>-0.39890 51.55680</v>
      </c>
      <c r="H214">
        <f t="shared" ref="H214:H277" si="20">VALUE(LEFT(F214,FIND(" ",F214)))</f>
        <v>-0.34589999999999999</v>
      </c>
      <c r="I214">
        <f t="shared" ref="I214:I277" si="21">VALUE(RIGHT(F214,LEN(F214)-FIND(" ",F214)))</f>
        <v>51.542400000000001</v>
      </c>
      <c r="J214">
        <f t="shared" ref="J214:J277" si="22">VALUE(LEFT(G214,FIND(" ",G214)))</f>
        <v>-0.39889999999999998</v>
      </c>
      <c r="K214">
        <f t="shared" ref="K214:K277" si="23">VALUE(RIGHT(G214,LEN(G214)-FIND(" ",G214)))</f>
        <v>51.556800000000003</v>
      </c>
    </row>
    <row r="215" spans="1:11" x14ac:dyDescent="0.25">
      <c r="A215">
        <v>100100</v>
      </c>
      <c r="B215">
        <v>220359</v>
      </c>
      <c r="C215">
        <v>220441</v>
      </c>
      <c r="D215" t="s">
        <v>86</v>
      </c>
      <c r="E215" t="s">
        <v>87</v>
      </c>
      <c r="F215" t="str">
        <f t="shared" si="18"/>
        <v>-4.25791 55.85845</v>
      </c>
      <c r="G215" t="str">
        <f t="shared" si="19"/>
        <v>-4.25190 55.86250</v>
      </c>
      <c r="H215">
        <f t="shared" si="20"/>
        <v>-4.2579099999999999</v>
      </c>
      <c r="I215">
        <f t="shared" si="21"/>
        <v>55.858449999999998</v>
      </c>
      <c r="J215">
        <f t="shared" si="22"/>
        <v>-4.2519</v>
      </c>
      <c r="K215">
        <f t="shared" si="23"/>
        <v>55.862499999999997</v>
      </c>
    </row>
    <row r="216" spans="1:11" x14ac:dyDescent="0.25">
      <c r="A216">
        <v>100100</v>
      </c>
      <c r="B216">
        <v>220441</v>
      </c>
      <c r="C216">
        <v>220359</v>
      </c>
      <c r="D216" t="s">
        <v>87</v>
      </c>
      <c r="E216" t="s">
        <v>86</v>
      </c>
      <c r="F216" t="str">
        <f t="shared" si="18"/>
        <v>-4.25190 55.86250</v>
      </c>
      <c r="G216" t="str">
        <f t="shared" si="19"/>
        <v>-4.25791 55.85845</v>
      </c>
      <c r="H216">
        <f t="shared" si="20"/>
        <v>-4.2519</v>
      </c>
      <c r="I216">
        <f t="shared" si="21"/>
        <v>55.862499999999997</v>
      </c>
      <c r="J216">
        <f t="shared" si="22"/>
        <v>-4.2579099999999999</v>
      </c>
      <c r="K216">
        <f t="shared" si="23"/>
        <v>55.858449999999998</v>
      </c>
    </row>
    <row r="217" spans="1:11" x14ac:dyDescent="0.25">
      <c r="A217">
        <v>100101</v>
      </c>
      <c r="B217">
        <v>257634</v>
      </c>
      <c r="C217">
        <v>257639</v>
      </c>
      <c r="D217" t="s">
        <v>88</v>
      </c>
      <c r="E217" t="s">
        <v>89</v>
      </c>
      <c r="F217" t="str">
        <f t="shared" si="18"/>
        <v>-0.76970 53.38630</v>
      </c>
      <c r="G217" t="str">
        <f t="shared" si="19"/>
        <v>-0.76940 53.39800</v>
      </c>
      <c r="H217">
        <f t="shared" si="20"/>
        <v>-0.76970000000000005</v>
      </c>
      <c r="I217">
        <f t="shared" si="21"/>
        <v>53.386299999999999</v>
      </c>
      <c r="J217">
        <f t="shared" si="22"/>
        <v>-0.76939999999999997</v>
      </c>
      <c r="K217">
        <f t="shared" si="23"/>
        <v>53.398000000000003</v>
      </c>
    </row>
    <row r="218" spans="1:11" x14ac:dyDescent="0.25">
      <c r="A218">
        <v>100101</v>
      </c>
      <c r="B218">
        <v>257639</v>
      </c>
      <c r="C218">
        <v>257634</v>
      </c>
      <c r="D218" t="s">
        <v>89</v>
      </c>
      <c r="E218" t="s">
        <v>88</v>
      </c>
      <c r="F218" t="str">
        <f t="shared" si="18"/>
        <v>-0.76940 53.39800</v>
      </c>
      <c r="G218" t="str">
        <f t="shared" si="19"/>
        <v>-0.76970 53.38630</v>
      </c>
      <c r="H218">
        <f t="shared" si="20"/>
        <v>-0.76939999999999997</v>
      </c>
      <c r="I218">
        <f t="shared" si="21"/>
        <v>53.398000000000003</v>
      </c>
      <c r="J218">
        <f t="shared" si="22"/>
        <v>-0.76970000000000005</v>
      </c>
      <c r="K218">
        <f t="shared" si="23"/>
        <v>53.386299999999999</v>
      </c>
    </row>
    <row r="219" spans="1:11" x14ac:dyDescent="0.25">
      <c r="A219">
        <v>100102</v>
      </c>
      <c r="B219">
        <v>269055</v>
      </c>
      <c r="C219">
        <v>269537</v>
      </c>
      <c r="D219" t="s">
        <v>90</v>
      </c>
      <c r="E219" t="s">
        <v>91</v>
      </c>
      <c r="F219" t="str">
        <f t="shared" si="18"/>
        <v>-0.09230 51.79950</v>
      </c>
      <c r="G219" t="str">
        <f t="shared" si="19"/>
        <v>-0.07240 51.79930</v>
      </c>
      <c r="H219">
        <f t="shared" si="20"/>
        <v>-9.2299999999999993E-2</v>
      </c>
      <c r="I219">
        <f t="shared" si="21"/>
        <v>51.799500000000002</v>
      </c>
      <c r="J219">
        <f t="shared" si="22"/>
        <v>-7.2400000000000006E-2</v>
      </c>
      <c r="K219">
        <f t="shared" si="23"/>
        <v>51.799300000000002</v>
      </c>
    </row>
    <row r="220" spans="1:11" x14ac:dyDescent="0.25">
      <c r="A220">
        <v>100102</v>
      </c>
      <c r="B220">
        <v>269537</v>
      </c>
      <c r="C220">
        <v>269055</v>
      </c>
      <c r="D220" t="s">
        <v>91</v>
      </c>
      <c r="E220" t="s">
        <v>90</v>
      </c>
      <c r="F220" t="str">
        <f t="shared" si="18"/>
        <v>-0.07240 51.79930</v>
      </c>
      <c r="G220" t="str">
        <f t="shared" si="19"/>
        <v>-0.09230 51.79950</v>
      </c>
      <c r="H220">
        <f t="shared" si="20"/>
        <v>-7.2400000000000006E-2</v>
      </c>
      <c r="I220">
        <f t="shared" si="21"/>
        <v>51.799300000000002</v>
      </c>
      <c r="J220">
        <f t="shared" si="22"/>
        <v>-9.2299999999999993E-2</v>
      </c>
      <c r="K220">
        <f t="shared" si="23"/>
        <v>51.799500000000002</v>
      </c>
    </row>
    <row r="221" spans="1:11" x14ac:dyDescent="0.25">
      <c r="A221">
        <v>100103</v>
      </c>
      <c r="B221">
        <v>268098</v>
      </c>
      <c r="C221">
        <v>268647</v>
      </c>
      <c r="D221" t="s">
        <v>92</v>
      </c>
      <c r="E221" t="s">
        <v>93</v>
      </c>
      <c r="F221" t="str">
        <f t="shared" si="18"/>
        <v>-0.12050 51.59790</v>
      </c>
      <c r="G221" t="str">
        <f t="shared" si="19"/>
        <v>-0.10530 51.57760</v>
      </c>
      <c r="H221">
        <f t="shared" si="20"/>
        <v>-0.1205</v>
      </c>
      <c r="I221">
        <f t="shared" si="21"/>
        <v>51.597900000000003</v>
      </c>
      <c r="J221">
        <f t="shared" si="22"/>
        <v>-0.1053</v>
      </c>
      <c r="K221">
        <f t="shared" si="23"/>
        <v>51.577599999999997</v>
      </c>
    </row>
    <row r="222" spans="1:11" x14ac:dyDescent="0.25">
      <c r="A222">
        <v>100103</v>
      </c>
      <c r="B222">
        <v>268647</v>
      </c>
      <c r="C222">
        <v>268098</v>
      </c>
      <c r="D222" t="s">
        <v>93</v>
      </c>
      <c r="E222" t="s">
        <v>92</v>
      </c>
      <c r="F222" t="str">
        <f t="shared" si="18"/>
        <v>-0.10530 51.57760</v>
      </c>
      <c r="G222" t="str">
        <f t="shared" si="19"/>
        <v>-0.12050 51.59790</v>
      </c>
      <c r="H222">
        <f t="shared" si="20"/>
        <v>-0.1053</v>
      </c>
      <c r="I222">
        <f t="shared" si="21"/>
        <v>51.577599999999997</v>
      </c>
      <c r="J222">
        <f t="shared" si="22"/>
        <v>-0.1205</v>
      </c>
      <c r="K222">
        <f t="shared" si="23"/>
        <v>51.597900000000003</v>
      </c>
    </row>
    <row r="223" spans="1:11" x14ac:dyDescent="0.25">
      <c r="A223">
        <v>100104</v>
      </c>
      <c r="B223">
        <v>268599</v>
      </c>
      <c r="C223">
        <v>268647</v>
      </c>
      <c r="D223" t="s">
        <v>43</v>
      </c>
      <c r="E223" t="s">
        <v>93</v>
      </c>
      <c r="F223" t="str">
        <f t="shared" si="18"/>
        <v>-0.10620 51.56440</v>
      </c>
      <c r="G223" t="str">
        <f t="shared" si="19"/>
        <v>-0.10530 51.57760</v>
      </c>
      <c r="H223">
        <f t="shared" si="20"/>
        <v>-0.1062</v>
      </c>
      <c r="I223">
        <f t="shared" si="21"/>
        <v>51.564399999999999</v>
      </c>
      <c r="J223">
        <f t="shared" si="22"/>
        <v>-0.1053</v>
      </c>
      <c r="K223">
        <f t="shared" si="23"/>
        <v>51.577599999999997</v>
      </c>
    </row>
    <row r="224" spans="1:11" x14ac:dyDescent="0.25">
      <c r="A224">
        <v>100104</v>
      </c>
      <c r="B224">
        <v>268647</v>
      </c>
      <c r="C224">
        <v>268599</v>
      </c>
      <c r="D224" t="s">
        <v>93</v>
      </c>
      <c r="E224" t="s">
        <v>43</v>
      </c>
      <c r="F224" t="str">
        <f t="shared" si="18"/>
        <v>-0.10530 51.57760</v>
      </c>
      <c r="G224" t="str">
        <f t="shared" si="19"/>
        <v>-0.10620 51.56440</v>
      </c>
      <c r="H224">
        <f t="shared" si="20"/>
        <v>-0.1053</v>
      </c>
      <c r="I224">
        <f t="shared" si="21"/>
        <v>51.577599999999997</v>
      </c>
      <c r="J224">
        <f t="shared" si="22"/>
        <v>-0.1062</v>
      </c>
      <c r="K224">
        <f t="shared" si="23"/>
        <v>51.564399999999999</v>
      </c>
    </row>
    <row r="225" spans="1:11" x14ac:dyDescent="0.25">
      <c r="A225">
        <v>100105</v>
      </c>
      <c r="B225">
        <v>268647</v>
      </c>
      <c r="C225">
        <v>268897</v>
      </c>
      <c r="D225" t="s">
        <v>93</v>
      </c>
      <c r="E225" t="s">
        <v>94</v>
      </c>
      <c r="F225" t="str">
        <f t="shared" si="18"/>
        <v>-0.10530 51.57760</v>
      </c>
      <c r="G225" t="str">
        <f t="shared" si="19"/>
        <v>-0.09860 51.57710</v>
      </c>
      <c r="H225">
        <f t="shared" si="20"/>
        <v>-0.1053</v>
      </c>
      <c r="I225">
        <f t="shared" si="21"/>
        <v>51.577599999999997</v>
      </c>
      <c r="J225">
        <f t="shared" si="22"/>
        <v>-9.8599999999999993E-2</v>
      </c>
      <c r="K225">
        <f t="shared" si="23"/>
        <v>51.577100000000002</v>
      </c>
    </row>
    <row r="226" spans="1:11" x14ac:dyDescent="0.25">
      <c r="A226">
        <v>100105</v>
      </c>
      <c r="B226">
        <v>268897</v>
      </c>
      <c r="C226">
        <v>268647</v>
      </c>
      <c r="D226" t="s">
        <v>94</v>
      </c>
      <c r="E226" t="s">
        <v>93</v>
      </c>
      <c r="F226" t="str">
        <f t="shared" si="18"/>
        <v>-0.09860 51.57710</v>
      </c>
      <c r="G226" t="str">
        <f t="shared" si="19"/>
        <v>-0.10530 51.57760</v>
      </c>
      <c r="H226">
        <f t="shared" si="20"/>
        <v>-9.8599999999999993E-2</v>
      </c>
      <c r="I226">
        <f t="shared" si="21"/>
        <v>51.577100000000002</v>
      </c>
      <c r="J226">
        <f t="shared" si="22"/>
        <v>-0.1053</v>
      </c>
      <c r="K226">
        <f t="shared" si="23"/>
        <v>51.577599999999997</v>
      </c>
    </row>
    <row r="227" spans="1:11" x14ac:dyDescent="0.25">
      <c r="A227">
        <v>100106</v>
      </c>
      <c r="B227">
        <v>228427</v>
      </c>
      <c r="C227">
        <v>228455</v>
      </c>
      <c r="D227" t="s">
        <v>95</v>
      </c>
      <c r="E227" t="s">
        <v>96</v>
      </c>
      <c r="F227" t="str">
        <f t="shared" si="18"/>
        <v>-3.18320 51.51710</v>
      </c>
      <c r="G227" t="str">
        <f t="shared" si="19"/>
        <v>-3.18150 51.51640</v>
      </c>
      <c r="H227">
        <f t="shared" si="20"/>
        <v>-3.1831999999999998</v>
      </c>
      <c r="I227">
        <f t="shared" si="21"/>
        <v>51.517099999999999</v>
      </c>
      <c r="J227">
        <f t="shared" si="22"/>
        <v>-3.1815000000000002</v>
      </c>
      <c r="K227">
        <f t="shared" si="23"/>
        <v>51.516399999999997</v>
      </c>
    </row>
    <row r="228" spans="1:11" x14ac:dyDescent="0.25">
      <c r="A228">
        <v>100106</v>
      </c>
      <c r="B228">
        <v>228455</v>
      </c>
      <c r="C228">
        <v>228427</v>
      </c>
      <c r="D228" t="s">
        <v>96</v>
      </c>
      <c r="E228" t="s">
        <v>95</v>
      </c>
      <c r="F228" t="str">
        <f t="shared" si="18"/>
        <v>-3.18150 51.51640</v>
      </c>
      <c r="G228" t="str">
        <f t="shared" si="19"/>
        <v>-3.18320 51.51710</v>
      </c>
      <c r="H228">
        <f t="shared" si="20"/>
        <v>-3.1815000000000002</v>
      </c>
      <c r="I228">
        <f t="shared" si="21"/>
        <v>51.516399999999997</v>
      </c>
      <c r="J228">
        <f t="shared" si="22"/>
        <v>-3.1831999999999998</v>
      </c>
      <c r="K228">
        <f t="shared" si="23"/>
        <v>51.517099999999999</v>
      </c>
    </row>
    <row r="229" spans="1:11" x14ac:dyDescent="0.25">
      <c r="A229">
        <v>100107</v>
      </c>
      <c r="B229">
        <v>267662</v>
      </c>
      <c r="C229">
        <v>268706</v>
      </c>
      <c r="D229" t="s">
        <v>29</v>
      </c>
      <c r="E229" t="s">
        <v>44</v>
      </c>
      <c r="F229" t="str">
        <f t="shared" si="18"/>
        <v>-0.13350 51.52810</v>
      </c>
      <c r="G229" t="str">
        <f t="shared" si="19"/>
        <v>-0.10390 51.54610</v>
      </c>
      <c r="H229">
        <f t="shared" si="20"/>
        <v>-0.13350000000000001</v>
      </c>
      <c r="I229">
        <f t="shared" si="21"/>
        <v>51.528100000000002</v>
      </c>
      <c r="J229">
        <f t="shared" si="22"/>
        <v>-0.10390000000000001</v>
      </c>
      <c r="K229">
        <f t="shared" si="23"/>
        <v>51.546100000000003</v>
      </c>
    </row>
    <row r="230" spans="1:11" x14ac:dyDescent="0.25">
      <c r="A230">
        <v>100107</v>
      </c>
      <c r="B230">
        <v>268706</v>
      </c>
      <c r="C230">
        <v>267662</v>
      </c>
      <c r="D230" t="s">
        <v>44</v>
      </c>
      <c r="E230" t="s">
        <v>29</v>
      </c>
      <c r="F230" t="str">
        <f t="shared" si="18"/>
        <v>-0.10390 51.54610</v>
      </c>
      <c r="G230" t="str">
        <f t="shared" si="19"/>
        <v>-0.13350 51.52810</v>
      </c>
      <c r="H230">
        <f t="shared" si="20"/>
        <v>-0.10390000000000001</v>
      </c>
      <c r="I230">
        <f t="shared" si="21"/>
        <v>51.546100000000003</v>
      </c>
      <c r="J230">
        <f t="shared" si="22"/>
        <v>-0.13350000000000001</v>
      </c>
      <c r="K230">
        <f t="shared" si="23"/>
        <v>51.528100000000002</v>
      </c>
    </row>
    <row r="231" spans="1:11" x14ac:dyDescent="0.25">
      <c r="A231">
        <v>100108</v>
      </c>
      <c r="B231">
        <v>267983</v>
      </c>
      <c r="C231">
        <v>268706</v>
      </c>
      <c r="D231" t="s">
        <v>31</v>
      </c>
      <c r="E231" t="s">
        <v>44</v>
      </c>
      <c r="F231" t="str">
        <f t="shared" si="18"/>
        <v>-0.12310 51.53080</v>
      </c>
      <c r="G231" t="str">
        <f t="shared" si="19"/>
        <v>-0.10390 51.54610</v>
      </c>
      <c r="H231">
        <f t="shared" si="20"/>
        <v>-0.1231</v>
      </c>
      <c r="I231">
        <f t="shared" si="21"/>
        <v>51.530799999999999</v>
      </c>
      <c r="J231">
        <f t="shared" si="22"/>
        <v>-0.10390000000000001</v>
      </c>
      <c r="K231">
        <f t="shared" si="23"/>
        <v>51.546100000000003</v>
      </c>
    </row>
    <row r="232" spans="1:11" x14ac:dyDescent="0.25">
      <c r="A232">
        <v>100108</v>
      </c>
      <c r="B232">
        <v>268706</v>
      </c>
      <c r="C232">
        <v>267983</v>
      </c>
      <c r="D232" t="s">
        <v>44</v>
      </c>
      <c r="E232" t="s">
        <v>31</v>
      </c>
      <c r="F232" t="str">
        <f t="shared" si="18"/>
        <v>-0.10390 51.54610</v>
      </c>
      <c r="G232" t="str">
        <f t="shared" si="19"/>
        <v>-0.12310 51.53080</v>
      </c>
      <c r="H232">
        <f t="shared" si="20"/>
        <v>-0.10390000000000001</v>
      </c>
      <c r="I232">
        <f t="shared" si="21"/>
        <v>51.546100000000003</v>
      </c>
      <c r="J232">
        <f t="shared" si="22"/>
        <v>-0.1231</v>
      </c>
      <c r="K232">
        <f t="shared" si="23"/>
        <v>51.530799999999999</v>
      </c>
    </row>
    <row r="233" spans="1:11" x14ac:dyDescent="0.25">
      <c r="A233">
        <v>100109</v>
      </c>
      <c r="B233">
        <v>267948</v>
      </c>
      <c r="C233">
        <v>268706</v>
      </c>
      <c r="D233" t="s">
        <v>36</v>
      </c>
      <c r="E233" t="s">
        <v>44</v>
      </c>
      <c r="F233" t="str">
        <f t="shared" si="18"/>
        <v>-0.12784 51.53233</v>
      </c>
      <c r="G233" t="str">
        <f t="shared" si="19"/>
        <v>-0.10390 51.54610</v>
      </c>
      <c r="H233">
        <f t="shared" si="20"/>
        <v>-0.12784000000000001</v>
      </c>
      <c r="I233">
        <f t="shared" si="21"/>
        <v>51.532330000000002</v>
      </c>
      <c r="J233">
        <f t="shared" si="22"/>
        <v>-0.10390000000000001</v>
      </c>
      <c r="K233">
        <f t="shared" si="23"/>
        <v>51.546100000000003</v>
      </c>
    </row>
    <row r="234" spans="1:11" x14ac:dyDescent="0.25">
      <c r="A234">
        <v>100109</v>
      </c>
      <c r="B234">
        <v>268706</v>
      </c>
      <c r="C234">
        <v>267948</v>
      </c>
      <c r="D234" t="s">
        <v>44</v>
      </c>
      <c r="E234" t="s">
        <v>36</v>
      </c>
      <c r="F234" t="str">
        <f t="shared" si="18"/>
        <v>-0.10390 51.54610</v>
      </c>
      <c r="G234" t="str">
        <f t="shared" si="19"/>
        <v>-0.12784 51.53233</v>
      </c>
      <c r="H234">
        <f t="shared" si="20"/>
        <v>-0.10390000000000001</v>
      </c>
      <c r="I234">
        <f t="shared" si="21"/>
        <v>51.546100000000003</v>
      </c>
      <c r="J234">
        <f t="shared" si="22"/>
        <v>-0.12784000000000001</v>
      </c>
      <c r="K234">
        <f t="shared" si="23"/>
        <v>51.532330000000002</v>
      </c>
    </row>
    <row r="235" spans="1:11" x14ac:dyDescent="0.25">
      <c r="A235">
        <v>100110</v>
      </c>
      <c r="B235">
        <v>268706</v>
      </c>
      <c r="C235">
        <v>269471</v>
      </c>
      <c r="D235" t="s">
        <v>44</v>
      </c>
      <c r="E235" t="s">
        <v>46</v>
      </c>
      <c r="F235" t="str">
        <f t="shared" si="18"/>
        <v>-0.10390 51.54610</v>
      </c>
      <c r="G235" t="str">
        <f t="shared" si="19"/>
        <v>-0.07490 51.58230</v>
      </c>
      <c r="H235">
        <f t="shared" si="20"/>
        <v>-0.10390000000000001</v>
      </c>
      <c r="I235">
        <f t="shared" si="21"/>
        <v>51.546100000000003</v>
      </c>
      <c r="J235">
        <f t="shared" si="22"/>
        <v>-7.4899999999999994E-2</v>
      </c>
      <c r="K235">
        <f t="shared" si="23"/>
        <v>51.582299999999996</v>
      </c>
    </row>
    <row r="236" spans="1:11" x14ac:dyDescent="0.25">
      <c r="A236">
        <v>100110</v>
      </c>
      <c r="B236">
        <v>269471</v>
      </c>
      <c r="C236">
        <v>268706</v>
      </c>
      <c r="D236" t="s">
        <v>46</v>
      </c>
      <c r="E236" t="s">
        <v>44</v>
      </c>
      <c r="F236" t="str">
        <f t="shared" si="18"/>
        <v>-0.07490 51.58230</v>
      </c>
      <c r="G236" t="str">
        <f t="shared" si="19"/>
        <v>-0.10390 51.54610</v>
      </c>
      <c r="H236">
        <f t="shared" si="20"/>
        <v>-7.4899999999999994E-2</v>
      </c>
      <c r="I236">
        <f t="shared" si="21"/>
        <v>51.582299999999996</v>
      </c>
      <c r="J236">
        <f t="shared" si="22"/>
        <v>-0.10390000000000001</v>
      </c>
      <c r="K236">
        <f t="shared" si="23"/>
        <v>51.546100000000003</v>
      </c>
    </row>
    <row r="237" spans="1:11" x14ac:dyDescent="0.25">
      <c r="A237">
        <v>100111</v>
      </c>
      <c r="B237">
        <v>268706</v>
      </c>
      <c r="C237">
        <v>269751</v>
      </c>
      <c r="D237" t="s">
        <v>44</v>
      </c>
      <c r="E237" t="s">
        <v>47</v>
      </c>
      <c r="F237" t="str">
        <f t="shared" si="18"/>
        <v>-0.10390 51.54610</v>
      </c>
      <c r="G237" t="str">
        <f t="shared" si="19"/>
        <v>-0.05970 51.58810</v>
      </c>
      <c r="H237">
        <f t="shared" si="20"/>
        <v>-0.10390000000000001</v>
      </c>
      <c r="I237">
        <f t="shared" si="21"/>
        <v>51.546100000000003</v>
      </c>
      <c r="J237">
        <f t="shared" si="22"/>
        <v>-5.9700000000000003E-2</v>
      </c>
      <c r="K237">
        <f t="shared" si="23"/>
        <v>51.588099999999997</v>
      </c>
    </row>
    <row r="238" spans="1:11" x14ac:dyDescent="0.25">
      <c r="A238">
        <v>100111</v>
      </c>
      <c r="B238">
        <v>269751</v>
      </c>
      <c r="C238">
        <v>268706</v>
      </c>
      <c r="D238" t="s">
        <v>47</v>
      </c>
      <c r="E238" t="s">
        <v>44</v>
      </c>
      <c r="F238" t="str">
        <f t="shared" si="18"/>
        <v>-0.05970 51.58810</v>
      </c>
      <c r="G238" t="str">
        <f t="shared" si="19"/>
        <v>-0.10390 51.54610</v>
      </c>
      <c r="H238">
        <f t="shared" si="20"/>
        <v>-5.9700000000000003E-2</v>
      </c>
      <c r="I238">
        <f t="shared" si="21"/>
        <v>51.588099999999997</v>
      </c>
      <c r="J238">
        <f t="shared" si="22"/>
        <v>-0.10390000000000001</v>
      </c>
      <c r="K238">
        <f t="shared" si="23"/>
        <v>51.546100000000003</v>
      </c>
    </row>
    <row r="239" spans="1:11" x14ac:dyDescent="0.25">
      <c r="A239">
        <v>100112</v>
      </c>
      <c r="B239">
        <v>267252</v>
      </c>
      <c r="C239">
        <v>268706</v>
      </c>
      <c r="D239" t="s">
        <v>37</v>
      </c>
      <c r="E239" t="s">
        <v>44</v>
      </c>
      <c r="F239" t="str">
        <f t="shared" si="18"/>
        <v>-0.14370 51.49510</v>
      </c>
      <c r="G239" t="str">
        <f t="shared" si="19"/>
        <v>-0.10390 51.54610</v>
      </c>
      <c r="H239">
        <f t="shared" si="20"/>
        <v>-0.14369999999999999</v>
      </c>
      <c r="I239">
        <f t="shared" si="21"/>
        <v>51.495100000000001</v>
      </c>
      <c r="J239">
        <f t="shared" si="22"/>
        <v>-0.10390000000000001</v>
      </c>
      <c r="K239">
        <f t="shared" si="23"/>
        <v>51.546100000000003</v>
      </c>
    </row>
    <row r="240" spans="1:11" x14ac:dyDescent="0.25">
      <c r="A240">
        <v>100112</v>
      </c>
      <c r="B240">
        <v>268706</v>
      </c>
      <c r="C240">
        <v>267252</v>
      </c>
      <c r="D240" t="s">
        <v>44</v>
      </c>
      <c r="E240" t="s">
        <v>37</v>
      </c>
      <c r="F240" t="str">
        <f t="shared" si="18"/>
        <v>-0.10390 51.54610</v>
      </c>
      <c r="G240" t="str">
        <f t="shared" si="19"/>
        <v>-0.14370 51.49510</v>
      </c>
      <c r="H240">
        <f t="shared" si="20"/>
        <v>-0.10390000000000001</v>
      </c>
      <c r="I240">
        <f t="shared" si="21"/>
        <v>51.546100000000003</v>
      </c>
      <c r="J240">
        <f t="shared" si="22"/>
        <v>-0.14369999999999999</v>
      </c>
      <c r="K240">
        <f t="shared" si="23"/>
        <v>51.495100000000001</v>
      </c>
    </row>
    <row r="241" spans="1:11" x14ac:dyDescent="0.25">
      <c r="A241">
        <v>100113</v>
      </c>
      <c r="B241">
        <v>267994</v>
      </c>
      <c r="C241">
        <v>268706</v>
      </c>
      <c r="D241" t="s">
        <v>77</v>
      </c>
      <c r="E241" t="s">
        <v>44</v>
      </c>
      <c r="F241" t="str">
        <f t="shared" si="18"/>
        <v>-0.12310 51.48620</v>
      </c>
      <c r="G241" t="str">
        <f t="shared" si="19"/>
        <v>-0.10390 51.54610</v>
      </c>
      <c r="H241">
        <f t="shared" si="20"/>
        <v>-0.1231</v>
      </c>
      <c r="I241">
        <f t="shared" si="21"/>
        <v>51.486199999999997</v>
      </c>
      <c r="J241">
        <f t="shared" si="22"/>
        <v>-0.10390000000000001</v>
      </c>
      <c r="K241">
        <f t="shared" si="23"/>
        <v>51.546100000000003</v>
      </c>
    </row>
    <row r="242" spans="1:11" x14ac:dyDescent="0.25">
      <c r="A242">
        <v>100113</v>
      </c>
      <c r="B242">
        <v>268706</v>
      </c>
      <c r="C242">
        <v>267994</v>
      </c>
      <c r="D242" t="s">
        <v>44</v>
      </c>
      <c r="E242" t="s">
        <v>77</v>
      </c>
      <c r="F242" t="str">
        <f t="shared" si="18"/>
        <v>-0.10390 51.54610</v>
      </c>
      <c r="G242" t="str">
        <f t="shared" si="19"/>
        <v>-0.12310 51.48620</v>
      </c>
      <c r="H242">
        <f t="shared" si="20"/>
        <v>-0.10390000000000001</v>
      </c>
      <c r="I242">
        <f t="shared" si="21"/>
        <v>51.546100000000003</v>
      </c>
      <c r="J242">
        <f t="shared" si="22"/>
        <v>-0.1231</v>
      </c>
      <c r="K242">
        <f t="shared" si="23"/>
        <v>51.486199999999997</v>
      </c>
    </row>
    <row r="243" spans="1:11" x14ac:dyDescent="0.25">
      <c r="A243">
        <v>100114</v>
      </c>
      <c r="B243">
        <v>268706</v>
      </c>
      <c r="C243">
        <v>270630</v>
      </c>
      <c r="D243" t="s">
        <v>44</v>
      </c>
      <c r="E243" t="s">
        <v>48</v>
      </c>
      <c r="F243" t="str">
        <f t="shared" si="18"/>
        <v>-0.10390 51.54610</v>
      </c>
      <c r="G243" t="str">
        <f t="shared" si="19"/>
        <v>-0.02010 51.58300</v>
      </c>
      <c r="H243">
        <f t="shared" si="20"/>
        <v>-0.10390000000000001</v>
      </c>
      <c r="I243">
        <f t="shared" si="21"/>
        <v>51.546100000000003</v>
      </c>
      <c r="J243">
        <f t="shared" si="22"/>
        <v>-2.01E-2</v>
      </c>
      <c r="K243">
        <f t="shared" si="23"/>
        <v>51.582999999999998</v>
      </c>
    </row>
    <row r="244" spans="1:11" x14ac:dyDescent="0.25">
      <c r="A244">
        <v>100114</v>
      </c>
      <c r="B244">
        <v>270630</v>
      </c>
      <c r="C244">
        <v>268706</v>
      </c>
      <c r="D244" t="s">
        <v>48</v>
      </c>
      <c r="E244" t="s">
        <v>44</v>
      </c>
      <c r="F244" t="str">
        <f t="shared" si="18"/>
        <v>-0.02010 51.58300</v>
      </c>
      <c r="G244" t="str">
        <f t="shared" si="19"/>
        <v>-0.10390 51.54610</v>
      </c>
      <c r="H244">
        <f t="shared" si="20"/>
        <v>-2.01E-2</v>
      </c>
      <c r="I244">
        <f t="shared" si="21"/>
        <v>51.582999999999998</v>
      </c>
      <c r="J244">
        <f t="shared" si="22"/>
        <v>-0.10390000000000001</v>
      </c>
      <c r="K244">
        <f t="shared" si="23"/>
        <v>51.546100000000003</v>
      </c>
    </row>
    <row r="245" spans="1:11" x14ac:dyDescent="0.25">
      <c r="A245">
        <v>100115</v>
      </c>
      <c r="B245">
        <v>269732</v>
      </c>
      <c r="C245">
        <v>269880</v>
      </c>
      <c r="D245" t="s">
        <v>97</v>
      </c>
      <c r="E245" t="s">
        <v>98</v>
      </c>
      <c r="F245" t="str">
        <f t="shared" si="18"/>
        <v>-0.06090 51.54910</v>
      </c>
      <c r="G245" t="str">
        <f t="shared" si="19"/>
        <v>-0.05490 51.54690</v>
      </c>
      <c r="H245">
        <f t="shared" si="20"/>
        <v>-6.0900000000000003E-2</v>
      </c>
      <c r="I245">
        <f t="shared" si="21"/>
        <v>51.549100000000003</v>
      </c>
      <c r="J245">
        <f t="shared" si="22"/>
        <v>-5.4899999999999997E-2</v>
      </c>
      <c r="K245">
        <f t="shared" si="23"/>
        <v>51.546900000000001</v>
      </c>
    </row>
    <row r="246" spans="1:11" x14ac:dyDescent="0.25">
      <c r="A246">
        <v>100115</v>
      </c>
      <c r="B246">
        <v>269880</v>
      </c>
      <c r="C246">
        <v>269732</v>
      </c>
      <c r="D246" t="s">
        <v>98</v>
      </c>
      <c r="E246" t="s">
        <v>97</v>
      </c>
      <c r="F246" t="str">
        <f t="shared" si="18"/>
        <v>-0.05490 51.54690</v>
      </c>
      <c r="G246" t="str">
        <f t="shared" si="19"/>
        <v>-0.06090 51.54910</v>
      </c>
      <c r="H246">
        <f t="shared" si="20"/>
        <v>-5.4899999999999997E-2</v>
      </c>
      <c r="I246">
        <f t="shared" si="21"/>
        <v>51.546900000000001</v>
      </c>
      <c r="J246">
        <f t="shared" si="22"/>
        <v>-6.0900000000000003E-2</v>
      </c>
      <c r="K246">
        <f t="shared" si="23"/>
        <v>51.549100000000003</v>
      </c>
    </row>
    <row r="247" spans="1:11" x14ac:dyDescent="0.25">
      <c r="A247">
        <v>100116</v>
      </c>
      <c r="B247">
        <v>262419</v>
      </c>
      <c r="C247">
        <v>266343</v>
      </c>
      <c r="D247" t="s">
        <v>99</v>
      </c>
      <c r="E247" t="s">
        <v>35</v>
      </c>
      <c r="F247" t="str">
        <f t="shared" si="18"/>
        <v>-0.33550 51.59250</v>
      </c>
      <c r="G247" t="str">
        <f t="shared" si="19"/>
        <v>-0.17530 51.51620</v>
      </c>
      <c r="H247">
        <f t="shared" si="20"/>
        <v>-0.33550000000000002</v>
      </c>
      <c r="I247">
        <f t="shared" si="21"/>
        <v>51.592500000000001</v>
      </c>
      <c r="J247">
        <f t="shared" si="22"/>
        <v>-0.17530000000000001</v>
      </c>
      <c r="K247">
        <f t="shared" si="23"/>
        <v>51.516199999999998</v>
      </c>
    </row>
    <row r="248" spans="1:11" x14ac:dyDescent="0.25">
      <c r="A248">
        <v>100116</v>
      </c>
      <c r="B248">
        <v>266343</v>
      </c>
      <c r="C248">
        <v>262419</v>
      </c>
      <c r="D248" t="s">
        <v>35</v>
      </c>
      <c r="E248" t="s">
        <v>99</v>
      </c>
      <c r="F248" t="str">
        <f t="shared" si="18"/>
        <v>-0.17530 51.51620</v>
      </c>
      <c r="G248" t="str">
        <f t="shared" si="19"/>
        <v>-0.33550 51.59250</v>
      </c>
      <c r="H248">
        <f t="shared" si="20"/>
        <v>-0.17530000000000001</v>
      </c>
      <c r="I248">
        <f t="shared" si="21"/>
        <v>51.516199999999998</v>
      </c>
      <c r="J248">
        <f t="shared" si="22"/>
        <v>-0.33550000000000002</v>
      </c>
      <c r="K248">
        <f t="shared" si="23"/>
        <v>51.592500000000001</v>
      </c>
    </row>
    <row r="249" spans="1:11" x14ac:dyDescent="0.25">
      <c r="A249">
        <v>100117</v>
      </c>
      <c r="B249">
        <v>260307</v>
      </c>
      <c r="C249">
        <v>280809</v>
      </c>
      <c r="D249" t="s">
        <v>100</v>
      </c>
      <c r="E249" t="s">
        <v>101</v>
      </c>
      <c r="F249" t="str">
        <f t="shared" si="18"/>
        <v>-0.45420 51.47210</v>
      </c>
      <c r="G249" t="str">
        <f t="shared" si="19"/>
        <v>-0.48630 51.47100</v>
      </c>
      <c r="H249">
        <f t="shared" si="20"/>
        <v>-0.45419999999999999</v>
      </c>
      <c r="I249">
        <f t="shared" si="21"/>
        <v>51.472099999999998</v>
      </c>
      <c r="J249">
        <f t="shared" si="22"/>
        <v>-0.48630000000000001</v>
      </c>
      <c r="K249">
        <f t="shared" si="23"/>
        <v>51.470999999999997</v>
      </c>
    </row>
    <row r="250" spans="1:11" x14ac:dyDescent="0.25">
      <c r="A250">
        <v>100117</v>
      </c>
      <c r="B250">
        <v>280809</v>
      </c>
      <c r="C250">
        <v>260307</v>
      </c>
      <c r="D250" t="s">
        <v>101</v>
      </c>
      <c r="E250" t="s">
        <v>100</v>
      </c>
      <c r="F250" t="str">
        <f t="shared" si="18"/>
        <v>-0.48630 51.47100</v>
      </c>
      <c r="G250" t="str">
        <f t="shared" si="19"/>
        <v>-0.45420 51.47210</v>
      </c>
      <c r="H250">
        <f t="shared" si="20"/>
        <v>-0.48630000000000001</v>
      </c>
      <c r="I250">
        <f t="shared" si="21"/>
        <v>51.470999999999997</v>
      </c>
      <c r="J250">
        <f t="shared" si="22"/>
        <v>-0.45419999999999999</v>
      </c>
      <c r="K250">
        <f t="shared" si="23"/>
        <v>51.472099999999998</v>
      </c>
    </row>
    <row r="251" spans="1:11" x14ac:dyDescent="0.25">
      <c r="A251">
        <v>100118</v>
      </c>
      <c r="B251">
        <v>267983</v>
      </c>
      <c r="C251">
        <v>269296</v>
      </c>
      <c r="D251" t="s">
        <v>31</v>
      </c>
      <c r="E251" t="s">
        <v>33</v>
      </c>
      <c r="F251" t="str">
        <f t="shared" si="18"/>
        <v>-0.12310 51.53080</v>
      </c>
      <c r="G251" t="str">
        <f t="shared" si="19"/>
        <v>-0.08210 51.51860</v>
      </c>
      <c r="H251">
        <f t="shared" si="20"/>
        <v>-0.1231</v>
      </c>
      <c r="I251">
        <f t="shared" si="21"/>
        <v>51.530799999999999</v>
      </c>
      <c r="J251">
        <f t="shared" si="22"/>
        <v>-8.2100000000000006E-2</v>
      </c>
      <c r="K251">
        <f t="shared" si="23"/>
        <v>51.518599999999999</v>
      </c>
    </row>
    <row r="252" spans="1:11" x14ac:dyDescent="0.25">
      <c r="A252">
        <v>100118</v>
      </c>
      <c r="B252">
        <v>269296</v>
      </c>
      <c r="C252">
        <v>267983</v>
      </c>
      <c r="D252" t="s">
        <v>33</v>
      </c>
      <c r="E252" t="s">
        <v>31</v>
      </c>
      <c r="F252" t="str">
        <f t="shared" si="18"/>
        <v>-0.08210 51.51860</v>
      </c>
      <c r="G252" t="str">
        <f t="shared" si="19"/>
        <v>-0.12310 51.53080</v>
      </c>
      <c r="H252">
        <f t="shared" si="20"/>
        <v>-8.2100000000000006E-2</v>
      </c>
      <c r="I252">
        <f t="shared" si="21"/>
        <v>51.518599999999999</v>
      </c>
      <c r="J252">
        <f t="shared" si="22"/>
        <v>-0.1231</v>
      </c>
      <c r="K252">
        <f t="shared" si="23"/>
        <v>51.530799999999999</v>
      </c>
    </row>
    <row r="253" spans="1:11" x14ac:dyDescent="0.25">
      <c r="A253">
        <v>100119</v>
      </c>
      <c r="B253">
        <v>266682</v>
      </c>
      <c r="C253">
        <v>267983</v>
      </c>
      <c r="D253" t="s">
        <v>34</v>
      </c>
      <c r="E253" t="s">
        <v>31</v>
      </c>
      <c r="F253" t="str">
        <f t="shared" si="18"/>
        <v>-0.16290 51.52240</v>
      </c>
      <c r="G253" t="str">
        <f t="shared" si="19"/>
        <v>-0.12310 51.53080</v>
      </c>
      <c r="H253">
        <f t="shared" si="20"/>
        <v>-0.16289999999999999</v>
      </c>
      <c r="I253">
        <f t="shared" si="21"/>
        <v>51.522399999999998</v>
      </c>
      <c r="J253">
        <f t="shared" si="22"/>
        <v>-0.1231</v>
      </c>
      <c r="K253">
        <f t="shared" si="23"/>
        <v>51.530799999999999</v>
      </c>
    </row>
    <row r="254" spans="1:11" x14ac:dyDescent="0.25">
      <c r="A254">
        <v>100119</v>
      </c>
      <c r="B254">
        <v>267983</v>
      </c>
      <c r="C254">
        <v>266682</v>
      </c>
      <c r="D254" t="s">
        <v>31</v>
      </c>
      <c r="E254" t="s">
        <v>34</v>
      </c>
      <c r="F254" t="str">
        <f t="shared" si="18"/>
        <v>-0.12310 51.53080</v>
      </c>
      <c r="G254" t="str">
        <f t="shared" si="19"/>
        <v>-0.16290 51.52240</v>
      </c>
      <c r="H254">
        <f t="shared" si="20"/>
        <v>-0.1231</v>
      </c>
      <c r="I254">
        <f t="shared" si="21"/>
        <v>51.530799999999999</v>
      </c>
      <c r="J254">
        <f t="shared" si="22"/>
        <v>-0.16289999999999999</v>
      </c>
      <c r="K254">
        <f t="shared" si="23"/>
        <v>51.522399999999998</v>
      </c>
    </row>
    <row r="255" spans="1:11" x14ac:dyDescent="0.25">
      <c r="A255">
        <v>100120</v>
      </c>
      <c r="B255">
        <v>266343</v>
      </c>
      <c r="C255">
        <v>267983</v>
      </c>
      <c r="D255" t="s">
        <v>35</v>
      </c>
      <c r="E255" t="s">
        <v>31</v>
      </c>
      <c r="F255" t="str">
        <f t="shared" si="18"/>
        <v>-0.17530 51.51620</v>
      </c>
      <c r="G255" t="str">
        <f t="shared" si="19"/>
        <v>-0.12310 51.53080</v>
      </c>
      <c r="H255">
        <f t="shared" si="20"/>
        <v>-0.17530000000000001</v>
      </c>
      <c r="I255">
        <f t="shared" si="21"/>
        <v>51.516199999999998</v>
      </c>
      <c r="J255">
        <f t="shared" si="22"/>
        <v>-0.1231</v>
      </c>
      <c r="K255">
        <f t="shared" si="23"/>
        <v>51.530799999999999</v>
      </c>
    </row>
    <row r="256" spans="1:11" x14ac:dyDescent="0.25">
      <c r="A256">
        <v>100120</v>
      </c>
      <c r="B256">
        <v>267983</v>
      </c>
      <c r="C256">
        <v>266343</v>
      </c>
      <c r="D256" t="s">
        <v>31</v>
      </c>
      <c r="E256" t="s">
        <v>35</v>
      </c>
      <c r="F256" t="str">
        <f t="shared" si="18"/>
        <v>-0.12310 51.53080</v>
      </c>
      <c r="G256" t="str">
        <f t="shared" si="19"/>
        <v>-0.17530 51.51620</v>
      </c>
      <c r="H256">
        <f t="shared" si="20"/>
        <v>-0.1231</v>
      </c>
      <c r="I256">
        <f t="shared" si="21"/>
        <v>51.530799999999999</v>
      </c>
      <c r="J256">
        <f t="shared" si="22"/>
        <v>-0.17530000000000001</v>
      </c>
      <c r="K256">
        <f t="shared" si="23"/>
        <v>51.516199999999998</v>
      </c>
    </row>
    <row r="257" spans="1:11" x14ac:dyDescent="0.25">
      <c r="A257">
        <v>100121</v>
      </c>
      <c r="B257">
        <v>267948</v>
      </c>
      <c r="C257">
        <v>267983</v>
      </c>
      <c r="D257" t="s">
        <v>36</v>
      </c>
      <c r="E257" t="s">
        <v>31</v>
      </c>
      <c r="F257" t="str">
        <f t="shared" si="18"/>
        <v>-0.12784 51.53233</v>
      </c>
      <c r="G257" t="str">
        <f t="shared" si="19"/>
        <v>-0.12310 51.53080</v>
      </c>
      <c r="H257">
        <f t="shared" si="20"/>
        <v>-0.12784000000000001</v>
      </c>
      <c r="I257">
        <f t="shared" si="21"/>
        <v>51.532330000000002</v>
      </c>
      <c r="J257">
        <f t="shared" si="22"/>
        <v>-0.1231</v>
      </c>
      <c r="K257">
        <f t="shared" si="23"/>
        <v>51.530799999999999</v>
      </c>
    </row>
    <row r="258" spans="1:11" x14ac:dyDescent="0.25">
      <c r="A258">
        <v>100121</v>
      </c>
      <c r="B258">
        <v>267983</v>
      </c>
      <c r="C258">
        <v>267948</v>
      </c>
      <c r="D258" t="s">
        <v>31</v>
      </c>
      <c r="E258" t="s">
        <v>36</v>
      </c>
      <c r="F258" t="str">
        <f t="shared" si="18"/>
        <v>-0.12310 51.53080</v>
      </c>
      <c r="G258" t="str">
        <f t="shared" si="19"/>
        <v>-0.12784 51.53233</v>
      </c>
      <c r="H258">
        <f t="shared" si="20"/>
        <v>-0.1231</v>
      </c>
      <c r="I258">
        <f t="shared" si="21"/>
        <v>51.530799999999999</v>
      </c>
      <c r="J258">
        <f t="shared" si="22"/>
        <v>-0.12784000000000001</v>
      </c>
      <c r="K258">
        <f t="shared" si="23"/>
        <v>51.532330000000002</v>
      </c>
    </row>
    <row r="259" spans="1:11" x14ac:dyDescent="0.25">
      <c r="A259">
        <v>100122</v>
      </c>
      <c r="B259">
        <v>267983</v>
      </c>
      <c r="C259">
        <v>269471</v>
      </c>
      <c r="D259" t="s">
        <v>31</v>
      </c>
      <c r="E259" t="s">
        <v>46</v>
      </c>
      <c r="F259" t="str">
        <f t="shared" si="18"/>
        <v>-0.12310 51.53080</v>
      </c>
      <c r="G259" t="str">
        <f t="shared" si="19"/>
        <v>-0.07490 51.58230</v>
      </c>
      <c r="H259">
        <f t="shared" si="20"/>
        <v>-0.1231</v>
      </c>
      <c r="I259">
        <f t="shared" si="21"/>
        <v>51.530799999999999</v>
      </c>
      <c r="J259">
        <f t="shared" si="22"/>
        <v>-7.4899999999999994E-2</v>
      </c>
      <c r="K259">
        <f t="shared" si="23"/>
        <v>51.582299999999996</v>
      </c>
    </row>
    <row r="260" spans="1:11" x14ac:dyDescent="0.25">
      <c r="A260">
        <v>100122</v>
      </c>
      <c r="B260">
        <v>269471</v>
      </c>
      <c r="C260">
        <v>267983</v>
      </c>
      <c r="D260" t="s">
        <v>46</v>
      </c>
      <c r="E260" t="s">
        <v>31</v>
      </c>
      <c r="F260" t="str">
        <f t="shared" si="18"/>
        <v>-0.07490 51.58230</v>
      </c>
      <c r="G260" t="str">
        <f t="shared" si="19"/>
        <v>-0.12310 51.53080</v>
      </c>
      <c r="H260">
        <f t="shared" si="20"/>
        <v>-7.4899999999999994E-2</v>
      </c>
      <c r="I260">
        <f t="shared" si="21"/>
        <v>51.582299999999996</v>
      </c>
      <c r="J260">
        <f t="shared" si="22"/>
        <v>-0.1231</v>
      </c>
      <c r="K260">
        <f t="shared" si="23"/>
        <v>51.530799999999999</v>
      </c>
    </row>
    <row r="261" spans="1:11" x14ac:dyDescent="0.25">
      <c r="A261">
        <v>100123</v>
      </c>
      <c r="B261">
        <v>267983</v>
      </c>
      <c r="C261">
        <v>269751</v>
      </c>
      <c r="D261" t="s">
        <v>31</v>
      </c>
      <c r="E261" t="s">
        <v>47</v>
      </c>
      <c r="F261" t="str">
        <f t="shared" si="18"/>
        <v>-0.12310 51.53080</v>
      </c>
      <c r="G261" t="str">
        <f t="shared" si="19"/>
        <v>-0.05970 51.58810</v>
      </c>
      <c r="H261">
        <f t="shared" si="20"/>
        <v>-0.1231</v>
      </c>
      <c r="I261">
        <f t="shared" si="21"/>
        <v>51.530799999999999</v>
      </c>
      <c r="J261">
        <f t="shared" si="22"/>
        <v>-5.9700000000000003E-2</v>
      </c>
      <c r="K261">
        <f t="shared" si="23"/>
        <v>51.588099999999997</v>
      </c>
    </row>
    <row r="262" spans="1:11" x14ac:dyDescent="0.25">
      <c r="A262">
        <v>100123</v>
      </c>
      <c r="B262">
        <v>269751</v>
      </c>
      <c r="C262">
        <v>267983</v>
      </c>
      <c r="D262" t="s">
        <v>47</v>
      </c>
      <c r="E262" t="s">
        <v>31</v>
      </c>
      <c r="F262" t="str">
        <f t="shared" si="18"/>
        <v>-0.05970 51.58810</v>
      </c>
      <c r="G262" t="str">
        <f t="shared" si="19"/>
        <v>-0.12310 51.53080</v>
      </c>
      <c r="H262">
        <f t="shared" si="20"/>
        <v>-5.9700000000000003E-2</v>
      </c>
      <c r="I262">
        <f t="shared" si="21"/>
        <v>51.588099999999997</v>
      </c>
      <c r="J262">
        <f t="shared" si="22"/>
        <v>-0.1231</v>
      </c>
      <c r="K262">
        <f t="shared" si="23"/>
        <v>51.530799999999999</v>
      </c>
    </row>
    <row r="263" spans="1:11" x14ac:dyDescent="0.25">
      <c r="A263">
        <v>100124</v>
      </c>
      <c r="B263">
        <v>267252</v>
      </c>
      <c r="C263">
        <v>267983</v>
      </c>
      <c r="D263" t="s">
        <v>37</v>
      </c>
      <c r="E263" t="s">
        <v>31</v>
      </c>
      <c r="F263" t="str">
        <f t="shared" si="18"/>
        <v>-0.14370 51.49510</v>
      </c>
      <c r="G263" t="str">
        <f t="shared" si="19"/>
        <v>-0.12310 51.53080</v>
      </c>
      <c r="H263">
        <f t="shared" si="20"/>
        <v>-0.14369999999999999</v>
      </c>
      <c r="I263">
        <f t="shared" si="21"/>
        <v>51.495100000000001</v>
      </c>
      <c r="J263">
        <f t="shared" si="22"/>
        <v>-0.1231</v>
      </c>
      <c r="K263">
        <f t="shared" si="23"/>
        <v>51.530799999999999</v>
      </c>
    </row>
    <row r="264" spans="1:11" x14ac:dyDescent="0.25">
      <c r="A264">
        <v>100124</v>
      </c>
      <c r="B264">
        <v>267983</v>
      </c>
      <c r="C264">
        <v>267252</v>
      </c>
      <c r="D264" t="s">
        <v>31</v>
      </c>
      <c r="E264" t="s">
        <v>37</v>
      </c>
      <c r="F264" t="str">
        <f t="shared" si="18"/>
        <v>-0.12310 51.53080</v>
      </c>
      <c r="G264" t="str">
        <f t="shared" si="19"/>
        <v>-0.14370 51.49510</v>
      </c>
      <c r="H264">
        <f t="shared" si="20"/>
        <v>-0.1231</v>
      </c>
      <c r="I264">
        <f t="shared" si="21"/>
        <v>51.530799999999999</v>
      </c>
      <c r="J264">
        <f t="shared" si="22"/>
        <v>-0.14369999999999999</v>
      </c>
      <c r="K264">
        <f t="shared" si="23"/>
        <v>51.495100000000001</v>
      </c>
    </row>
    <row r="265" spans="1:11" x14ac:dyDescent="0.25">
      <c r="A265">
        <v>100125</v>
      </c>
      <c r="B265">
        <v>267983</v>
      </c>
      <c r="C265">
        <v>267994</v>
      </c>
      <c r="D265" t="s">
        <v>31</v>
      </c>
      <c r="E265" t="s">
        <v>77</v>
      </c>
      <c r="F265" t="str">
        <f t="shared" si="18"/>
        <v>-0.12310 51.53080</v>
      </c>
      <c r="G265" t="str">
        <f t="shared" si="19"/>
        <v>-0.12310 51.48620</v>
      </c>
      <c r="H265">
        <f t="shared" si="20"/>
        <v>-0.1231</v>
      </c>
      <c r="I265">
        <f t="shared" si="21"/>
        <v>51.530799999999999</v>
      </c>
      <c r="J265">
        <f t="shared" si="22"/>
        <v>-0.1231</v>
      </c>
      <c r="K265">
        <f t="shared" si="23"/>
        <v>51.486199999999997</v>
      </c>
    </row>
    <row r="266" spans="1:11" x14ac:dyDescent="0.25">
      <c r="A266">
        <v>100125</v>
      </c>
      <c r="B266">
        <v>267994</v>
      </c>
      <c r="C266">
        <v>267983</v>
      </c>
      <c r="D266" t="s">
        <v>77</v>
      </c>
      <c r="E266" t="s">
        <v>31</v>
      </c>
      <c r="F266" t="str">
        <f t="shared" si="18"/>
        <v>-0.12310 51.48620</v>
      </c>
      <c r="G266" t="str">
        <f t="shared" si="19"/>
        <v>-0.12310 51.53080</v>
      </c>
      <c r="H266">
        <f t="shared" si="20"/>
        <v>-0.1231</v>
      </c>
      <c r="I266">
        <f t="shared" si="21"/>
        <v>51.486199999999997</v>
      </c>
      <c r="J266">
        <f t="shared" si="22"/>
        <v>-0.1231</v>
      </c>
      <c r="K266">
        <f t="shared" si="23"/>
        <v>51.530799999999999</v>
      </c>
    </row>
    <row r="267" spans="1:11" x14ac:dyDescent="0.25">
      <c r="A267">
        <v>100126</v>
      </c>
      <c r="B267">
        <v>267983</v>
      </c>
      <c r="C267">
        <v>268311</v>
      </c>
      <c r="D267" t="s">
        <v>31</v>
      </c>
      <c r="E267" t="s">
        <v>38</v>
      </c>
      <c r="F267" t="str">
        <f t="shared" si="18"/>
        <v>-0.12310 51.53080</v>
      </c>
      <c r="G267" t="str">
        <f t="shared" si="19"/>
        <v>-0.11340 51.50330</v>
      </c>
      <c r="H267">
        <f t="shared" si="20"/>
        <v>-0.1231</v>
      </c>
      <c r="I267">
        <f t="shared" si="21"/>
        <v>51.530799999999999</v>
      </c>
      <c r="J267">
        <f t="shared" si="22"/>
        <v>-0.1134</v>
      </c>
      <c r="K267">
        <f t="shared" si="23"/>
        <v>51.503300000000003</v>
      </c>
    </row>
    <row r="268" spans="1:11" x14ac:dyDescent="0.25">
      <c r="A268">
        <v>100126</v>
      </c>
      <c r="B268">
        <v>268311</v>
      </c>
      <c r="C268">
        <v>267983</v>
      </c>
      <c r="D268" t="s">
        <v>38</v>
      </c>
      <c r="E268" t="s">
        <v>31</v>
      </c>
      <c r="F268" t="str">
        <f t="shared" si="18"/>
        <v>-0.11340 51.50330</v>
      </c>
      <c r="G268" t="str">
        <f t="shared" si="19"/>
        <v>-0.12310 51.53080</v>
      </c>
      <c r="H268">
        <f t="shared" si="20"/>
        <v>-0.1134</v>
      </c>
      <c r="I268">
        <f t="shared" si="21"/>
        <v>51.503300000000003</v>
      </c>
      <c r="J268">
        <f t="shared" si="22"/>
        <v>-0.1231</v>
      </c>
      <c r="K268">
        <f t="shared" si="23"/>
        <v>51.530799999999999</v>
      </c>
    </row>
    <row r="269" spans="1:11" x14ac:dyDescent="0.25">
      <c r="A269">
        <v>100127</v>
      </c>
      <c r="B269">
        <v>267983</v>
      </c>
      <c r="C269">
        <v>270630</v>
      </c>
      <c r="D269" t="s">
        <v>31</v>
      </c>
      <c r="E269" t="s">
        <v>48</v>
      </c>
      <c r="F269" t="str">
        <f t="shared" si="18"/>
        <v>-0.12310 51.53080</v>
      </c>
      <c r="G269" t="str">
        <f t="shared" si="19"/>
        <v>-0.02010 51.58300</v>
      </c>
      <c r="H269">
        <f t="shared" si="20"/>
        <v>-0.1231</v>
      </c>
      <c r="I269">
        <f t="shared" si="21"/>
        <v>51.530799999999999</v>
      </c>
      <c r="J269">
        <f t="shared" si="22"/>
        <v>-2.01E-2</v>
      </c>
      <c r="K269">
        <f t="shared" si="23"/>
        <v>51.582999999999998</v>
      </c>
    </row>
    <row r="270" spans="1:11" x14ac:dyDescent="0.25">
      <c r="A270">
        <v>100127</v>
      </c>
      <c r="B270">
        <v>270630</v>
      </c>
      <c r="C270">
        <v>267983</v>
      </c>
      <c r="D270" t="s">
        <v>48</v>
      </c>
      <c r="E270" t="s">
        <v>31</v>
      </c>
      <c r="F270" t="str">
        <f t="shared" si="18"/>
        <v>-0.02010 51.58300</v>
      </c>
      <c r="G270" t="str">
        <f t="shared" si="19"/>
        <v>-0.12310 51.53080</v>
      </c>
      <c r="H270">
        <f t="shared" si="20"/>
        <v>-2.01E-2</v>
      </c>
      <c r="I270">
        <f t="shared" si="21"/>
        <v>51.582999999999998</v>
      </c>
      <c r="J270">
        <f t="shared" si="22"/>
        <v>-0.1231</v>
      </c>
      <c r="K270">
        <f t="shared" si="23"/>
        <v>51.530799999999999</v>
      </c>
    </row>
    <row r="271" spans="1:11" x14ac:dyDescent="0.25">
      <c r="A271">
        <v>100129</v>
      </c>
      <c r="B271">
        <v>267662</v>
      </c>
      <c r="C271">
        <v>269225</v>
      </c>
      <c r="D271" t="s">
        <v>29</v>
      </c>
      <c r="E271" t="s">
        <v>32</v>
      </c>
      <c r="F271" t="str">
        <f t="shared" si="18"/>
        <v>-0.13350 51.52810</v>
      </c>
      <c r="G271" t="str">
        <f t="shared" si="19"/>
        <v>-0.08570 51.50523</v>
      </c>
      <c r="H271">
        <f t="shared" si="20"/>
        <v>-0.13350000000000001</v>
      </c>
      <c r="I271">
        <f t="shared" si="21"/>
        <v>51.528100000000002</v>
      </c>
      <c r="J271">
        <f t="shared" si="22"/>
        <v>-8.5699999999999998E-2</v>
      </c>
      <c r="K271">
        <f t="shared" si="23"/>
        <v>51.505229999999997</v>
      </c>
    </row>
    <row r="272" spans="1:11" x14ac:dyDescent="0.25">
      <c r="A272">
        <v>100129</v>
      </c>
      <c r="B272">
        <v>269225</v>
      </c>
      <c r="C272">
        <v>267662</v>
      </c>
      <c r="D272" t="s">
        <v>32</v>
      </c>
      <c r="E272" t="s">
        <v>29</v>
      </c>
      <c r="F272" t="str">
        <f t="shared" si="18"/>
        <v>-0.08570 51.50523</v>
      </c>
      <c r="G272" t="str">
        <f t="shared" si="19"/>
        <v>-0.13350 51.52810</v>
      </c>
      <c r="H272">
        <f t="shared" si="20"/>
        <v>-8.5699999999999998E-2</v>
      </c>
      <c r="I272">
        <f t="shared" si="21"/>
        <v>51.505229999999997</v>
      </c>
      <c r="J272">
        <f t="shared" si="22"/>
        <v>-0.13350000000000001</v>
      </c>
      <c r="K272">
        <f t="shared" si="23"/>
        <v>51.528100000000002</v>
      </c>
    </row>
    <row r="273" spans="1:11" x14ac:dyDescent="0.25">
      <c r="A273">
        <v>100130</v>
      </c>
      <c r="B273">
        <v>269225</v>
      </c>
      <c r="C273">
        <v>269459</v>
      </c>
      <c r="D273" t="s">
        <v>32</v>
      </c>
      <c r="E273" t="s">
        <v>30</v>
      </c>
      <c r="F273" t="str">
        <f t="shared" si="18"/>
        <v>-0.08570 51.50523</v>
      </c>
      <c r="G273" t="str">
        <f t="shared" si="19"/>
        <v>-0.07540 51.51160</v>
      </c>
      <c r="H273">
        <f t="shared" si="20"/>
        <v>-8.5699999999999998E-2</v>
      </c>
      <c r="I273">
        <f t="shared" si="21"/>
        <v>51.505229999999997</v>
      </c>
      <c r="J273">
        <f t="shared" si="22"/>
        <v>-7.5399999999999995E-2</v>
      </c>
      <c r="K273">
        <f t="shared" si="23"/>
        <v>51.511600000000001</v>
      </c>
    </row>
    <row r="274" spans="1:11" x14ac:dyDescent="0.25">
      <c r="A274">
        <v>100130</v>
      </c>
      <c r="B274">
        <v>269459</v>
      </c>
      <c r="C274">
        <v>269225</v>
      </c>
      <c r="D274" t="s">
        <v>30</v>
      </c>
      <c r="E274" t="s">
        <v>32</v>
      </c>
      <c r="F274" t="str">
        <f t="shared" si="18"/>
        <v>-0.07540 51.51160</v>
      </c>
      <c r="G274" t="str">
        <f t="shared" si="19"/>
        <v>-0.08570 51.50523</v>
      </c>
      <c r="H274">
        <f t="shared" si="20"/>
        <v>-7.5399999999999995E-2</v>
      </c>
      <c r="I274">
        <f t="shared" si="21"/>
        <v>51.511600000000001</v>
      </c>
      <c r="J274">
        <f t="shared" si="22"/>
        <v>-8.5699999999999998E-2</v>
      </c>
      <c r="K274">
        <f t="shared" si="23"/>
        <v>51.505229999999997</v>
      </c>
    </row>
    <row r="275" spans="1:11" x14ac:dyDescent="0.25">
      <c r="A275">
        <v>100131</v>
      </c>
      <c r="B275">
        <v>267983</v>
      </c>
      <c r="C275">
        <v>269225</v>
      </c>
      <c r="D275" t="s">
        <v>31</v>
      </c>
      <c r="E275" t="s">
        <v>32</v>
      </c>
      <c r="F275" t="str">
        <f t="shared" si="18"/>
        <v>-0.12310 51.53080</v>
      </c>
      <c r="G275" t="str">
        <f t="shared" si="19"/>
        <v>-0.08570 51.50523</v>
      </c>
      <c r="H275">
        <f t="shared" si="20"/>
        <v>-0.1231</v>
      </c>
      <c r="I275">
        <f t="shared" si="21"/>
        <v>51.530799999999999</v>
      </c>
      <c r="J275">
        <f t="shared" si="22"/>
        <v>-8.5699999999999998E-2</v>
      </c>
      <c r="K275">
        <f t="shared" si="23"/>
        <v>51.505229999999997</v>
      </c>
    </row>
    <row r="276" spans="1:11" x14ac:dyDescent="0.25">
      <c r="A276">
        <v>100131</v>
      </c>
      <c r="B276">
        <v>269225</v>
      </c>
      <c r="C276">
        <v>267983</v>
      </c>
      <c r="D276" t="s">
        <v>32</v>
      </c>
      <c r="E276" t="s">
        <v>31</v>
      </c>
      <c r="F276" t="str">
        <f t="shared" si="18"/>
        <v>-0.08570 51.50523</v>
      </c>
      <c r="G276" t="str">
        <f t="shared" si="19"/>
        <v>-0.12310 51.53080</v>
      </c>
      <c r="H276">
        <f t="shared" si="20"/>
        <v>-8.5699999999999998E-2</v>
      </c>
      <c r="I276">
        <f t="shared" si="21"/>
        <v>51.505229999999997</v>
      </c>
      <c r="J276">
        <f t="shared" si="22"/>
        <v>-0.1231</v>
      </c>
      <c r="K276">
        <f t="shared" si="23"/>
        <v>51.530799999999999</v>
      </c>
    </row>
    <row r="277" spans="1:11" x14ac:dyDescent="0.25">
      <c r="A277">
        <v>100132</v>
      </c>
      <c r="B277">
        <v>269225</v>
      </c>
      <c r="C277">
        <v>269296</v>
      </c>
      <c r="D277" t="s">
        <v>32</v>
      </c>
      <c r="E277" t="s">
        <v>33</v>
      </c>
      <c r="F277" t="str">
        <f t="shared" si="18"/>
        <v>-0.08570 51.50523</v>
      </c>
      <c r="G277" t="str">
        <f t="shared" si="19"/>
        <v>-0.08210 51.51860</v>
      </c>
      <c r="H277">
        <f t="shared" si="20"/>
        <v>-8.5699999999999998E-2</v>
      </c>
      <c r="I277">
        <f t="shared" si="21"/>
        <v>51.505229999999997</v>
      </c>
      <c r="J277">
        <f t="shared" si="22"/>
        <v>-8.2100000000000006E-2</v>
      </c>
      <c r="K277">
        <f t="shared" si="23"/>
        <v>51.518599999999999</v>
      </c>
    </row>
    <row r="278" spans="1:11" x14ac:dyDescent="0.25">
      <c r="A278">
        <v>100132</v>
      </c>
      <c r="B278">
        <v>269296</v>
      </c>
      <c r="C278">
        <v>269225</v>
      </c>
      <c r="D278" t="s">
        <v>33</v>
      </c>
      <c r="E278" t="s">
        <v>32</v>
      </c>
      <c r="F278" t="str">
        <f t="shared" ref="F278:F341" si="24">SUBSTITUTE(SUBSTITUTE(D278,"POINT(",""),")","")</f>
        <v>-0.08210 51.51860</v>
      </c>
      <c r="G278" t="str">
        <f t="shared" ref="G278:G341" si="25">SUBSTITUTE(SUBSTITUTE(E278,"POINT(",""),")","")</f>
        <v>-0.08570 51.50523</v>
      </c>
      <c r="H278">
        <f t="shared" ref="H278:H341" si="26">VALUE(LEFT(F278,FIND(" ",F278)))</f>
        <v>-8.2100000000000006E-2</v>
      </c>
      <c r="I278">
        <f t="shared" ref="I278:I341" si="27">VALUE(RIGHT(F278,LEN(F278)-FIND(" ",F278)))</f>
        <v>51.518599999999999</v>
      </c>
      <c r="J278">
        <f t="shared" ref="J278:J341" si="28">VALUE(LEFT(G278,FIND(" ",G278)))</f>
        <v>-8.5699999999999998E-2</v>
      </c>
      <c r="K278">
        <f t="shared" ref="K278:K341" si="29">VALUE(RIGHT(G278,LEN(G278)-FIND(" ",G278)))</f>
        <v>51.505229999999997</v>
      </c>
    </row>
    <row r="279" spans="1:11" x14ac:dyDescent="0.25">
      <c r="A279">
        <v>100133</v>
      </c>
      <c r="B279">
        <v>266682</v>
      </c>
      <c r="C279">
        <v>269225</v>
      </c>
      <c r="D279" t="s">
        <v>34</v>
      </c>
      <c r="E279" t="s">
        <v>32</v>
      </c>
      <c r="F279" t="str">
        <f t="shared" si="24"/>
        <v>-0.16290 51.52240</v>
      </c>
      <c r="G279" t="str">
        <f t="shared" si="25"/>
        <v>-0.08570 51.50523</v>
      </c>
      <c r="H279">
        <f t="shared" si="26"/>
        <v>-0.16289999999999999</v>
      </c>
      <c r="I279">
        <f t="shared" si="27"/>
        <v>51.522399999999998</v>
      </c>
      <c r="J279">
        <f t="shared" si="28"/>
        <v>-8.5699999999999998E-2</v>
      </c>
      <c r="K279">
        <f t="shared" si="29"/>
        <v>51.505229999999997</v>
      </c>
    </row>
    <row r="280" spans="1:11" x14ac:dyDescent="0.25">
      <c r="A280">
        <v>100133</v>
      </c>
      <c r="B280">
        <v>269225</v>
      </c>
      <c r="C280">
        <v>266682</v>
      </c>
      <c r="D280" t="s">
        <v>32</v>
      </c>
      <c r="E280" t="s">
        <v>34</v>
      </c>
      <c r="F280" t="str">
        <f t="shared" si="24"/>
        <v>-0.08570 51.50523</v>
      </c>
      <c r="G280" t="str">
        <f t="shared" si="25"/>
        <v>-0.16290 51.52240</v>
      </c>
      <c r="H280">
        <f t="shared" si="26"/>
        <v>-8.5699999999999998E-2</v>
      </c>
      <c r="I280">
        <f t="shared" si="27"/>
        <v>51.505229999999997</v>
      </c>
      <c r="J280">
        <f t="shared" si="28"/>
        <v>-0.16289999999999999</v>
      </c>
      <c r="K280">
        <f t="shared" si="29"/>
        <v>51.522399999999998</v>
      </c>
    </row>
    <row r="281" spans="1:11" x14ac:dyDescent="0.25">
      <c r="A281">
        <v>100134</v>
      </c>
      <c r="B281">
        <v>266343</v>
      </c>
      <c r="C281">
        <v>269225</v>
      </c>
      <c r="D281" t="s">
        <v>35</v>
      </c>
      <c r="E281" t="s">
        <v>32</v>
      </c>
      <c r="F281" t="str">
        <f t="shared" si="24"/>
        <v>-0.17530 51.51620</v>
      </c>
      <c r="G281" t="str">
        <f t="shared" si="25"/>
        <v>-0.08570 51.50523</v>
      </c>
      <c r="H281">
        <f t="shared" si="26"/>
        <v>-0.17530000000000001</v>
      </c>
      <c r="I281">
        <f t="shared" si="27"/>
        <v>51.516199999999998</v>
      </c>
      <c r="J281">
        <f t="shared" si="28"/>
        <v>-8.5699999999999998E-2</v>
      </c>
      <c r="K281">
        <f t="shared" si="29"/>
        <v>51.505229999999997</v>
      </c>
    </row>
    <row r="282" spans="1:11" x14ac:dyDescent="0.25">
      <c r="A282">
        <v>100134</v>
      </c>
      <c r="B282">
        <v>269225</v>
      </c>
      <c r="C282">
        <v>266343</v>
      </c>
      <c r="D282" t="s">
        <v>32</v>
      </c>
      <c r="E282" t="s">
        <v>35</v>
      </c>
      <c r="F282" t="str">
        <f t="shared" si="24"/>
        <v>-0.08570 51.50523</v>
      </c>
      <c r="G282" t="str">
        <f t="shared" si="25"/>
        <v>-0.17530 51.51620</v>
      </c>
      <c r="H282">
        <f t="shared" si="26"/>
        <v>-8.5699999999999998E-2</v>
      </c>
      <c r="I282">
        <f t="shared" si="27"/>
        <v>51.505229999999997</v>
      </c>
      <c r="J282">
        <f t="shared" si="28"/>
        <v>-0.17530000000000001</v>
      </c>
      <c r="K282">
        <f t="shared" si="29"/>
        <v>51.516199999999998</v>
      </c>
    </row>
    <row r="283" spans="1:11" x14ac:dyDescent="0.25">
      <c r="A283">
        <v>100135</v>
      </c>
      <c r="B283">
        <v>269225</v>
      </c>
      <c r="C283">
        <v>271036</v>
      </c>
      <c r="D283" t="s">
        <v>32</v>
      </c>
      <c r="E283" t="s">
        <v>102</v>
      </c>
      <c r="F283" t="str">
        <f t="shared" si="24"/>
        <v>-0.08570 51.50523</v>
      </c>
      <c r="G283" t="str">
        <f t="shared" si="25"/>
        <v>-0.00340 51.54210</v>
      </c>
      <c r="H283">
        <f t="shared" si="26"/>
        <v>-8.5699999999999998E-2</v>
      </c>
      <c r="I283">
        <f t="shared" si="27"/>
        <v>51.505229999999997</v>
      </c>
      <c r="J283">
        <f t="shared" si="28"/>
        <v>-3.3999999999999998E-3</v>
      </c>
      <c r="K283">
        <f t="shared" si="29"/>
        <v>51.542099999999998</v>
      </c>
    </row>
    <row r="284" spans="1:11" x14ac:dyDescent="0.25">
      <c r="A284">
        <v>100135</v>
      </c>
      <c r="B284">
        <v>271036</v>
      </c>
      <c r="C284">
        <v>269225</v>
      </c>
      <c r="D284" t="s">
        <v>102</v>
      </c>
      <c r="E284" t="s">
        <v>32</v>
      </c>
      <c r="F284" t="str">
        <f t="shared" si="24"/>
        <v>-0.00340 51.54210</v>
      </c>
      <c r="G284" t="str">
        <f t="shared" si="25"/>
        <v>-0.08570 51.50523</v>
      </c>
      <c r="H284">
        <f t="shared" si="26"/>
        <v>-3.3999999999999998E-3</v>
      </c>
      <c r="I284">
        <f t="shared" si="27"/>
        <v>51.542099999999998</v>
      </c>
      <c r="J284">
        <f t="shared" si="28"/>
        <v>-8.5699999999999998E-2</v>
      </c>
      <c r="K284">
        <f t="shared" si="29"/>
        <v>51.505229999999997</v>
      </c>
    </row>
    <row r="285" spans="1:11" x14ac:dyDescent="0.25">
      <c r="A285">
        <v>100136</v>
      </c>
      <c r="B285">
        <v>267948</v>
      </c>
      <c r="C285">
        <v>269225</v>
      </c>
      <c r="D285" t="s">
        <v>36</v>
      </c>
      <c r="E285" t="s">
        <v>32</v>
      </c>
      <c r="F285" t="str">
        <f t="shared" si="24"/>
        <v>-0.12784 51.53233</v>
      </c>
      <c r="G285" t="str">
        <f t="shared" si="25"/>
        <v>-0.08570 51.50523</v>
      </c>
      <c r="H285">
        <f t="shared" si="26"/>
        <v>-0.12784000000000001</v>
      </c>
      <c r="I285">
        <f t="shared" si="27"/>
        <v>51.532330000000002</v>
      </c>
      <c r="J285">
        <f t="shared" si="28"/>
        <v>-8.5699999999999998E-2</v>
      </c>
      <c r="K285">
        <f t="shared" si="29"/>
        <v>51.505229999999997</v>
      </c>
    </row>
    <row r="286" spans="1:11" x14ac:dyDescent="0.25">
      <c r="A286">
        <v>100136</v>
      </c>
      <c r="B286">
        <v>269225</v>
      </c>
      <c r="C286">
        <v>267948</v>
      </c>
      <c r="D286" t="s">
        <v>32</v>
      </c>
      <c r="E286" t="s">
        <v>36</v>
      </c>
      <c r="F286" t="str">
        <f t="shared" si="24"/>
        <v>-0.08570 51.50523</v>
      </c>
      <c r="G286" t="str">
        <f t="shared" si="25"/>
        <v>-0.12784 51.53233</v>
      </c>
      <c r="H286">
        <f t="shared" si="26"/>
        <v>-8.5699999999999998E-2</v>
      </c>
      <c r="I286">
        <f t="shared" si="27"/>
        <v>51.505229999999997</v>
      </c>
      <c r="J286">
        <f t="shared" si="28"/>
        <v>-0.12784000000000001</v>
      </c>
      <c r="K286">
        <f t="shared" si="29"/>
        <v>51.532330000000002</v>
      </c>
    </row>
    <row r="287" spans="1:11" x14ac:dyDescent="0.25">
      <c r="A287">
        <v>100137</v>
      </c>
      <c r="B287">
        <v>268311</v>
      </c>
      <c r="C287">
        <v>269225</v>
      </c>
      <c r="D287" t="s">
        <v>38</v>
      </c>
      <c r="E287" t="s">
        <v>32</v>
      </c>
      <c r="F287" t="str">
        <f t="shared" si="24"/>
        <v>-0.11340 51.50330</v>
      </c>
      <c r="G287" t="str">
        <f t="shared" si="25"/>
        <v>-0.08570 51.50523</v>
      </c>
      <c r="H287">
        <f t="shared" si="26"/>
        <v>-0.1134</v>
      </c>
      <c r="I287">
        <f t="shared" si="27"/>
        <v>51.503300000000003</v>
      </c>
      <c r="J287">
        <f t="shared" si="28"/>
        <v>-8.5699999999999998E-2</v>
      </c>
      <c r="K287">
        <f t="shared" si="29"/>
        <v>51.505229999999997</v>
      </c>
    </row>
    <row r="288" spans="1:11" x14ac:dyDescent="0.25">
      <c r="A288">
        <v>100137</v>
      </c>
      <c r="B288">
        <v>269225</v>
      </c>
      <c r="C288">
        <v>268311</v>
      </c>
      <c r="D288" t="s">
        <v>32</v>
      </c>
      <c r="E288" t="s">
        <v>38</v>
      </c>
      <c r="F288" t="str">
        <f t="shared" si="24"/>
        <v>-0.08570 51.50523</v>
      </c>
      <c r="G288" t="str">
        <f t="shared" si="25"/>
        <v>-0.11340 51.50330</v>
      </c>
      <c r="H288">
        <f t="shared" si="26"/>
        <v>-8.5699999999999998E-2</v>
      </c>
      <c r="I288">
        <f t="shared" si="27"/>
        <v>51.505229999999997</v>
      </c>
      <c r="J288">
        <f t="shared" si="28"/>
        <v>-0.1134</v>
      </c>
      <c r="K288">
        <f t="shared" si="29"/>
        <v>51.503300000000003</v>
      </c>
    </row>
    <row r="289" spans="1:11" x14ac:dyDescent="0.25">
      <c r="A289">
        <v>100138</v>
      </c>
      <c r="B289">
        <v>269225</v>
      </c>
      <c r="C289">
        <v>271283</v>
      </c>
      <c r="D289" t="s">
        <v>32</v>
      </c>
      <c r="E289" t="s">
        <v>103</v>
      </c>
      <c r="F289" t="str">
        <f t="shared" si="24"/>
        <v>-0.08570 51.50523</v>
      </c>
      <c r="G289" t="str">
        <f t="shared" si="25"/>
        <v>0.00580 51.52860</v>
      </c>
      <c r="H289">
        <f t="shared" si="26"/>
        <v>-8.5699999999999998E-2</v>
      </c>
      <c r="I289">
        <f t="shared" si="27"/>
        <v>51.505229999999997</v>
      </c>
      <c r="J289">
        <f t="shared" si="28"/>
        <v>5.7999999999999996E-3</v>
      </c>
      <c r="K289">
        <f t="shared" si="29"/>
        <v>51.528599999999997</v>
      </c>
    </row>
    <row r="290" spans="1:11" x14ac:dyDescent="0.25">
      <c r="A290">
        <v>100138</v>
      </c>
      <c r="B290">
        <v>271283</v>
      </c>
      <c r="C290">
        <v>269225</v>
      </c>
      <c r="D290" t="s">
        <v>103</v>
      </c>
      <c r="E290" t="s">
        <v>32</v>
      </c>
      <c r="F290" t="str">
        <f t="shared" si="24"/>
        <v>0.00580 51.52860</v>
      </c>
      <c r="G290" t="str">
        <f t="shared" si="25"/>
        <v>-0.08570 51.50523</v>
      </c>
      <c r="H290">
        <f t="shared" si="26"/>
        <v>5.7999999999999996E-3</v>
      </c>
      <c r="I290">
        <f t="shared" si="27"/>
        <v>51.528599999999997</v>
      </c>
      <c r="J290">
        <f t="shared" si="28"/>
        <v>-8.5699999999999998E-2</v>
      </c>
      <c r="K290">
        <f t="shared" si="29"/>
        <v>51.505229999999997</v>
      </c>
    </row>
    <row r="291" spans="1:11" x14ac:dyDescent="0.25">
      <c r="A291">
        <v>100139</v>
      </c>
      <c r="B291">
        <v>266682</v>
      </c>
      <c r="C291">
        <v>270197</v>
      </c>
      <c r="D291" t="s">
        <v>34</v>
      </c>
      <c r="E291" t="s">
        <v>104</v>
      </c>
      <c r="F291" t="str">
        <f t="shared" si="24"/>
        <v>-0.16290 51.52240</v>
      </c>
      <c r="G291" t="str">
        <f t="shared" si="25"/>
        <v>-0.04040 51.51230</v>
      </c>
      <c r="H291">
        <f t="shared" si="26"/>
        <v>-0.16289999999999999</v>
      </c>
      <c r="I291">
        <f t="shared" si="27"/>
        <v>51.522399999999998</v>
      </c>
      <c r="J291">
        <f t="shared" si="28"/>
        <v>-4.0399999999999998E-2</v>
      </c>
      <c r="K291">
        <f t="shared" si="29"/>
        <v>51.512300000000003</v>
      </c>
    </row>
    <row r="292" spans="1:11" x14ac:dyDescent="0.25">
      <c r="A292">
        <v>100139</v>
      </c>
      <c r="B292">
        <v>270197</v>
      </c>
      <c r="C292">
        <v>266682</v>
      </c>
      <c r="D292" t="s">
        <v>104</v>
      </c>
      <c r="E292" t="s">
        <v>34</v>
      </c>
      <c r="F292" t="str">
        <f t="shared" si="24"/>
        <v>-0.04040 51.51230</v>
      </c>
      <c r="G292" t="str">
        <f t="shared" si="25"/>
        <v>-0.16290 51.52240</v>
      </c>
      <c r="H292">
        <f t="shared" si="26"/>
        <v>-4.0399999999999998E-2</v>
      </c>
      <c r="I292">
        <f t="shared" si="27"/>
        <v>51.512300000000003</v>
      </c>
      <c r="J292">
        <f t="shared" si="28"/>
        <v>-0.16289999999999999</v>
      </c>
      <c r="K292">
        <f t="shared" si="29"/>
        <v>51.522399999999998</v>
      </c>
    </row>
    <row r="293" spans="1:11" x14ac:dyDescent="0.25">
      <c r="A293">
        <v>100140</v>
      </c>
      <c r="B293">
        <v>266343</v>
      </c>
      <c r="C293">
        <v>270197</v>
      </c>
      <c r="D293" t="s">
        <v>35</v>
      </c>
      <c r="E293" t="s">
        <v>104</v>
      </c>
      <c r="F293" t="str">
        <f t="shared" si="24"/>
        <v>-0.17530 51.51620</v>
      </c>
      <c r="G293" t="str">
        <f t="shared" si="25"/>
        <v>-0.04040 51.51230</v>
      </c>
      <c r="H293">
        <f t="shared" si="26"/>
        <v>-0.17530000000000001</v>
      </c>
      <c r="I293">
        <f t="shared" si="27"/>
        <v>51.516199999999998</v>
      </c>
      <c r="J293">
        <f t="shared" si="28"/>
        <v>-4.0399999999999998E-2</v>
      </c>
      <c r="K293">
        <f t="shared" si="29"/>
        <v>51.512300000000003</v>
      </c>
    </row>
    <row r="294" spans="1:11" x14ac:dyDescent="0.25">
      <c r="A294">
        <v>100140</v>
      </c>
      <c r="B294">
        <v>270197</v>
      </c>
      <c r="C294">
        <v>266343</v>
      </c>
      <c r="D294" t="s">
        <v>104</v>
      </c>
      <c r="E294" t="s">
        <v>35</v>
      </c>
      <c r="F294" t="str">
        <f t="shared" si="24"/>
        <v>-0.04040 51.51230</v>
      </c>
      <c r="G294" t="str">
        <f t="shared" si="25"/>
        <v>-0.17530 51.51620</v>
      </c>
      <c r="H294">
        <f t="shared" si="26"/>
        <v>-4.0399999999999998E-2</v>
      </c>
      <c r="I294">
        <f t="shared" si="27"/>
        <v>51.512300000000003</v>
      </c>
      <c r="J294">
        <f t="shared" si="28"/>
        <v>-0.17530000000000001</v>
      </c>
      <c r="K294">
        <f t="shared" si="29"/>
        <v>51.516199999999998</v>
      </c>
    </row>
    <row r="295" spans="1:11" x14ac:dyDescent="0.25">
      <c r="A295">
        <v>100141</v>
      </c>
      <c r="B295">
        <v>269830</v>
      </c>
      <c r="C295">
        <v>270197</v>
      </c>
      <c r="D295" t="s">
        <v>105</v>
      </c>
      <c r="E295" t="s">
        <v>104</v>
      </c>
      <c r="F295" t="str">
        <f t="shared" si="24"/>
        <v>-0.05700 51.51110</v>
      </c>
      <c r="G295" t="str">
        <f t="shared" si="25"/>
        <v>-0.04040 51.51230</v>
      </c>
      <c r="H295">
        <f t="shared" si="26"/>
        <v>-5.7000000000000002E-2</v>
      </c>
      <c r="I295">
        <f t="shared" si="27"/>
        <v>51.511099999999999</v>
      </c>
      <c r="J295">
        <f t="shared" si="28"/>
        <v>-4.0399999999999998E-2</v>
      </c>
      <c r="K295">
        <f t="shared" si="29"/>
        <v>51.512300000000003</v>
      </c>
    </row>
    <row r="296" spans="1:11" x14ac:dyDescent="0.25">
      <c r="A296">
        <v>100141</v>
      </c>
      <c r="B296">
        <v>270197</v>
      </c>
      <c r="C296">
        <v>269830</v>
      </c>
      <c r="D296" t="s">
        <v>104</v>
      </c>
      <c r="E296" t="s">
        <v>105</v>
      </c>
      <c r="F296" t="str">
        <f t="shared" si="24"/>
        <v>-0.04040 51.51230</v>
      </c>
      <c r="G296" t="str">
        <f t="shared" si="25"/>
        <v>-0.05700 51.51110</v>
      </c>
      <c r="H296">
        <f t="shared" si="26"/>
        <v>-4.0399999999999998E-2</v>
      </c>
      <c r="I296">
        <f t="shared" si="27"/>
        <v>51.512300000000003</v>
      </c>
      <c r="J296">
        <f t="shared" si="28"/>
        <v>-5.7000000000000002E-2</v>
      </c>
      <c r="K296">
        <f t="shared" si="29"/>
        <v>51.511099999999999</v>
      </c>
    </row>
    <row r="297" spans="1:11" x14ac:dyDescent="0.25">
      <c r="A297">
        <v>100142</v>
      </c>
      <c r="B297">
        <v>273743</v>
      </c>
      <c r="C297">
        <v>280812</v>
      </c>
      <c r="D297" t="s">
        <v>106</v>
      </c>
      <c r="E297" t="s">
        <v>107</v>
      </c>
      <c r="F297" t="str">
        <f t="shared" si="24"/>
        <v>0.21030 51.19410</v>
      </c>
      <c r="G297" t="str">
        <f t="shared" si="25"/>
        <v>0.21188 51.19594</v>
      </c>
      <c r="H297">
        <f t="shared" si="26"/>
        <v>0.21029999999999999</v>
      </c>
      <c r="I297">
        <f t="shared" si="27"/>
        <v>51.194099999999999</v>
      </c>
      <c r="J297">
        <f t="shared" si="28"/>
        <v>0.21188000000000001</v>
      </c>
      <c r="K297">
        <f t="shared" si="29"/>
        <v>51.19594</v>
      </c>
    </row>
    <row r="298" spans="1:11" x14ac:dyDescent="0.25">
      <c r="A298">
        <v>100142</v>
      </c>
      <c r="B298">
        <v>280812</v>
      </c>
      <c r="C298">
        <v>273743</v>
      </c>
      <c r="D298" t="s">
        <v>107</v>
      </c>
      <c r="E298" t="s">
        <v>106</v>
      </c>
      <c r="F298" t="str">
        <f t="shared" si="24"/>
        <v>0.21188 51.19594</v>
      </c>
      <c r="G298" t="str">
        <f t="shared" si="25"/>
        <v>0.21030 51.19410</v>
      </c>
      <c r="H298">
        <f t="shared" si="26"/>
        <v>0.21188000000000001</v>
      </c>
      <c r="I298">
        <f t="shared" si="27"/>
        <v>51.19594</v>
      </c>
      <c r="J298">
        <f t="shared" si="28"/>
        <v>0.21029999999999999</v>
      </c>
      <c r="K298">
        <f t="shared" si="29"/>
        <v>51.194099999999999</v>
      </c>
    </row>
    <row r="299" spans="1:11" x14ac:dyDescent="0.25">
      <c r="A299">
        <v>100143</v>
      </c>
      <c r="B299">
        <v>230856</v>
      </c>
      <c r="C299">
        <v>230900</v>
      </c>
      <c r="D299" t="s">
        <v>108</v>
      </c>
      <c r="E299" t="s">
        <v>109</v>
      </c>
      <c r="F299" t="str">
        <f t="shared" si="24"/>
        <v>-2.97960 53.40430</v>
      </c>
      <c r="G299" t="str">
        <f t="shared" si="25"/>
        <v>-2.97670 53.40730</v>
      </c>
      <c r="H299">
        <f t="shared" si="26"/>
        <v>-2.9796</v>
      </c>
      <c r="I299">
        <f t="shared" si="27"/>
        <v>53.404299999999999</v>
      </c>
      <c r="J299">
        <f t="shared" si="28"/>
        <v>-2.9767000000000001</v>
      </c>
      <c r="K299">
        <f t="shared" si="29"/>
        <v>53.407299999999999</v>
      </c>
    </row>
    <row r="300" spans="1:11" x14ac:dyDescent="0.25">
      <c r="A300">
        <v>100143</v>
      </c>
      <c r="B300">
        <v>230900</v>
      </c>
      <c r="C300">
        <v>230856</v>
      </c>
      <c r="D300" t="s">
        <v>109</v>
      </c>
      <c r="E300" t="s">
        <v>108</v>
      </c>
      <c r="F300" t="str">
        <f t="shared" si="24"/>
        <v>-2.97670 53.40730</v>
      </c>
      <c r="G300" t="str">
        <f t="shared" si="25"/>
        <v>-2.97960 53.40430</v>
      </c>
      <c r="H300">
        <f t="shared" si="26"/>
        <v>-2.9767000000000001</v>
      </c>
      <c r="I300">
        <f t="shared" si="27"/>
        <v>53.407299999999999</v>
      </c>
      <c r="J300">
        <f t="shared" si="28"/>
        <v>-2.9796</v>
      </c>
      <c r="K300">
        <f t="shared" si="29"/>
        <v>53.404299999999999</v>
      </c>
    </row>
    <row r="301" spans="1:11" x14ac:dyDescent="0.25">
      <c r="A301">
        <v>100144</v>
      </c>
      <c r="B301">
        <v>266682</v>
      </c>
      <c r="C301">
        <v>269296</v>
      </c>
      <c r="D301" t="s">
        <v>34</v>
      </c>
      <c r="E301" t="s">
        <v>33</v>
      </c>
      <c r="F301" t="str">
        <f t="shared" si="24"/>
        <v>-0.16290 51.52240</v>
      </c>
      <c r="G301" t="str">
        <f t="shared" si="25"/>
        <v>-0.08210 51.51860</v>
      </c>
      <c r="H301">
        <f t="shared" si="26"/>
        <v>-0.16289999999999999</v>
      </c>
      <c r="I301">
        <f t="shared" si="27"/>
        <v>51.522399999999998</v>
      </c>
      <c r="J301">
        <f t="shared" si="28"/>
        <v>-8.2100000000000006E-2</v>
      </c>
      <c r="K301">
        <f t="shared" si="29"/>
        <v>51.518599999999999</v>
      </c>
    </row>
    <row r="302" spans="1:11" x14ac:dyDescent="0.25">
      <c r="A302">
        <v>100144</v>
      </c>
      <c r="B302">
        <v>269296</v>
      </c>
      <c r="C302">
        <v>266682</v>
      </c>
      <c r="D302" t="s">
        <v>33</v>
      </c>
      <c r="E302" t="s">
        <v>34</v>
      </c>
      <c r="F302" t="str">
        <f t="shared" si="24"/>
        <v>-0.08210 51.51860</v>
      </c>
      <c r="G302" t="str">
        <f t="shared" si="25"/>
        <v>-0.16290 51.52240</v>
      </c>
      <c r="H302">
        <f t="shared" si="26"/>
        <v>-8.2100000000000006E-2</v>
      </c>
      <c r="I302">
        <f t="shared" si="27"/>
        <v>51.518599999999999</v>
      </c>
      <c r="J302">
        <f t="shared" si="28"/>
        <v>-0.16289999999999999</v>
      </c>
      <c r="K302">
        <f t="shared" si="29"/>
        <v>51.522399999999998</v>
      </c>
    </row>
    <row r="303" spans="1:11" x14ac:dyDescent="0.25">
      <c r="A303">
        <v>100145</v>
      </c>
      <c r="B303">
        <v>266343</v>
      </c>
      <c r="C303">
        <v>269296</v>
      </c>
      <c r="D303" t="s">
        <v>35</v>
      </c>
      <c r="E303" t="s">
        <v>33</v>
      </c>
      <c r="F303" t="str">
        <f t="shared" si="24"/>
        <v>-0.17530 51.51620</v>
      </c>
      <c r="G303" t="str">
        <f t="shared" si="25"/>
        <v>-0.08210 51.51860</v>
      </c>
      <c r="H303">
        <f t="shared" si="26"/>
        <v>-0.17530000000000001</v>
      </c>
      <c r="I303">
        <f t="shared" si="27"/>
        <v>51.516199999999998</v>
      </c>
      <c r="J303">
        <f t="shared" si="28"/>
        <v>-8.2100000000000006E-2</v>
      </c>
      <c r="K303">
        <f t="shared" si="29"/>
        <v>51.518599999999999</v>
      </c>
    </row>
    <row r="304" spans="1:11" x14ac:dyDescent="0.25">
      <c r="A304">
        <v>100145</v>
      </c>
      <c r="B304">
        <v>269296</v>
      </c>
      <c r="C304">
        <v>266343</v>
      </c>
      <c r="D304" t="s">
        <v>33</v>
      </c>
      <c r="E304" t="s">
        <v>35</v>
      </c>
      <c r="F304" t="str">
        <f t="shared" si="24"/>
        <v>-0.08210 51.51860</v>
      </c>
      <c r="G304" t="str">
        <f t="shared" si="25"/>
        <v>-0.17530 51.51620</v>
      </c>
      <c r="H304">
        <f t="shared" si="26"/>
        <v>-8.2100000000000006E-2</v>
      </c>
      <c r="I304">
        <f t="shared" si="27"/>
        <v>51.518599999999999</v>
      </c>
      <c r="J304">
        <f t="shared" si="28"/>
        <v>-0.17530000000000001</v>
      </c>
      <c r="K304">
        <f t="shared" si="29"/>
        <v>51.516199999999998</v>
      </c>
    </row>
    <row r="305" spans="1:11" x14ac:dyDescent="0.25">
      <c r="A305">
        <v>100146</v>
      </c>
      <c r="B305">
        <v>267948</v>
      </c>
      <c r="C305">
        <v>269296</v>
      </c>
      <c r="D305" t="s">
        <v>36</v>
      </c>
      <c r="E305" t="s">
        <v>33</v>
      </c>
      <c r="F305" t="str">
        <f t="shared" si="24"/>
        <v>-0.12784 51.53233</v>
      </c>
      <c r="G305" t="str">
        <f t="shared" si="25"/>
        <v>-0.08210 51.51860</v>
      </c>
      <c r="H305">
        <f t="shared" si="26"/>
        <v>-0.12784000000000001</v>
      </c>
      <c r="I305">
        <f t="shared" si="27"/>
        <v>51.532330000000002</v>
      </c>
      <c r="J305">
        <f t="shared" si="28"/>
        <v>-8.2100000000000006E-2</v>
      </c>
      <c r="K305">
        <f t="shared" si="29"/>
        <v>51.518599999999999</v>
      </c>
    </row>
    <row r="306" spans="1:11" x14ac:dyDescent="0.25">
      <c r="A306">
        <v>100146</v>
      </c>
      <c r="B306">
        <v>269296</v>
      </c>
      <c r="C306">
        <v>267948</v>
      </c>
      <c r="D306" t="s">
        <v>33</v>
      </c>
      <c r="E306" t="s">
        <v>36</v>
      </c>
      <c r="F306" t="str">
        <f t="shared" si="24"/>
        <v>-0.08210 51.51860</v>
      </c>
      <c r="G306" t="str">
        <f t="shared" si="25"/>
        <v>-0.12784 51.53233</v>
      </c>
      <c r="H306">
        <f t="shared" si="26"/>
        <v>-8.2100000000000006E-2</v>
      </c>
      <c r="I306">
        <f t="shared" si="27"/>
        <v>51.518599999999999</v>
      </c>
      <c r="J306">
        <f t="shared" si="28"/>
        <v>-0.12784000000000001</v>
      </c>
      <c r="K306">
        <f t="shared" si="29"/>
        <v>51.532330000000002</v>
      </c>
    </row>
    <row r="307" spans="1:11" x14ac:dyDescent="0.25">
      <c r="A307">
        <v>100147</v>
      </c>
      <c r="B307">
        <v>267252</v>
      </c>
      <c r="C307">
        <v>269296</v>
      </c>
      <c r="D307" t="s">
        <v>37</v>
      </c>
      <c r="E307" t="s">
        <v>33</v>
      </c>
      <c r="F307" t="str">
        <f t="shared" si="24"/>
        <v>-0.14370 51.49510</v>
      </c>
      <c r="G307" t="str">
        <f t="shared" si="25"/>
        <v>-0.08210 51.51860</v>
      </c>
      <c r="H307">
        <f t="shared" si="26"/>
        <v>-0.14369999999999999</v>
      </c>
      <c r="I307">
        <f t="shared" si="27"/>
        <v>51.495100000000001</v>
      </c>
      <c r="J307">
        <f t="shared" si="28"/>
        <v>-8.2100000000000006E-2</v>
      </c>
      <c r="K307">
        <f t="shared" si="29"/>
        <v>51.518599999999999</v>
      </c>
    </row>
    <row r="308" spans="1:11" x14ac:dyDescent="0.25">
      <c r="A308">
        <v>100147</v>
      </c>
      <c r="B308">
        <v>269296</v>
      </c>
      <c r="C308">
        <v>267252</v>
      </c>
      <c r="D308" t="s">
        <v>33</v>
      </c>
      <c r="E308" t="s">
        <v>37</v>
      </c>
      <c r="F308" t="str">
        <f t="shared" si="24"/>
        <v>-0.08210 51.51860</v>
      </c>
      <c r="G308" t="str">
        <f t="shared" si="25"/>
        <v>-0.14370 51.49510</v>
      </c>
      <c r="H308">
        <f t="shared" si="26"/>
        <v>-8.2100000000000006E-2</v>
      </c>
      <c r="I308">
        <f t="shared" si="27"/>
        <v>51.518599999999999</v>
      </c>
      <c r="J308">
        <f t="shared" si="28"/>
        <v>-0.14369999999999999</v>
      </c>
      <c r="K308">
        <f t="shared" si="29"/>
        <v>51.495100000000001</v>
      </c>
    </row>
    <row r="309" spans="1:11" x14ac:dyDescent="0.25">
      <c r="A309">
        <v>100148</v>
      </c>
      <c r="B309">
        <v>268311</v>
      </c>
      <c r="C309">
        <v>269296</v>
      </c>
      <c r="D309" t="s">
        <v>38</v>
      </c>
      <c r="E309" t="s">
        <v>33</v>
      </c>
      <c r="F309" t="str">
        <f t="shared" si="24"/>
        <v>-0.11340 51.50330</v>
      </c>
      <c r="G309" t="str">
        <f t="shared" si="25"/>
        <v>-0.08210 51.51860</v>
      </c>
      <c r="H309">
        <f t="shared" si="26"/>
        <v>-0.1134</v>
      </c>
      <c r="I309">
        <f t="shared" si="27"/>
        <v>51.503300000000003</v>
      </c>
      <c r="J309">
        <f t="shared" si="28"/>
        <v>-8.2100000000000006E-2</v>
      </c>
      <c r="K309">
        <f t="shared" si="29"/>
        <v>51.518599999999999</v>
      </c>
    </row>
    <row r="310" spans="1:11" x14ac:dyDescent="0.25">
      <c r="A310">
        <v>100148</v>
      </c>
      <c r="B310">
        <v>269296</v>
      </c>
      <c r="C310">
        <v>268311</v>
      </c>
      <c r="D310" t="s">
        <v>33</v>
      </c>
      <c r="E310" t="s">
        <v>38</v>
      </c>
      <c r="F310" t="str">
        <f t="shared" si="24"/>
        <v>-0.08210 51.51860</v>
      </c>
      <c r="G310" t="str">
        <f t="shared" si="25"/>
        <v>-0.11340 51.50330</v>
      </c>
      <c r="H310">
        <f t="shared" si="26"/>
        <v>-8.2100000000000006E-2</v>
      </c>
      <c r="I310">
        <f t="shared" si="27"/>
        <v>51.518599999999999</v>
      </c>
      <c r="J310">
        <f t="shared" si="28"/>
        <v>-0.1134</v>
      </c>
      <c r="K310">
        <f t="shared" si="29"/>
        <v>51.503300000000003</v>
      </c>
    </row>
    <row r="311" spans="1:11" x14ac:dyDescent="0.25">
      <c r="A311">
        <v>100149</v>
      </c>
      <c r="B311">
        <v>230641</v>
      </c>
      <c r="C311">
        <v>230688</v>
      </c>
      <c r="D311" t="s">
        <v>110</v>
      </c>
      <c r="E311" t="s">
        <v>111</v>
      </c>
      <c r="F311" t="str">
        <f t="shared" si="24"/>
        <v>-2.99170 53.40470</v>
      </c>
      <c r="G311" t="str">
        <f t="shared" si="25"/>
        <v>-2.98920 53.40840</v>
      </c>
      <c r="H311">
        <f t="shared" si="26"/>
        <v>-2.9916999999999998</v>
      </c>
      <c r="I311">
        <f t="shared" si="27"/>
        <v>53.404699999999998</v>
      </c>
      <c r="J311">
        <f t="shared" si="28"/>
        <v>-2.9891999999999999</v>
      </c>
      <c r="K311">
        <f t="shared" si="29"/>
        <v>53.4084</v>
      </c>
    </row>
    <row r="312" spans="1:11" x14ac:dyDescent="0.25">
      <c r="A312">
        <v>100149</v>
      </c>
      <c r="B312">
        <v>230688</v>
      </c>
      <c r="C312">
        <v>230641</v>
      </c>
      <c r="D312" t="s">
        <v>111</v>
      </c>
      <c r="E312" t="s">
        <v>110</v>
      </c>
      <c r="F312" t="str">
        <f t="shared" si="24"/>
        <v>-2.98920 53.40840</v>
      </c>
      <c r="G312" t="str">
        <f t="shared" si="25"/>
        <v>-2.99170 53.40470</v>
      </c>
      <c r="H312">
        <f t="shared" si="26"/>
        <v>-2.9891999999999999</v>
      </c>
      <c r="I312">
        <f t="shared" si="27"/>
        <v>53.4084</v>
      </c>
      <c r="J312">
        <f t="shared" si="28"/>
        <v>-2.9916999999999998</v>
      </c>
      <c r="K312">
        <f t="shared" si="29"/>
        <v>53.404699999999998</v>
      </c>
    </row>
    <row r="313" spans="1:11" x14ac:dyDescent="0.25">
      <c r="A313">
        <v>100150</v>
      </c>
      <c r="B313">
        <v>238818</v>
      </c>
      <c r="C313">
        <v>238990</v>
      </c>
      <c r="D313" t="s">
        <v>112</v>
      </c>
      <c r="E313" t="s">
        <v>113</v>
      </c>
      <c r="F313" t="str">
        <f t="shared" si="24"/>
        <v>-2.24205 53.48815</v>
      </c>
      <c r="G313" t="str">
        <f t="shared" si="25"/>
        <v>-2.23066 53.47635</v>
      </c>
      <c r="H313">
        <f t="shared" si="26"/>
        <v>-2.2420499999999999</v>
      </c>
      <c r="I313">
        <f t="shared" si="27"/>
        <v>53.488149999999997</v>
      </c>
      <c r="J313">
        <f t="shared" si="28"/>
        <v>-2.2306599999999999</v>
      </c>
      <c r="K313">
        <f t="shared" si="29"/>
        <v>53.476349999999996</v>
      </c>
    </row>
    <row r="314" spans="1:11" x14ac:dyDescent="0.25">
      <c r="A314">
        <v>100150</v>
      </c>
      <c r="B314">
        <v>238990</v>
      </c>
      <c r="C314">
        <v>238818</v>
      </c>
      <c r="D314" t="s">
        <v>113</v>
      </c>
      <c r="E314" t="s">
        <v>112</v>
      </c>
      <c r="F314" t="str">
        <f t="shared" si="24"/>
        <v>-2.23066 53.47635</v>
      </c>
      <c r="G314" t="str">
        <f t="shared" si="25"/>
        <v>-2.24205 53.48815</v>
      </c>
      <c r="H314">
        <f t="shared" si="26"/>
        <v>-2.2306599999999999</v>
      </c>
      <c r="I314">
        <f t="shared" si="27"/>
        <v>53.476349999999996</v>
      </c>
      <c r="J314">
        <f t="shared" si="28"/>
        <v>-2.2420499999999999</v>
      </c>
      <c r="K314">
        <f t="shared" si="29"/>
        <v>53.488149999999997</v>
      </c>
    </row>
    <row r="315" spans="1:11" x14ac:dyDescent="0.25">
      <c r="A315">
        <v>100151</v>
      </c>
      <c r="B315">
        <v>275386</v>
      </c>
      <c r="C315">
        <v>275417</v>
      </c>
      <c r="D315" t="s">
        <v>114</v>
      </c>
      <c r="E315" t="s">
        <v>115</v>
      </c>
      <c r="F315" t="str">
        <f t="shared" si="24"/>
        <v>0.51410 51.27740</v>
      </c>
      <c r="G315" t="str">
        <f t="shared" si="25"/>
        <v>0.52110 51.27780</v>
      </c>
      <c r="H315">
        <f t="shared" si="26"/>
        <v>0.5141</v>
      </c>
      <c r="I315">
        <f t="shared" si="27"/>
        <v>51.2774</v>
      </c>
      <c r="J315">
        <f t="shared" si="28"/>
        <v>0.52110000000000001</v>
      </c>
      <c r="K315">
        <f t="shared" si="29"/>
        <v>51.277799999999999</v>
      </c>
    </row>
    <row r="316" spans="1:11" x14ac:dyDescent="0.25">
      <c r="A316">
        <v>100151</v>
      </c>
      <c r="B316">
        <v>275417</v>
      </c>
      <c r="C316">
        <v>275386</v>
      </c>
      <c r="D316" t="s">
        <v>115</v>
      </c>
      <c r="E316" t="s">
        <v>114</v>
      </c>
      <c r="F316" t="str">
        <f t="shared" si="24"/>
        <v>0.52110 51.27780</v>
      </c>
      <c r="G316" t="str">
        <f t="shared" si="25"/>
        <v>0.51410 51.27740</v>
      </c>
      <c r="H316">
        <f t="shared" si="26"/>
        <v>0.52110000000000001</v>
      </c>
      <c r="I316">
        <f t="shared" si="27"/>
        <v>51.277799999999999</v>
      </c>
      <c r="J316">
        <f t="shared" si="28"/>
        <v>0.5141</v>
      </c>
      <c r="K316">
        <f t="shared" si="29"/>
        <v>51.2774</v>
      </c>
    </row>
    <row r="317" spans="1:11" x14ac:dyDescent="0.25">
      <c r="A317">
        <v>100152</v>
      </c>
      <c r="B317">
        <v>267933</v>
      </c>
      <c r="C317">
        <v>269139</v>
      </c>
      <c r="D317" t="s">
        <v>27</v>
      </c>
      <c r="E317" t="s">
        <v>76</v>
      </c>
      <c r="F317" t="str">
        <f t="shared" si="24"/>
        <v>-0.12430 51.50830</v>
      </c>
      <c r="G317" t="str">
        <f t="shared" si="25"/>
        <v>-0.08920 51.51820</v>
      </c>
      <c r="H317">
        <f t="shared" si="26"/>
        <v>-0.12429999999999999</v>
      </c>
      <c r="I317">
        <f t="shared" si="27"/>
        <v>51.508299999999998</v>
      </c>
      <c r="J317">
        <f t="shared" si="28"/>
        <v>-8.9200000000000002E-2</v>
      </c>
      <c r="K317">
        <f t="shared" si="29"/>
        <v>51.5182</v>
      </c>
    </row>
    <row r="318" spans="1:11" x14ac:dyDescent="0.25">
      <c r="A318">
        <v>100152</v>
      </c>
      <c r="B318">
        <v>269139</v>
      </c>
      <c r="C318">
        <v>267933</v>
      </c>
      <c r="D318" t="s">
        <v>76</v>
      </c>
      <c r="E318" t="s">
        <v>27</v>
      </c>
      <c r="F318" t="str">
        <f t="shared" si="24"/>
        <v>-0.08920 51.51820</v>
      </c>
      <c r="G318" t="str">
        <f t="shared" si="25"/>
        <v>-0.12430 51.50830</v>
      </c>
      <c r="H318">
        <f t="shared" si="26"/>
        <v>-8.9200000000000002E-2</v>
      </c>
      <c r="I318">
        <f t="shared" si="27"/>
        <v>51.5182</v>
      </c>
      <c r="J318">
        <f t="shared" si="28"/>
        <v>-0.12429999999999999</v>
      </c>
      <c r="K318">
        <f t="shared" si="29"/>
        <v>51.508299999999998</v>
      </c>
    </row>
    <row r="319" spans="1:11" x14ac:dyDescent="0.25">
      <c r="A319">
        <v>100153</v>
      </c>
      <c r="B319">
        <v>269122</v>
      </c>
      <c r="C319">
        <v>269139</v>
      </c>
      <c r="D319" t="s">
        <v>60</v>
      </c>
      <c r="E319" t="s">
        <v>76</v>
      </c>
      <c r="F319" t="str">
        <f t="shared" si="24"/>
        <v>-0.09030 51.51140</v>
      </c>
      <c r="G319" t="str">
        <f t="shared" si="25"/>
        <v>-0.08920 51.51820</v>
      </c>
      <c r="H319">
        <f t="shared" si="26"/>
        <v>-9.0300000000000005E-2</v>
      </c>
      <c r="I319">
        <f t="shared" si="27"/>
        <v>51.511400000000002</v>
      </c>
      <c r="J319">
        <f t="shared" si="28"/>
        <v>-8.9200000000000002E-2</v>
      </c>
      <c r="K319">
        <f t="shared" si="29"/>
        <v>51.5182</v>
      </c>
    </row>
    <row r="320" spans="1:11" x14ac:dyDescent="0.25">
      <c r="A320">
        <v>100153</v>
      </c>
      <c r="B320">
        <v>269139</v>
      </c>
      <c r="C320">
        <v>269122</v>
      </c>
      <c r="D320" t="s">
        <v>76</v>
      </c>
      <c r="E320" t="s">
        <v>60</v>
      </c>
      <c r="F320" t="str">
        <f t="shared" si="24"/>
        <v>-0.08920 51.51820</v>
      </c>
      <c r="G320" t="str">
        <f t="shared" si="25"/>
        <v>-0.09030 51.51140</v>
      </c>
      <c r="H320">
        <f t="shared" si="26"/>
        <v>-8.9200000000000002E-2</v>
      </c>
      <c r="I320">
        <f t="shared" si="27"/>
        <v>51.5182</v>
      </c>
      <c r="J320">
        <f t="shared" si="28"/>
        <v>-9.0300000000000005E-2</v>
      </c>
      <c r="K320">
        <f t="shared" si="29"/>
        <v>51.511400000000002</v>
      </c>
    </row>
    <row r="321" spans="1:11" x14ac:dyDescent="0.25">
      <c r="A321">
        <v>100154</v>
      </c>
      <c r="B321">
        <v>268899</v>
      </c>
      <c r="C321">
        <v>269139</v>
      </c>
      <c r="D321" t="s">
        <v>75</v>
      </c>
      <c r="E321" t="s">
        <v>76</v>
      </c>
      <c r="F321" t="str">
        <f t="shared" si="24"/>
        <v>-0.09860 51.49450</v>
      </c>
      <c r="G321" t="str">
        <f t="shared" si="25"/>
        <v>-0.08920 51.51820</v>
      </c>
      <c r="H321">
        <f t="shared" si="26"/>
        <v>-9.8599999999999993E-2</v>
      </c>
      <c r="I321">
        <f t="shared" si="27"/>
        <v>51.494500000000002</v>
      </c>
      <c r="J321">
        <f t="shared" si="28"/>
        <v>-8.9200000000000002E-2</v>
      </c>
      <c r="K321">
        <f t="shared" si="29"/>
        <v>51.5182</v>
      </c>
    </row>
    <row r="322" spans="1:11" x14ac:dyDescent="0.25">
      <c r="A322">
        <v>100154</v>
      </c>
      <c r="B322">
        <v>269139</v>
      </c>
      <c r="C322">
        <v>268899</v>
      </c>
      <c r="D322" t="s">
        <v>76</v>
      </c>
      <c r="E322" t="s">
        <v>75</v>
      </c>
      <c r="F322" t="str">
        <f t="shared" si="24"/>
        <v>-0.08920 51.51820</v>
      </c>
      <c r="G322" t="str">
        <f t="shared" si="25"/>
        <v>-0.09860 51.49450</v>
      </c>
      <c r="H322">
        <f t="shared" si="26"/>
        <v>-8.9200000000000002E-2</v>
      </c>
      <c r="I322">
        <f t="shared" si="27"/>
        <v>51.5182</v>
      </c>
      <c r="J322">
        <f t="shared" si="28"/>
        <v>-9.8599999999999993E-2</v>
      </c>
      <c r="K322">
        <f t="shared" si="29"/>
        <v>51.494500000000002</v>
      </c>
    </row>
    <row r="323" spans="1:11" x14ac:dyDescent="0.25">
      <c r="A323">
        <v>100155</v>
      </c>
      <c r="B323">
        <v>269139</v>
      </c>
      <c r="C323">
        <v>269459</v>
      </c>
      <c r="D323" t="s">
        <v>76</v>
      </c>
      <c r="E323" t="s">
        <v>30</v>
      </c>
      <c r="F323" t="str">
        <f t="shared" si="24"/>
        <v>-0.08920 51.51820</v>
      </c>
      <c r="G323" t="str">
        <f t="shared" si="25"/>
        <v>-0.07540 51.51160</v>
      </c>
      <c r="H323">
        <f t="shared" si="26"/>
        <v>-8.9200000000000002E-2</v>
      </c>
      <c r="I323">
        <f t="shared" si="27"/>
        <v>51.5182</v>
      </c>
      <c r="J323">
        <f t="shared" si="28"/>
        <v>-7.5399999999999995E-2</v>
      </c>
      <c r="K323">
        <f t="shared" si="29"/>
        <v>51.511600000000001</v>
      </c>
    </row>
    <row r="324" spans="1:11" x14ac:dyDescent="0.25">
      <c r="A324">
        <v>100155</v>
      </c>
      <c r="B324">
        <v>269459</v>
      </c>
      <c r="C324">
        <v>269139</v>
      </c>
      <c r="D324" t="s">
        <v>30</v>
      </c>
      <c r="E324" t="s">
        <v>76</v>
      </c>
      <c r="F324" t="str">
        <f t="shared" si="24"/>
        <v>-0.07540 51.51160</v>
      </c>
      <c r="G324" t="str">
        <f t="shared" si="25"/>
        <v>-0.08920 51.51820</v>
      </c>
      <c r="H324">
        <f t="shared" si="26"/>
        <v>-7.5399999999999995E-2</v>
      </c>
      <c r="I324">
        <f t="shared" si="27"/>
        <v>51.511600000000001</v>
      </c>
      <c r="J324">
        <f t="shared" si="28"/>
        <v>-8.9200000000000002E-2</v>
      </c>
      <c r="K324">
        <f t="shared" si="29"/>
        <v>51.5182</v>
      </c>
    </row>
    <row r="325" spans="1:11" x14ac:dyDescent="0.25">
      <c r="A325">
        <v>100156</v>
      </c>
      <c r="B325">
        <v>267983</v>
      </c>
      <c r="C325">
        <v>269139</v>
      </c>
      <c r="D325" t="s">
        <v>31</v>
      </c>
      <c r="E325" t="s">
        <v>76</v>
      </c>
      <c r="F325" t="str">
        <f t="shared" si="24"/>
        <v>-0.12310 51.53080</v>
      </c>
      <c r="G325" t="str">
        <f t="shared" si="25"/>
        <v>-0.08920 51.51820</v>
      </c>
      <c r="H325">
        <f t="shared" si="26"/>
        <v>-0.1231</v>
      </c>
      <c r="I325">
        <f t="shared" si="27"/>
        <v>51.530799999999999</v>
      </c>
      <c r="J325">
        <f t="shared" si="28"/>
        <v>-8.9200000000000002E-2</v>
      </c>
      <c r="K325">
        <f t="shared" si="29"/>
        <v>51.5182</v>
      </c>
    </row>
    <row r="326" spans="1:11" x14ac:dyDescent="0.25">
      <c r="A326">
        <v>100156</v>
      </c>
      <c r="B326">
        <v>269139</v>
      </c>
      <c r="C326">
        <v>267983</v>
      </c>
      <c r="D326" t="s">
        <v>76</v>
      </c>
      <c r="E326" t="s">
        <v>31</v>
      </c>
      <c r="F326" t="str">
        <f t="shared" si="24"/>
        <v>-0.08920 51.51820</v>
      </c>
      <c r="G326" t="str">
        <f t="shared" si="25"/>
        <v>-0.12310 51.53080</v>
      </c>
      <c r="H326">
        <f t="shared" si="26"/>
        <v>-8.9200000000000002E-2</v>
      </c>
      <c r="I326">
        <f t="shared" si="27"/>
        <v>51.5182</v>
      </c>
      <c r="J326">
        <f t="shared" si="28"/>
        <v>-0.1231</v>
      </c>
      <c r="K326">
        <f t="shared" si="29"/>
        <v>51.530799999999999</v>
      </c>
    </row>
    <row r="327" spans="1:11" x14ac:dyDescent="0.25">
      <c r="A327">
        <v>100157</v>
      </c>
      <c r="B327">
        <v>269139</v>
      </c>
      <c r="C327">
        <v>269225</v>
      </c>
      <c r="D327" t="s">
        <v>76</v>
      </c>
      <c r="E327" t="s">
        <v>32</v>
      </c>
      <c r="F327" t="str">
        <f t="shared" si="24"/>
        <v>-0.08920 51.51820</v>
      </c>
      <c r="G327" t="str">
        <f t="shared" si="25"/>
        <v>-0.08570 51.50523</v>
      </c>
      <c r="H327">
        <f t="shared" si="26"/>
        <v>-8.9200000000000002E-2</v>
      </c>
      <c r="I327">
        <f t="shared" si="27"/>
        <v>51.5182</v>
      </c>
      <c r="J327">
        <f t="shared" si="28"/>
        <v>-8.5699999999999998E-2</v>
      </c>
      <c r="K327">
        <f t="shared" si="29"/>
        <v>51.505229999999997</v>
      </c>
    </row>
    <row r="328" spans="1:11" x14ac:dyDescent="0.25">
      <c r="A328">
        <v>100157</v>
      </c>
      <c r="B328">
        <v>269225</v>
      </c>
      <c r="C328">
        <v>269139</v>
      </c>
      <c r="D328" t="s">
        <v>32</v>
      </c>
      <c r="E328" t="s">
        <v>76</v>
      </c>
      <c r="F328" t="str">
        <f t="shared" si="24"/>
        <v>-0.08570 51.50523</v>
      </c>
      <c r="G328" t="str">
        <f t="shared" si="25"/>
        <v>-0.08920 51.51820</v>
      </c>
      <c r="H328">
        <f t="shared" si="26"/>
        <v>-8.5699999999999998E-2</v>
      </c>
      <c r="I328">
        <f t="shared" si="27"/>
        <v>51.505229999999997</v>
      </c>
      <c r="J328">
        <f t="shared" si="28"/>
        <v>-8.9200000000000002E-2</v>
      </c>
      <c r="K328">
        <f t="shared" si="29"/>
        <v>51.5182</v>
      </c>
    </row>
    <row r="329" spans="1:11" x14ac:dyDescent="0.25">
      <c r="A329">
        <v>100158</v>
      </c>
      <c r="B329">
        <v>269139</v>
      </c>
      <c r="C329">
        <v>269296</v>
      </c>
      <c r="D329" t="s">
        <v>76</v>
      </c>
      <c r="E329" t="s">
        <v>33</v>
      </c>
      <c r="F329" t="str">
        <f t="shared" si="24"/>
        <v>-0.08920 51.51820</v>
      </c>
      <c r="G329" t="str">
        <f t="shared" si="25"/>
        <v>-0.08210 51.51860</v>
      </c>
      <c r="H329">
        <f t="shared" si="26"/>
        <v>-8.9200000000000002E-2</v>
      </c>
      <c r="I329">
        <f t="shared" si="27"/>
        <v>51.5182</v>
      </c>
      <c r="J329">
        <f t="shared" si="28"/>
        <v>-8.2100000000000006E-2</v>
      </c>
      <c r="K329">
        <f t="shared" si="29"/>
        <v>51.518599999999999</v>
      </c>
    </row>
    <row r="330" spans="1:11" x14ac:dyDescent="0.25">
      <c r="A330">
        <v>100158</v>
      </c>
      <c r="B330">
        <v>269296</v>
      </c>
      <c r="C330">
        <v>269139</v>
      </c>
      <c r="D330" t="s">
        <v>33</v>
      </c>
      <c r="E330" t="s">
        <v>76</v>
      </c>
      <c r="F330" t="str">
        <f t="shared" si="24"/>
        <v>-0.08210 51.51860</v>
      </c>
      <c r="G330" t="str">
        <f t="shared" si="25"/>
        <v>-0.08920 51.51820</v>
      </c>
      <c r="H330">
        <f t="shared" si="26"/>
        <v>-8.2100000000000006E-2</v>
      </c>
      <c r="I330">
        <f t="shared" si="27"/>
        <v>51.518599999999999</v>
      </c>
      <c r="J330">
        <f t="shared" si="28"/>
        <v>-8.9200000000000002E-2</v>
      </c>
      <c r="K330">
        <f t="shared" si="29"/>
        <v>51.5182</v>
      </c>
    </row>
    <row r="331" spans="1:11" x14ac:dyDescent="0.25">
      <c r="A331">
        <v>100159</v>
      </c>
      <c r="B331">
        <v>266682</v>
      </c>
      <c r="C331">
        <v>269139</v>
      </c>
      <c r="D331" t="s">
        <v>34</v>
      </c>
      <c r="E331" t="s">
        <v>76</v>
      </c>
      <c r="F331" t="str">
        <f t="shared" si="24"/>
        <v>-0.16290 51.52240</v>
      </c>
      <c r="G331" t="str">
        <f t="shared" si="25"/>
        <v>-0.08920 51.51820</v>
      </c>
      <c r="H331">
        <f t="shared" si="26"/>
        <v>-0.16289999999999999</v>
      </c>
      <c r="I331">
        <f t="shared" si="27"/>
        <v>51.522399999999998</v>
      </c>
      <c r="J331">
        <f t="shared" si="28"/>
        <v>-8.9200000000000002E-2</v>
      </c>
      <c r="K331">
        <f t="shared" si="29"/>
        <v>51.5182</v>
      </c>
    </row>
    <row r="332" spans="1:11" x14ac:dyDescent="0.25">
      <c r="A332">
        <v>100159</v>
      </c>
      <c r="B332">
        <v>269139</v>
      </c>
      <c r="C332">
        <v>266682</v>
      </c>
      <c r="D332" t="s">
        <v>76</v>
      </c>
      <c r="E332" t="s">
        <v>34</v>
      </c>
      <c r="F332" t="str">
        <f t="shared" si="24"/>
        <v>-0.08920 51.51820</v>
      </c>
      <c r="G332" t="str">
        <f t="shared" si="25"/>
        <v>-0.16290 51.52240</v>
      </c>
      <c r="H332">
        <f t="shared" si="26"/>
        <v>-8.9200000000000002E-2</v>
      </c>
      <c r="I332">
        <f t="shared" si="27"/>
        <v>51.5182</v>
      </c>
      <c r="J332">
        <f t="shared" si="28"/>
        <v>-0.16289999999999999</v>
      </c>
      <c r="K332">
        <f t="shared" si="29"/>
        <v>51.522399999999998</v>
      </c>
    </row>
    <row r="333" spans="1:11" x14ac:dyDescent="0.25">
      <c r="A333">
        <v>100160</v>
      </c>
      <c r="B333">
        <v>266343</v>
      </c>
      <c r="C333">
        <v>269139</v>
      </c>
      <c r="D333" t="s">
        <v>35</v>
      </c>
      <c r="E333" t="s">
        <v>76</v>
      </c>
      <c r="F333" t="str">
        <f t="shared" si="24"/>
        <v>-0.17530 51.51620</v>
      </c>
      <c r="G333" t="str">
        <f t="shared" si="25"/>
        <v>-0.08920 51.51820</v>
      </c>
      <c r="H333">
        <f t="shared" si="26"/>
        <v>-0.17530000000000001</v>
      </c>
      <c r="I333">
        <f t="shared" si="27"/>
        <v>51.516199999999998</v>
      </c>
      <c r="J333">
        <f t="shared" si="28"/>
        <v>-8.9200000000000002E-2</v>
      </c>
      <c r="K333">
        <f t="shared" si="29"/>
        <v>51.5182</v>
      </c>
    </row>
    <row r="334" spans="1:11" x14ac:dyDescent="0.25">
      <c r="A334">
        <v>100160</v>
      </c>
      <c r="B334">
        <v>269139</v>
      </c>
      <c r="C334">
        <v>266343</v>
      </c>
      <c r="D334" t="s">
        <v>76</v>
      </c>
      <c r="E334" t="s">
        <v>35</v>
      </c>
      <c r="F334" t="str">
        <f t="shared" si="24"/>
        <v>-0.08920 51.51820</v>
      </c>
      <c r="G334" t="str">
        <f t="shared" si="25"/>
        <v>-0.17530 51.51620</v>
      </c>
      <c r="H334">
        <f t="shared" si="26"/>
        <v>-8.9200000000000002E-2</v>
      </c>
      <c r="I334">
        <f t="shared" si="27"/>
        <v>51.5182</v>
      </c>
      <c r="J334">
        <f t="shared" si="28"/>
        <v>-0.17530000000000001</v>
      </c>
      <c r="K334">
        <f t="shared" si="29"/>
        <v>51.516199999999998</v>
      </c>
    </row>
    <row r="335" spans="1:11" x14ac:dyDescent="0.25">
      <c r="A335">
        <v>100161</v>
      </c>
      <c r="B335">
        <v>267948</v>
      </c>
      <c r="C335">
        <v>269139</v>
      </c>
      <c r="D335" t="s">
        <v>36</v>
      </c>
      <c r="E335" t="s">
        <v>76</v>
      </c>
      <c r="F335" t="str">
        <f t="shared" si="24"/>
        <v>-0.12784 51.53233</v>
      </c>
      <c r="G335" t="str">
        <f t="shared" si="25"/>
        <v>-0.08920 51.51820</v>
      </c>
      <c r="H335">
        <f t="shared" si="26"/>
        <v>-0.12784000000000001</v>
      </c>
      <c r="I335">
        <f t="shared" si="27"/>
        <v>51.532330000000002</v>
      </c>
      <c r="J335">
        <f t="shared" si="28"/>
        <v>-8.9200000000000002E-2</v>
      </c>
      <c r="K335">
        <f t="shared" si="29"/>
        <v>51.5182</v>
      </c>
    </row>
    <row r="336" spans="1:11" x14ac:dyDescent="0.25">
      <c r="A336">
        <v>100161</v>
      </c>
      <c r="B336">
        <v>269139</v>
      </c>
      <c r="C336">
        <v>267948</v>
      </c>
      <c r="D336" t="s">
        <v>76</v>
      </c>
      <c r="E336" t="s">
        <v>36</v>
      </c>
      <c r="F336" t="str">
        <f t="shared" si="24"/>
        <v>-0.08920 51.51820</v>
      </c>
      <c r="G336" t="str">
        <f t="shared" si="25"/>
        <v>-0.12784 51.53233</v>
      </c>
      <c r="H336">
        <f t="shared" si="26"/>
        <v>-8.9200000000000002E-2</v>
      </c>
      <c r="I336">
        <f t="shared" si="27"/>
        <v>51.5182</v>
      </c>
      <c r="J336">
        <f t="shared" si="28"/>
        <v>-0.12784000000000001</v>
      </c>
      <c r="K336">
        <f t="shared" si="29"/>
        <v>51.532330000000002</v>
      </c>
    </row>
    <row r="337" spans="1:11" x14ac:dyDescent="0.25">
      <c r="A337">
        <v>100162</v>
      </c>
      <c r="B337">
        <v>268311</v>
      </c>
      <c r="C337">
        <v>269139</v>
      </c>
      <c r="D337" t="s">
        <v>38</v>
      </c>
      <c r="E337" t="s">
        <v>76</v>
      </c>
      <c r="F337" t="str">
        <f t="shared" si="24"/>
        <v>-0.11340 51.50330</v>
      </c>
      <c r="G337" t="str">
        <f t="shared" si="25"/>
        <v>-0.08920 51.51820</v>
      </c>
      <c r="H337">
        <f t="shared" si="26"/>
        <v>-0.1134</v>
      </c>
      <c r="I337">
        <f t="shared" si="27"/>
        <v>51.503300000000003</v>
      </c>
      <c r="J337">
        <f t="shared" si="28"/>
        <v>-8.9200000000000002E-2</v>
      </c>
      <c r="K337">
        <f t="shared" si="29"/>
        <v>51.5182</v>
      </c>
    </row>
    <row r="338" spans="1:11" x14ac:dyDescent="0.25">
      <c r="A338">
        <v>100162</v>
      </c>
      <c r="B338">
        <v>269139</v>
      </c>
      <c r="C338">
        <v>268311</v>
      </c>
      <c r="D338" t="s">
        <v>76</v>
      </c>
      <c r="E338" t="s">
        <v>38</v>
      </c>
      <c r="F338" t="str">
        <f t="shared" si="24"/>
        <v>-0.08920 51.51820</v>
      </c>
      <c r="G338" t="str">
        <f t="shared" si="25"/>
        <v>-0.11340 51.50330</v>
      </c>
      <c r="H338">
        <f t="shared" si="26"/>
        <v>-8.9200000000000002E-2</v>
      </c>
      <c r="I338">
        <f t="shared" si="27"/>
        <v>51.5182</v>
      </c>
      <c r="J338">
        <f t="shared" si="28"/>
        <v>-0.1134</v>
      </c>
      <c r="K338">
        <f t="shared" si="29"/>
        <v>51.503300000000003</v>
      </c>
    </row>
    <row r="339" spans="1:11" x14ac:dyDescent="0.25">
      <c r="A339">
        <v>100163</v>
      </c>
      <c r="B339">
        <v>268672</v>
      </c>
      <c r="C339">
        <v>269139</v>
      </c>
      <c r="D339" t="s">
        <v>116</v>
      </c>
      <c r="E339" t="s">
        <v>76</v>
      </c>
      <c r="F339" t="str">
        <f t="shared" si="24"/>
        <v>-0.10480 51.52030</v>
      </c>
      <c r="G339" t="str">
        <f t="shared" si="25"/>
        <v>-0.08920 51.51820</v>
      </c>
      <c r="H339">
        <f t="shared" si="26"/>
        <v>-0.1048</v>
      </c>
      <c r="I339">
        <f t="shared" si="27"/>
        <v>51.520299999999999</v>
      </c>
      <c r="J339">
        <f t="shared" si="28"/>
        <v>-8.9200000000000002E-2</v>
      </c>
      <c r="K339">
        <f t="shared" si="29"/>
        <v>51.5182</v>
      </c>
    </row>
    <row r="340" spans="1:11" x14ac:dyDescent="0.25">
      <c r="A340">
        <v>100163</v>
      </c>
      <c r="B340">
        <v>269139</v>
      </c>
      <c r="C340">
        <v>268672</v>
      </c>
      <c r="D340" t="s">
        <v>76</v>
      </c>
      <c r="E340" t="s">
        <v>116</v>
      </c>
      <c r="F340" t="str">
        <f t="shared" si="24"/>
        <v>-0.08920 51.51820</v>
      </c>
      <c r="G340" t="str">
        <f t="shared" si="25"/>
        <v>-0.10480 51.52030</v>
      </c>
      <c r="H340">
        <f t="shared" si="26"/>
        <v>-8.9200000000000002E-2</v>
      </c>
      <c r="I340">
        <f t="shared" si="27"/>
        <v>51.5182</v>
      </c>
      <c r="J340">
        <f t="shared" si="28"/>
        <v>-0.1048</v>
      </c>
      <c r="K340">
        <f t="shared" si="29"/>
        <v>51.520299999999999</v>
      </c>
    </row>
    <row r="341" spans="1:11" x14ac:dyDescent="0.25">
      <c r="A341">
        <v>100164</v>
      </c>
      <c r="B341">
        <v>266343</v>
      </c>
      <c r="C341">
        <v>266682</v>
      </c>
      <c r="D341" t="s">
        <v>35</v>
      </c>
      <c r="E341" t="s">
        <v>34</v>
      </c>
      <c r="F341" t="str">
        <f t="shared" si="24"/>
        <v>-0.17530 51.51620</v>
      </c>
      <c r="G341" t="str">
        <f t="shared" si="25"/>
        <v>-0.16290 51.52240</v>
      </c>
      <c r="H341">
        <f t="shared" si="26"/>
        <v>-0.17530000000000001</v>
      </c>
      <c r="I341">
        <f t="shared" si="27"/>
        <v>51.516199999999998</v>
      </c>
      <c r="J341">
        <f t="shared" si="28"/>
        <v>-0.16289999999999999</v>
      </c>
      <c r="K341">
        <f t="shared" si="29"/>
        <v>51.522399999999998</v>
      </c>
    </row>
    <row r="342" spans="1:11" x14ac:dyDescent="0.25">
      <c r="A342">
        <v>100164</v>
      </c>
      <c r="B342">
        <v>266682</v>
      </c>
      <c r="C342">
        <v>266343</v>
      </c>
      <c r="D342" t="s">
        <v>34</v>
      </c>
      <c r="E342" t="s">
        <v>35</v>
      </c>
      <c r="F342" t="str">
        <f t="shared" ref="F342:F405" si="30">SUBSTITUTE(SUBSTITUTE(D342,"POINT(",""),")","")</f>
        <v>-0.16290 51.52240</v>
      </c>
      <c r="G342" t="str">
        <f t="shared" ref="G342:G405" si="31">SUBSTITUTE(SUBSTITUTE(E342,"POINT(",""),")","")</f>
        <v>-0.17530 51.51620</v>
      </c>
      <c r="H342">
        <f t="shared" ref="H342:H405" si="32">VALUE(LEFT(F342,FIND(" ",F342)))</f>
        <v>-0.16289999999999999</v>
      </c>
      <c r="I342">
        <f t="shared" ref="I342:I405" si="33">VALUE(RIGHT(F342,LEN(F342)-FIND(" ",F342)))</f>
        <v>51.522399999999998</v>
      </c>
      <c r="J342">
        <f t="shared" ref="J342:J405" si="34">VALUE(LEFT(G342,FIND(" ",G342)))</f>
        <v>-0.17530000000000001</v>
      </c>
      <c r="K342">
        <f t="shared" ref="K342:K405" si="35">VALUE(RIGHT(G342,LEN(G342)-FIND(" ",G342)))</f>
        <v>51.516199999999998</v>
      </c>
    </row>
    <row r="343" spans="1:11" x14ac:dyDescent="0.25">
      <c r="A343">
        <v>100165</v>
      </c>
      <c r="B343">
        <v>265282</v>
      </c>
      <c r="C343">
        <v>266682</v>
      </c>
      <c r="D343" t="s">
        <v>57</v>
      </c>
      <c r="E343" t="s">
        <v>34</v>
      </c>
      <c r="F343" t="str">
        <f t="shared" si="30"/>
        <v>-0.20460 51.53410</v>
      </c>
      <c r="G343" t="str">
        <f t="shared" si="31"/>
        <v>-0.16290 51.52240</v>
      </c>
      <c r="H343">
        <f t="shared" si="32"/>
        <v>-0.2046</v>
      </c>
      <c r="I343">
        <f t="shared" si="33"/>
        <v>51.534100000000002</v>
      </c>
      <c r="J343">
        <f t="shared" si="34"/>
        <v>-0.16289999999999999</v>
      </c>
      <c r="K343">
        <f t="shared" si="35"/>
        <v>51.522399999999998</v>
      </c>
    </row>
    <row r="344" spans="1:11" x14ac:dyDescent="0.25">
      <c r="A344">
        <v>100165</v>
      </c>
      <c r="B344">
        <v>266682</v>
      </c>
      <c r="C344">
        <v>265282</v>
      </c>
      <c r="D344" t="s">
        <v>34</v>
      </c>
      <c r="E344" t="s">
        <v>57</v>
      </c>
      <c r="F344" t="str">
        <f t="shared" si="30"/>
        <v>-0.16290 51.52240</v>
      </c>
      <c r="G344" t="str">
        <f t="shared" si="31"/>
        <v>-0.20460 51.53410</v>
      </c>
      <c r="H344">
        <f t="shared" si="32"/>
        <v>-0.16289999999999999</v>
      </c>
      <c r="I344">
        <f t="shared" si="33"/>
        <v>51.522399999999998</v>
      </c>
      <c r="J344">
        <f t="shared" si="34"/>
        <v>-0.2046</v>
      </c>
      <c r="K344">
        <f t="shared" si="35"/>
        <v>51.534100000000002</v>
      </c>
    </row>
    <row r="345" spans="1:11" x14ac:dyDescent="0.25">
      <c r="A345">
        <v>100166</v>
      </c>
      <c r="B345">
        <v>266682</v>
      </c>
      <c r="C345">
        <v>267948</v>
      </c>
      <c r="D345" t="s">
        <v>34</v>
      </c>
      <c r="E345" t="s">
        <v>36</v>
      </c>
      <c r="F345" t="str">
        <f t="shared" si="30"/>
        <v>-0.16290 51.52240</v>
      </c>
      <c r="G345" t="str">
        <f t="shared" si="31"/>
        <v>-0.12784 51.53233</v>
      </c>
      <c r="H345">
        <f t="shared" si="32"/>
        <v>-0.16289999999999999</v>
      </c>
      <c r="I345">
        <f t="shared" si="33"/>
        <v>51.522399999999998</v>
      </c>
      <c r="J345">
        <f t="shared" si="34"/>
        <v>-0.12784000000000001</v>
      </c>
      <c r="K345">
        <f t="shared" si="35"/>
        <v>51.532330000000002</v>
      </c>
    </row>
    <row r="346" spans="1:11" x14ac:dyDescent="0.25">
      <c r="A346">
        <v>100166</v>
      </c>
      <c r="B346">
        <v>267948</v>
      </c>
      <c r="C346">
        <v>266682</v>
      </c>
      <c r="D346" t="s">
        <v>36</v>
      </c>
      <c r="E346" t="s">
        <v>34</v>
      </c>
      <c r="F346" t="str">
        <f t="shared" si="30"/>
        <v>-0.12784 51.53233</v>
      </c>
      <c r="G346" t="str">
        <f t="shared" si="31"/>
        <v>-0.16290 51.52240</v>
      </c>
      <c r="H346">
        <f t="shared" si="32"/>
        <v>-0.12784000000000001</v>
      </c>
      <c r="I346">
        <f t="shared" si="33"/>
        <v>51.532330000000002</v>
      </c>
      <c r="J346">
        <f t="shared" si="34"/>
        <v>-0.16289999999999999</v>
      </c>
      <c r="K346">
        <f t="shared" si="35"/>
        <v>51.522399999999998</v>
      </c>
    </row>
    <row r="347" spans="1:11" x14ac:dyDescent="0.25">
      <c r="A347">
        <v>100167</v>
      </c>
      <c r="B347">
        <v>266682</v>
      </c>
      <c r="C347">
        <v>267252</v>
      </c>
      <c r="D347" t="s">
        <v>34</v>
      </c>
      <c r="E347" t="s">
        <v>37</v>
      </c>
      <c r="F347" t="str">
        <f t="shared" si="30"/>
        <v>-0.16290 51.52240</v>
      </c>
      <c r="G347" t="str">
        <f t="shared" si="31"/>
        <v>-0.14370 51.49510</v>
      </c>
      <c r="H347">
        <f t="shared" si="32"/>
        <v>-0.16289999999999999</v>
      </c>
      <c r="I347">
        <f t="shared" si="33"/>
        <v>51.522399999999998</v>
      </c>
      <c r="J347">
        <f t="shared" si="34"/>
        <v>-0.14369999999999999</v>
      </c>
      <c r="K347">
        <f t="shared" si="35"/>
        <v>51.495100000000001</v>
      </c>
    </row>
    <row r="348" spans="1:11" x14ac:dyDescent="0.25">
      <c r="A348">
        <v>100167</v>
      </c>
      <c r="B348">
        <v>267252</v>
      </c>
      <c r="C348">
        <v>266682</v>
      </c>
      <c r="D348" t="s">
        <v>37</v>
      </c>
      <c r="E348" t="s">
        <v>34</v>
      </c>
      <c r="F348" t="str">
        <f t="shared" si="30"/>
        <v>-0.14370 51.49510</v>
      </c>
      <c r="G348" t="str">
        <f t="shared" si="31"/>
        <v>-0.16290 51.52240</v>
      </c>
      <c r="H348">
        <f t="shared" si="32"/>
        <v>-0.14369999999999999</v>
      </c>
      <c r="I348">
        <f t="shared" si="33"/>
        <v>51.495100000000001</v>
      </c>
      <c r="J348">
        <f t="shared" si="34"/>
        <v>-0.16289999999999999</v>
      </c>
      <c r="K348">
        <f t="shared" si="35"/>
        <v>51.522399999999998</v>
      </c>
    </row>
    <row r="349" spans="1:11" x14ac:dyDescent="0.25">
      <c r="A349">
        <v>100168</v>
      </c>
      <c r="B349">
        <v>266682</v>
      </c>
      <c r="C349">
        <v>268311</v>
      </c>
      <c r="D349" t="s">
        <v>34</v>
      </c>
      <c r="E349" t="s">
        <v>38</v>
      </c>
      <c r="F349" t="str">
        <f t="shared" si="30"/>
        <v>-0.16290 51.52240</v>
      </c>
      <c r="G349" t="str">
        <f t="shared" si="31"/>
        <v>-0.11340 51.50330</v>
      </c>
      <c r="H349">
        <f t="shared" si="32"/>
        <v>-0.16289999999999999</v>
      </c>
      <c r="I349">
        <f t="shared" si="33"/>
        <v>51.522399999999998</v>
      </c>
      <c r="J349">
        <f t="shared" si="34"/>
        <v>-0.1134</v>
      </c>
      <c r="K349">
        <f t="shared" si="35"/>
        <v>51.503300000000003</v>
      </c>
    </row>
    <row r="350" spans="1:11" x14ac:dyDescent="0.25">
      <c r="A350">
        <v>100168</v>
      </c>
      <c r="B350">
        <v>268311</v>
      </c>
      <c r="C350">
        <v>266682</v>
      </c>
      <c r="D350" t="s">
        <v>38</v>
      </c>
      <c r="E350" t="s">
        <v>34</v>
      </c>
      <c r="F350" t="str">
        <f t="shared" si="30"/>
        <v>-0.11340 51.50330</v>
      </c>
      <c r="G350" t="str">
        <f t="shared" si="31"/>
        <v>-0.16290 51.52240</v>
      </c>
      <c r="H350">
        <f t="shared" si="32"/>
        <v>-0.1134</v>
      </c>
      <c r="I350">
        <f t="shared" si="33"/>
        <v>51.503300000000003</v>
      </c>
      <c r="J350">
        <f t="shared" si="34"/>
        <v>-0.16289999999999999</v>
      </c>
      <c r="K350">
        <f t="shared" si="35"/>
        <v>51.522399999999998</v>
      </c>
    </row>
    <row r="351" spans="1:11" x14ac:dyDescent="0.25">
      <c r="A351">
        <v>100169</v>
      </c>
      <c r="B351">
        <v>257311</v>
      </c>
      <c r="C351">
        <v>257458</v>
      </c>
      <c r="D351" t="s">
        <v>117</v>
      </c>
      <c r="E351" t="s">
        <v>118</v>
      </c>
      <c r="F351" t="str">
        <f t="shared" si="30"/>
        <v>-0.81400 53.07970</v>
      </c>
      <c r="G351" t="str">
        <f t="shared" si="31"/>
        <v>-0.79880 53.08050</v>
      </c>
      <c r="H351">
        <f t="shared" si="32"/>
        <v>-0.81399999999999995</v>
      </c>
      <c r="I351">
        <f t="shared" si="33"/>
        <v>53.079700000000003</v>
      </c>
      <c r="J351">
        <f t="shared" si="34"/>
        <v>-0.79879999999999995</v>
      </c>
      <c r="K351">
        <f t="shared" si="35"/>
        <v>53.080500000000001</v>
      </c>
    </row>
    <row r="352" spans="1:11" x14ac:dyDescent="0.25">
      <c r="A352">
        <v>100169</v>
      </c>
      <c r="B352">
        <v>257458</v>
      </c>
      <c r="C352">
        <v>257311</v>
      </c>
      <c r="D352" t="s">
        <v>118</v>
      </c>
      <c r="E352" t="s">
        <v>117</v>
      </c>
      <c r="F352" t="str">
        <f t="shared" si="30"/>
        <v>-0.79880 53.08050</v>
      </c>
      <c r="G352" t="str">
        <f t="shared" si="31"/>
        <v>-0.81400 53.07970</v>
      </c>
      <c r="H352">
        <f t="shared" si="32"/>
        <v>-0.79879999999999995</v>
      </c>
      <c r="I352">
        <f t="shared" si="33"/>
        <v>53.080500000000001</v>
      </c>
      <c r="J352">
        <f t="shared" si="34"/>
        <v>-0.81399999999999995</v>
      </c>
      <c r="K352">
        <f t="shared" si="35"/>
        <v>53.079700000000003</v>
      </c>
    </row>
    <row r="353" spans="1:11" x14ac:dyDescent="0.25">
      <c r="A353">
        <v>100170</v>
      </c>
      <c r="B353">
        <v>242131</v>
      </c>
      <c r="C353">
        <v>242189</v>
      </c>
      <c r="D353" t="s">
        <v>119</v>
      </c>
      <c r="E353" t="s">
        <v>120</v>
      </c>
      <c r="F353" t="str">
        <f t="shared" si="30"/>
        <v>-2.00900 53.35950</v>
      </c>
      <c r="G353" t="str">
        <f t="shared" si="31"/>
        <v>-2.00490 53.36490</v>
      </c>
      <c r="H353">
        <f t="shared" si="32"/>
        <v>-2.0089999999999999</v>
      </c>
      <c r="I353">
        <f t="shared" si="33"/>
        <v>53.359499999999997</v>
      </c>
      <c r="J353">
        <f t="shared" si="34"/>
        <v>-2.0049000000000001</v>
      </c>
      <c r="K353">
        <f t="shared" si="35"/>
        <v>53.364899999999999</v>
      </c>
    </row>
    <row r="354" spans="1:11" x14ac:dyDescent="0.25">
      <c r="A354">
        <v>100170</v>
      </c>
      <c r="B354">
        <v>242189</v>
      </c>
      <c r="C354">
        <v>242131</v>
      </c>
      <c r="D354" t="s">
        <v>120</v>
      </c>
      <c r="E354" t="s">
        <v>119</v>
      </c>
      <c r="F354" t="str">
        <f t="shared" si="30"/>
        <v>-2.00490 53.36490</v>
      </c>
      <c r="G354" t="str">
        <f t="shared" si="31"/>
        <v>-2.00900 53.35950</v>
      </c>
      <c r="H354">
        <f t="shared" si="32"/>
        <v>-2.0049000000000001</v>
      </c>
      <c r="I354">
        <f t="shared" si="33"/>
        <v>53.364899999999999</v>
      </c>
      <c r="J354">
        <f t="shared" si="34"/>
        <v>-2.0089999999999999</v>
      </c>
      <c r="K354">
        <f t="shared" si="35"/>
        <v>53.359499999999997</v>
      </c>
    </row>
    <row r="355" spans="1:11" x14ac:dyDescent="0.25">
      <c r="A355">
        <v>100171</v>
      </c>
      <c r="B355">
        <v>270208</v>
      </c>
      <c r="C355">
        <v>270338</v>
      </c>
      <c r="D355" t="s">
        <v>121</v>
      </c>
      <c r="E355" t="s">
        <v>122</v>
      </c>
      <c r="F355" t="str">
        <f t="shared" si="30"/>
        <v>-0.04020 51.47500</v>
      </c>
      <c r="G355" t="str">
        <f t="shared" si="31"/>
        <v>-0.03260 51.47650</v>
      </c>
      <c r="H355">
        <f t="shared" si="32"/>
        <v>-4.02E-2</v>
      </c>
      <c r="I355">
        <f t="shared" si="33"/>
        <v>51.475000000000001</v>
      </c>
      <c r="J355">
        <f t="shared" si="34"/>
        <v>-3.2599999999999997E-2</v>
      </c>
      <c r="K355">
        <f t="shared" si="35"/>
        <v>51.476500000000001</v>
      </c>
    </row>
    <row r="356" spans="1:11" x14ac:dyDescent="0.25">
      <c r="A356">
        <v>100171</v>
      </c>
      <c r="B356">
        <v>270338</v>
      </c>
      <c r="C356">
        <v>270208</v>
      </c>
      <c r="D356" t="s">
        <v>122</v>
      </c>
      <c r="E356" t="s">
        <v>121</v>
      </c>
      <c r="F356" t="str">
        <f t="shared" si="30"/>
        <v>-0.03260 51.47650</v>
      </c>
      <c r="G356" t="str">
        <f t="shared" si="31"/>
        <v>-0.04020 51.47500</v>
      </c>
      <c r="H356">
        <f t="shared" si="32"/>
        <v>-3.2599999999999997E-2</v>
      </c>
      <c r="I356">
        <f t="shared" si="33"/>
        <v>51.476500000000001</v>
      </c>
      <c r="J356">
        <f t="shared" si="34"/>
        <v>-4.02E-2</v>
      </c>
      <c r="K356">
        <f t="shared" si="35"/>
        <v>51.475000000000001</v>
      </c>
    </row>
    <row r="357" spans="1:11" x14ac:dyDescent="0.25">
      <c r="A357">
        <v>100172</v>
      </c>
      <c r="B357">
        <v>265282</v>
      </c>
      <c r="C357">
        <v>266343</v>
      </c>
      <c r="D357" t="s">
        <v>57</v>
      </c>
      <c r="E357" t="s">
        <v>35</v>
      </c>
      <c r="F357" t="str">
        <f t="shared" si="30"/>
        <v>-0.20460 51.53410</v>
      </c>
      <c r="G357" t="str">
        <f t="shared" si="31"/>
        <v>-0.17530 51.51620</v>
      </c>
      <c r="H357">
        <f t="shared" si="32"/>
        <v>-0.2046</v>
      </c>
      <c r="I357">
        <f t="shared" si="33"/>
        <v>51.534100000000002</v>
      </c>
      <c r="J357">
        <f t="shared" si="34"/>
        <v>-0.17530000000000001</v>
      </c>
      <c r="K357">
        <f t="shared" si="35"/>
        <v>51.516199999999998</v>
      </c>
    </row>
    <row r="358" spans="1:11" x14ac:dyDescent="0.25">
      <c r="A358">
        <v>100172</v>
      </c>
      <c r="B358">
        <v>266343</v>
      </c>
      <c r="C358">
        <v>265282</v>
      </c>
      <c r="D358" t="s">
        <v>35</v>
      </c>
      <c r="E358" t="s">
        <v>57</v>
      </c>
      <c r="F358" t="str">
        <f t="shared" si="30"/>
        <v>-0.17530 51.51620</v>
      </c>
      <c r="G358" t="str">
        <f t="shared" si="31"/>
        <v>-0.20460 51.53410</v>
      </c>
      <c r="H358">
        <f t="shared" si="32"/>
        <v>-0.17530000000000001</v>
      </c>
      <c r="I358">
        <f t="shared" si="33"/>
        <v>51.516199999999998</v>
      </c>
      <c r="J358">
        <f t="shared" si="34"/>
        <v>-0.2046</v>
      </c>
      <c r="K358">
        <f t="shared" si="35"/>
        <v>51.534100000000002</v>
      </c>
    </row>
    <row r="359" spans="1:11" x14ac:dyDescent="0.25">
      <c r="A359">
        <v>100173</v>
      </c>
      <c r="B359">
        <v>266343</v>
      </c>
      <c r="C359">
        <v>267948</v>
      </c>
      <c r="D359" t="s">
        <v>35</v>
      </c>
      <c r="E359" t="s">
        <v>36</v>
      </c>
      <c r="F359" t="str">
        <f t="shared" si="30"/>
        <v>-0.17530 51.51620</v>
      </c>
      <c r="G359" t="str">
        <f t="shared" si="31"/>
        <v>-0.12784 51.53233</v>
      </c>
      <c r="H359">
        <f t="shared" si="32"/>
        <v>-0.17530000000000001</v>
      </c>
      <c r="I359">
        <f t="shared" si="33"/>
        <v>51.516199999999998</v>
      </c>
      <c r="J359">
        <f t="shared" si="34"/>
        <v>-0.12784000000000001</v>
      </c>
      <c r="K359">
        <f t="shared" si="35"/>
        <v>51.532330000000002</v>
      </c>
    </row>
    <row r="360" spans="1:11" x14ac:dyDescent="0.25">
      <c r="A360">
        <v>100173</v>
      </c>
      <c r="B360">
        <v>267948</v>
      </c>
      <c r="C360">
        <v>266343</v>
      </c>
      <c r="D360" t="s">
        <v>36</v>
      </c>
      <c r="E360" t="s">
        <v>35</v>
      </c>
      <c r="F360" t="str">
        <f t="shared" si="30"/>
        <v>-0.12784 51.53233</v>
      </c>
      <c r="G360" t="str">
        <f t="shared" si="31"/>
        <v>-0.17530 51.51620</v>
      </c>
      <c r="H360">
        <f t="shared" si="32"/>
        <v>-0.12784000000000001</v>
      </c>
      <c r="I360">
        <f t="shared" si="33"/>
        <v>51.532330000000002</v>
      </c>
      <c r="J360">
        <f t="shared" si="34"/>
        <v>-0.17530000000000001</v>
      </c>
      <c r="K360">
        <f t="shared" si="35"/>
        <v>51.516199999999998</v>
      </c>
    </row>
    <row r="361" spans="1:11" x14ac:dyDescent="0.25">
      <c r="A361">
        <v>100174</v>
      </c>
      <c r="B361">
        <v>266343</v>
      </c>
      <c r="C361">
        <v>267252</v>
      </c>
      <c r="D361" t="s">
        <v>35</v>
      </c>
      <c r="E361" t="s">
        <v>37</v>
      </c>
      <c r="F361" t="str">
        <f t="shared" si="30"/>
        <v>-0.17530 51.51620</v>
      </c>
      <c r="G361" t="str">
        <f t="shared" si="31"/>
        <v>-0.14370 51.49510</v>
      </c>
      <c r="H361">
        <f t="shared" si="32"/>
        <v>-0.17530000000000001</v>
      </c>
      <c r="I361">
        <f t="shared" si="33"/>
        <v>51.516199999999998</v>
      </c>
      <c r="J361">
        <f t="shared" si="34"/>
        <v>-0.14369999999999999</v>
      </c>
      <c r="K361">
        <f t="shared" si="35"/>
        <v>51.495100000000001</v>
      </c>
    </row>
    <row r="362" spans="1:11" x14ac:dyDescent="0.25">
      <c r="A362">
        <v>100174</v>
      </c>
      <c r="B362">
        <v>267252</v>
      </c>
      <c r="C362">
        <v>266343</v>
      </c>
      <c r="D362" t="s">
        <v>37</v>
      </c>
      <c r="E362" t="s">
        <v>35</v>
      </c>
      <c r="F362" t="str">
        <f t="shared" si="30"/>
        <v>-0.14370 51.49510</v>
      </c>
      <c r="G362" t="str">
        <f t="shared" si="31"/>
        <v>-0.17530 51.51620</v>
      </c>
      <c r="H362">
        <f t="shared" si="32"/>
        <v>-0.14369999999999999</v>
      </c>
      <c r="I362">
        <f t="shared" si="33"/>
        <v>51.495100000000001</v>
      </c>
      <c r="J362">
        <f t="shared" si="34"/>
        <v>-0.17530000000000001</v>
      </c>
      <c r="K362">
        <f t="shared" si="35"/>
        <v>51.516199999999998</v>
      </c>
    </row>
    <row r="363" spans="1:11" x14ac:dyDescent="0.25">
      <c r="A363">
        <v>100175</v>
      </c>
      <c r="B363">
        <v>266343</v>
      </c>
      <c r="C363">
        <v>268311</v>
      </c>
      <c r="D363" t="s">
        <v>35</v>
      </c>
      <c r="E363" t="s">
        <v>38</v>
      </c>
      <c r="F363" t="str">
        <f t="shared" si="30"/>
        <v>-0.17530 51.51620</v>
      </c>
      <c r="G363" t="str">
        <f t="shared" si="31"/>
        <v>-0.11340 51.50330</v>
      </c>
      <c r="H363">
        <f t="shared" si="32"/>
        <v>-0.17530000000000001</v>
      </c>
      <c r="I363">
        <f t="shared" si="33"/>
        <v>51.516199999999998</v>
      </c>
      <c r="J363">
        <f t="shared" si="34"/>
        <v>-0.1134</v>
      </c>
      <c r="K363">
        <f t="shared" si="35"/>
        <v>51.503300000000003</v>
      </c>
    </row>
    <row r="364" spans="1:11" x14ac:dyDescent="0.25">
      <c r="A364">
        <v>100175</v>
      </c>
      <c r="B364">
        <v>268311</v>
      </c>
      <c r="C364">
        <v>266343</v>
      </c>
      <c r="D364" t="s">
        <v>38</v>
      </c>
      <c r="E364" t="s">
        <v>35</v>
      </c>
      <c r="F364" t="str">
        <f t="shared" si="30"/>
        <v>-0.11340 51.50330</v>
      </c>
      <c r="G364" t="str">
        <f t="shared" si="31"/>
        <v>-0.17530 51.51620</v>
      </c>
      <c r="H364">
        <f t="shared" si="32"/>
        <v>-0.1134</v>
      </c>
      <c r="I364">
        <f t="shared" si="33"/>
        <v>51.503300000000003</v>
      </c>
      <c r="J364">
        <f t="shared" si="34"/>
        <v>-0.17530000000000001</v>
      </c>
      <c r="K364">
        <f t="shared" si="35"/>
        <v>51.516199999999998</v>
      </c>
    </row>
    <row r="365" spans="1:11" x14ac:dyDescent="0.25">
      <c r="A365">
        <v>100176</v>
      </c>
      <c r="B365">
        <v>269753</v>
      </c>
      <c r="C365">
        <v>269914</v>
      </c>
      <c r="D365" t="s">
        <v>123</v>
      </c>
      <c r="E365" t="s">
        <v>124</v>
      </c>
      <c r="F365" t="str">
        <f t="shared" si="30"/>
        <v>-0.06010 51.41810</v>
      </c>
      <c r="G365" t="str">
        <f t="shared" si="31"/>
        <v>-0.05380 51.41910</v>
      </c>
      <c r="H365">
        <f t="shared" si="32"/>
        <v>-6.0100000000000001E-2</v>
      </c>
      <c r="I365">
        <f t="shared" si="33"/>
        <v>51.418100000000003</v>
      </c>
      <c r="J365">
        <f t="shared" si="34"/>
        <v>-5.3800000000000001E-2</v>
      </c>
      <c r="K365">
        <f t="shared" si="35"/>
        <v>51.4191</v>
      </c>
    </row>
    <row r="366" spans="1:11" x14ac:dyDescent="0.25">
      <c r="A366">
        <v>100176</v>
      </c>
      <c r="B366">
        <v>269914</v>
      </c>
      <c r="C366">
        <v>269753</v>
      </c>
      <c r="D366" t="s">
        <v>124</v>
      </c>
      <c r="E366" t="s">
        <v>123</v>
      </c>
      <c r="F366" t="str">
        <f t="shared" si="30"/>
        <v>-0.05380 51.41910</v>
      </c>
      <c r="G366" t="str">
        <f t="shared" si="31"/>
        <v>-0.06010 51.41810</v>
      </c>
      <c r="H366">
        <f t="shared" si="32"/>
        <v>-5.3800000000000001E-2</v>
      </c>
      <c r="I366">
        <f t="shared" si="33"/>
        <v>51.4191</v>
      </c>
      <c r="J366">
        <f t="shared" si="34"/>
        <v>-6.0100000000000001E-2</v>
      </c>
      <c r="K366">
        <f t="shared" si="35"/>
        <v>51.418100000000003</v>
      </c>
    </row>
    <row r="367" spans="1:11" x14ac:dyDescent="0.25">
      <c r="A367">
        <v>100177</v>
      </c>
      <c r="B367">
        <v>262260</v>
      </c>
      <c r="C367">
        <v>262578</v>
      </c>
      <c r="D367" t="s">
        <v>125</v>
      </c>
      <c r="E367" t="s">
        <v>126</v>
      </c>
      <c r="F367" t="str">
        <f t="shared" si="30"/>
        <v>-0.34290 51.74480</v>
      </c>
      <c r="G367" t="str">
        <f t="shared" si="31"/>
        <v>-0.32750 51.75020</v>
      </c>
      <c r="H367">
        <f t="shared" si="32"/>
        <v>-0.34289999999999998</v>
      </c>
      <c r="I367">
        <f t="shared" si="33"/>
        <v>51.744799999999998</v>
      </c>
      <c r="J367">
        <f t="shared" si="34"/>
        <v>-0.32750000000000001</v>
      </c>
      <c r="K367">
        <f t="shared" si="35"/>
        <v>51.7502</v>
      </c>
    </row>
    <row r="368" spans="1:11" x14ac:dyDescent="0.25">
      <c r="A368">
        <v>100177</v>
      </c>
      <c r="B368">
        <v>262578</v>
      </c>
      <c r="C368">
        <v>262260</v>
      </c>
      <c r="D368" t="s">
        <v>126</v>
      </c>
      <c r="E368" t="s">
        <v>125</v>
      </c>
      <c r="F368" t="str">
        <f t="shared" si="30"/>
        <v>-0.32750 51.75020</v>
      </c>
      <c r="G368" t="str">
        <f t="shared" si="31"/>
        <v>-0.34290 51.74480</v>
      </c>
      <c r="H368">
        <f t="shared" si="32"/>
        <v>-0.32750000000000001</v>
      </c>
      <c r="I368">
        <f t="shared" si="33"/>
        <v>51.7502</v>
      </c>
      <c r="J368">
        <f t="shared" si="34"/>
        <v>-0.34289999999999998</v>
      </c>
      <c r="K368">
        <f t="shared" si="35"/>
        <v>51.744799999999998</v>
      </c>
    </row>
    <row r="369" spans="1:11" x14ac:dyDescent="0.25">
      <c r="A369">
        <v>100179</v>
      </c>
      <c r="B369">
        <v>276010</v>
      </c>
      <c r="C369">
        <v>276013</v>
      </c>
      <c r="D369" t="s">
        <v>127</v>
      </c>
      <c r="E369" t="s">
        <v>128</v>
      </c>
      <c r="F369" t="str">
        <f t="shared" si="30"/>
        <v>0.71140 51.54180</v>
      </c>
      <c r="G369" t="str">
        <f t="shared" si="31"/>
        <v>0.71160 51.53730</v>
      </c>
      <c r="H369">
        <f t="shared" si="32"/>
        <v>0.71140000000000003</v>
      </c>
      <c r="I369">
        <f t="shared" si="33"/>
        <v>51.541800000000002</v>
      </c>
      <c r="J369">
        <f t="shared" si="34"/>
        <v>0.71160000000000001</v>
      </c>
      <c r="K369">
        <f t="shared" si="35"/>
        <v>51.537300000000002</v>
      </c>
    </row>
    <row r="370" spans="1:11" x14ac:dyDescent="0.25">
      <c r="A370">
        <v>100179</v>
      </c>
      <c r="B370">
        <v>276013</v>
      </c>
      <c r="C370">
        <v>276010</v>
      </c>
      <c r="D370" t="s">
        <v>128</v>
      </c>
      <c r="E370" t="s">
        <v>127</v>
      </c>
      <c r="F370" t="str">
        <f t="shared" si="30"/>
        <v>0.71160 51.53730</v>
      </c>
      <c r="G370" t="str">
        <f t="shared" si="31"/>
        <v>0.71140 51.54180</v>
      </c>
      <c r="H370">
        <f t="shared" si="32"/>
        <v>0.71160000000000001</v>
      </c>
      <c r="I370">
        <f t="shared" si="33"/>
        <v>51.537300000000002</v>
      </c>
      <c r="J370">
        <f t="shared" si="34"/>
        <v>0.71140000000000003</v>
      </c>
      <c r="K370">
        <f t="shared" si="35"/>
        <v>51.541800000000002</v>
      </c>
    </row>
    <row r="371" spans="1:11" x14ac:dyDescent="0.25">
      <c r="A371">
        <v>100180</v>
      </c>
      <c r="B371">
        <v>267662</v>
      </c>
      <c r="C371">
        <v>271036</v>
      </c>
      <c r="D371" t="s">
        <v>29</v>
      </c>
      <c r="E371" t="s">
        <v>102</v>
      </c>
      <c r="F371" t="str">
        <f t="shared" si="30"/>
        <v>-0.13350 51.52810</v>
      </c>
      <c r="G371" t="str">
        <f t="shared" si="31"/>
        <v>-0.00340 51.54210</v>
      </c>
      <c r="H371">
        <f t="shared" si="32"/>
        <v>-0.13350000000000001</v>
      </c>
      <c r="I371">
        <f t="shared" si="33"/>
        <v>51.528100000000002</v>
      </c>
      <c r="J371">
        <f t="shared" si="34"/>
        <v>-3.3999999999999998E-3</v>
      </c>
      <c r="K371">
        <f t="shared" si="35"/>
        <v>51.542099999999998</v>
      </c>
    </row>
    <row r="372" spans="1:11" x14ac:dyDescent="0.25">
      <c r="A372">
        <v>100180</v>
      </c>
      <c r="B372">
        <v>271036</v>
      </c>
      <c r="C372">
        <v>267662</v>
      </c>
      <c r="D372" t="s">
        <v>102</v>
      </c>
      <c r="E372" t="s">
        <v>29</v>
      </c>
      <c r="F372" t="str">
        <f t="shared" si="30"/>
        <v>-0.00340 51.54210</v>
      </c>
      <c r="G372" t="str">
        <f t="shared" si="31"/>
        <v>-0.13350 51.52810</v>
      </c>
      <c r="H372">
        <f t="shared" si="32"/>
        <v>-3.3999999999999998E-3</v>
      </c>
      <c r="I372">
        <f t="shared" si="33"/>
        <v>51.542099999999998</v>
      </c>
      <c r="J372">
        <f t="shared" si="34"/>
        <v>-0.13350000000000001</v>
      </c>
      <c r="K372">
        <f t="shared" si="35"/>
        <v>51.528100000000002</v>
      </c>
    </row>
    <row r="373" spans="1:11" x14ac:dyDescent="0.25">
      <c r="A373">
        <v>100181</v>
      </c>
      <c r="B373">
        <v>269459</v>
      </c>
      <c r="C373">
        <v>271036</v>
      </c>
      <c r="D373" t="s">
        <v>30</v>
      </c>
      <c r="E373" t="s">
        <v>102</v>
      </c>
      <c r="F373" t="str">
        <f t="shared" si="30"/>
        <v>-0.07540 51.51160</v>
      </c>
      <c r="G373" t="str">
        <f t="shared" si="31"/>
        <v>-0.00340 51.54210</v>
      </c>
      <c r="H373">
        <f t="shared" si="32"/>
        <v>-7.5399999999999995E-2</v>
      </c>
      <c r="I373">
        <f t="shared" si="33"/>
        <v>51.511600000000001</v>
      </c>
      <c r="J373">
        <f t="shared" si="34"/>
        <v>-3.3999999999999998E-3</v>
      </c>
      <c r="K373">
        <f t="shared" si="35"/>
        <v>51.542099999999998</v>
      </c>
    </row>
    <row r="374" spans="1:11" x14ac:dyDescent="0.25">
      <c r="A374">
        <v>100181</v>
      </c>
      <c r="B374">
        <v>271036</v>
      </c>
      <c r="C374">
        <v>269459</v>
      </c>
      <c r="D374" t="s">
        <v>102</v>
      </c>
      <c r="E374" t="s">
        <v>30</v>
      </c>
      <c r="F374" t="str">
        <f t="shared" si="30"/>
        <v>-0.00340 51.54210</v>
      </c>
      <c r="G374" t="str">
        <f t="shared" si="31"/>
        <v>-0.07540 51.51160</v>
      </c>
      <c r="H374">
        <f t="shared" si="32"/>
        <v>-3.3999999999999998E-3</v>
      </c>
      <c r="I374">
        <f t="shared" si="33"/>
        <v>51.542099999999998</v>
      </c>
      <c r="J374">
        <f t="shared" si="34"/>
        <v>-7.5399999999999995E-2</v>
      </c>
      <c r="K374">
        <f t="shared" si="35"/>
        <v>51.511600000000001</v>
      </c>
    </row>
    <row r="375" spans="1:11" x14ac:dyDescent="0.25">
      <c r="A375">
        <v>100182</v>
      </c>
      <c r="B375">
        <v>270818</v>
      </c>
      <c r="C375">
        <v>271036</v>
      </c>
      <c r="D375" t="s">
        <v>129</v>
      </c>
      <c r="E375" t="s">
        <v>102</v>
      </c>
      <c r="F375" t="str">
        <f t="shared" si="30"/>
        <v>-0.01380 51.47810</v>
      </c>
      <c r="G375" t="str">
        <f t="shared" si="31"/>
        <v>-0.00340 51.54210</v>
      </c>
      <c r="H375">
        <f t="shared" si="32"/>
        <v>-1.38E-2</v>
      </c>
      <c r="I375">
        <f t="shared" si="33"/>
        <v>51.478099999999998</v>
      </c>
      <c r="J375">
        <f t="shared" si="34"/>
        <v>-3.3999999999999998E-3</v>
      </c>
      <c r="K375">
        <f t="shared" si="35"/>
        <v>51.542099999999998</v>
      </c>
    </row>
    <row r="376" spans="1:11" x14ac:dyDescent="0.25">
      <c r="A376">
        <v>100182</v>
      </c>
      <c r="B376">
        <v>271036</v>
      </c>
      <c r="C376">
        <v>270818</v>
      </c>
      <c r="D376" t="s">
        <v>102</v>
      </c>
      <c r="E376" t="s">
        <v>129</v>
      </c>
      <c r="F376" t="str">
        <f t="shared" si="30"/>
        <v>-0.00340 51.54210</v>
      </c>
      <c r="G376" t="str">
        <f t="shared" si="31"/>
        <v>-0.01380 51.47810</v>
      </c>
      <c r="H376">
        <f t="shared" si="32"/>
        <v>-3.3999999999999998E-3</v>
      </c>
      <c r="I376">
        <f t="shared" si="33"/>
        <v>51.542099999999998</v>
      </c>
      <c r="J376">
        <f t="shared" si="34"/>
        <v>-1.38E-2</v>
      </c>
      <c r="K376">
        <f t="shared" si="35"/>
        <v>51.478099999999998</v>
      </c>
    </row>
    <row r="377" spans="1:11" x14ac:dyDescent="0.25">
      <c r="A377">
        <v>100183</v>
      </c>
      <c r="B377">
        <v>267983</v>
      </c>
      <c r="C377">
        <v>271036</v>
      </c>
      <c r="D377" t="s">
        <v>31</v>
      </c>
      <c r="E377" t="s">
        <v>102</v>
      </c>
      <c r="F377" t="str">
        <f t="shared" si="30"/>
        <v>-0.12310 51.53080</v>
      </c>
      <c r="G377" t="str">
        <f t="shared" si="31"/>
        <v>-0.00340 51.54210</v>
      </c>
      <c r="H377">
        <f t="shared" si="32"/>
        <v>-0.1231</v>
      </c>
      <c r="I377">
        <f t="shared" si="33"/>
        <v>51.530799999999999</v>
      </c>
      <c r="J377">
        <f t="shared" si="34"/>
        <v>-3.3999999999999998E-3</v>
      </c>
      <c r="K377">
        <f t="shared" si="35"/>
        <v>51.542099999999998</v>
      </c>
    </row>
    <row r="378" spans="1:11" x14ac:dyDescent="0.25">
      <c r="A378">
        <v>100183</v>
      </c>
      <c r="B378">
        <v>271036</v>
      </c>
      <c r="C378">
        <v>267983</v>
      </c>
      <c r="D378" t="s">
        <v>102</v>
      </c>
      <c r="E378" t="s">
        <v>31</v>
      </c>
      <c r="F378" t="str">
        <f t="shared" si="30"/>
        <v>-0.00340 51.54210</v>
      </c>
      <c r="G378" t="str">
        <f t="shared" si="31"/>
        <v>-0.12310 51.53080</v>
      </c>
      <c r="H378">
        <f t="shared" si="32"/>
        <v>-3.3999999999999998E-3</v>
      </c>
      <c r="I378">
        <f t="shared" si="33"/>
        <v>51.542099999999998</v>
      </c>
      <c r="J378">
        <f t="shared" si="34"/>
        <v>-0.1231</v>
      </c>
      <c r="K378">
        <f t="shared" si="35"/>
        <v>51.530799999999999</v>
      </c>
    </row>
    <row r="379" spans="1:11" x14ac:dyDescent="0.25">
      <c r="A379">
        <v>100184</v>
      </c>
      <c r="B379">
        <v>270811</v>
      </c>
      <c r="C379">
        <v>271036</v>
      </c>
      <c r="D379" t="s">
        <v>130</v>
      </c>
      <c r="E379" t="s">
        <v>102</v>
      </c>
      <c r="F379" t="str">
        <f t="shared" si="30"/>
        <v>-0.01370 51.46550</v>
      </c>
      <c r="G379" t="str">
        <f t="shared" si="31"/>
        <v>-0.00340 51.54210</v>
      </c>
      <c r="H379">
        <f t="shared" si="32"/>
        <v>-1.37E-2</v>
      </c>
      <c r="I379">
        <f t="shared" si="33"/>
        <v>51.465499999999999</v>
      </c>
      <c r="J379">
        <f t="shared" si="34"/>
        <v>-3.3999999999999998E-3</v>
      </c>
      <c r="K379">
        <f t="shared" si="35"/>
        <v>51.542099999999998</v>
      </c>
    </row>
    <row r="380" spans="1:11" x14ac:dyDescent="0.25">
      <c r="A380">
        <v>100184</v>
      </c>
      <c r="B380">
        <v>271036</v>
      </c>
      <c r="C380">
        <v>270811</v>
      </c>
      <c r="D380" t="s">
        <v>102</v>
      </c>
      <c r="E380" t="s">
        <v>130</v>
      </c>
      <c r="F380" t="str">
        <f t="shared" si="30"/>
        <v>-0.00340 51.54210</v>
      </c>
      <c r="G380" t="str">
        <f t="shared" si="31"/>
        <v>-0.01370 51.46550</v>
      </c>
      <c r="H380">
        <f t="shared" si="32"/>
        <v>-3.3999999999999998E-3</v>
      </c>
      <c r="I380">
        <f t="shared" si="33"/>
        <v>51.542099999999998</v>
      </c>
      <c r="J380">
        <f t="shared" si="34"/>
        <v>-1.37E-2</v>
      </c>
      <c r="K380">
        <f t="shared" si="35"/>
        <v>51.465499999999999</v>
      </c>
    </row>
    <row r="381" spans="1:11" x14ac:dyDescent="0.25">
      <c r="A381">
        <v>100185</v>
      </c>
      <c r="B381">
        <v>269296</v>
      </c>
      <c r="C381">
        <v>271036</v>
      </c>
      <c r="D381" t="s">
        <v>33</v>
      </c>
      <c r="E381" t="s">
        <v>102</v>
      </c>
      <c r="F381" t="str">
        <f t="shared" si="30"/>
        <v>-0.08210 51.51860</v>
      </c>
      <c r="G381" t="str">
        <f t="shared" si="31"/>
        <v>-0.00340 51.54210</v>
      </c>
      <c r="H381">
        <f t="shared" si="32"/>
        <v>-8.2100000000000006E-2</v>
      </c>
      <c r="I381">
        <f t="shared" si="33"/>
        <v>51.518599999999999</v>
      </c>
      <c r="J381">
        <f t="shared" si="34"/>
        <v>-3.3999999999999998E-3</v>
      </c>
      <c r="K381">
        <f t="shared" si="35"/>
        <v>51.542099999999998</v>
      </c>
    </row>
    <row r="382" spans="1:11" x14ac:dyDescent="0.25">
      <c r="A382">
        <v>100185</v>
      </c>
      <c r="B382">
        <v>271036</v>
      </c>
      <c r="C382">
        <v>269296</v>
      </c>
      <c r="D382" t="s">
        <v>102</v>
      </c>
      <c r="E382" t="s">
        <v>33</v>
      </c>
      <c r="F382" t="str">
        <f t="shared" si="30"/>
        <v>-0.00340 51.54210</v>
      </c>
      <c r="G382" t="str">
        <f t="shared" si="31"/>
        <v>-0.08210 51.51860</v>
      </c>
      <c r="H382">
        <f t="shared" si="32"/>
        <v>-3.3999999999999998E-3</v>
      </c>
      <c r="I382">
        <f t="shared" si="33"/>
        <v>51.542099999999998</v>
      </c>
      <c r="J382">
        <f t="shared" si="34"/>
        <v>-8.2100000000000006E-2</v>
      </c>
      <c r="K382">
        <f t="shared" si="35"/>
        <v>51.518599999999999</v>
      </c>
    </row>
    <row r="383" spans="1:11" x14ac:dyDescent="0.25">
      <c r="A383">
        <v>100186</v>
      </c>
      <c r="B383">
        <v>266682</v>
      </c>
      <c r="C383">
        <v>271036</v>
      </c>
      <c r="D383" t="s">
        <v>34</v>
      </c>
      <c r="E383" t="s">
        <v>102</v>
      </c>
      <c r="F383" t="str">
        <f t="shared" si="30"/>
        <v>-0.16290 51.52240</v>
      </c>
      <c r="G383" t="str">
        <f t="shared" si="31"/>
        <v>-0.00340 51.54210</v>
      </c>
      <c r="H383">
        <f t="shared" si="32"/>
        <v>-0.16289999999999999</v>
      </c>
      <c r="I383">
        <f t="shared" si="33"/>
        <v>51.522399999999998</v>
      </c>
      <c r="J383">
        <f t="shared" si="34"/>
        <v>-3.3999999999999998E-3</v>
      </c>
      <c r="K383">
        <f t="shared" si="35"/>
        <v>51.542099999999998</v>
      </c>
    </row>
    <row r="384" spans="1:11" x14ac:dyDescent="0.25">
      <c r="A384">
        <v>100186</v>
      </c>
      <c r="B384">
        <v>271036</v>
      </c>
      <c r="C384">
        <v>266682</v>
      </c>
      <c r="D384" t="s">
        <v>102</v>
      </c>
      <c r="E384" t="s">
        <v>34</v>
      </c>
      <c r="F384" t="str">
        <f t="shared" si="30"/>
        <v>-0.00340 51.54210</v>
      </c>
      <c r="G384" t="str">
        <f t="shared" si="31"/>
        <v>-0.16290 51.52240</v>
      </c>
      <c r="H384">
        <f t="shared" si="32"/>
        <v>-3.3999999999999998E-3</v>
      </c>
      <c r="I384">
        <f t="shared" si="33"/>
        <v>51.542099999999998</v>
      </c>
      <c r="J384">
        <f t="shared" si="34"/>
        <v>-0.16289999999999999</v>
      </c>
      <c r="K384">
        <f t="shared" si="35"/>
        <v>51.522399999999998</v>
      </c>
    </row>
    <row r="385" spans="1:11" x14ac:dyDescent="0.25">
      <c r="A385">
        <v>100187</v>
      </c>
      <c r="B385">
        <v>266343</v>
      </c>
      <c r="C385">
        <v>271036</v>
      </c>
      <c r="D385" t="s">
        <v>35</v>
      </c>
      <c r="E385" t="s">
        <v>102</v>
      </c>
      <c r="F385" t="str">
        <f t="shared" si="30"/>
        <v>-0.17530 51.51620</v>
      </c>
      <c r="G385" t="str">
        <f t="shared" si="31"/>
        <v>-0.00340 51.54210</v>
      </c>
      <c r="H385">
        <f t="shared" si="32"/>
        <v>-0.17530000000000001</v>
      </c>
      <c r="I385">
        <f t="shared" si="33"/>
        <v>51.516199999999998</v>
      </c>
      <c r="J385">
        <f t="shared" si="34"/>
        <v>-3.3999999999999998E-3</v>
      </c>
      <c r="K385">
        <f t="shared" si="35"/>
        <v>51.542099999999998</v>
      </c>
    </row>
    <row r="386" spans="1:11" x14ac:dyDescent="0.25">
      <c r="A386">
        <v>100187</v>
      </c>
      <c r="B386">
        <v>271036</v>
      </c>
      <c r="C386">
        <v>266343</v>
      </c>
      <c r="D386" t="s">
        <v>102</v>
      </c>
      <c r="E386" t="s">
        <v>35</v>
      </c>
      <c r="F386" t="str">
        <f t="shared" si="30"/>
        <v>-0.00340 51.54210</v>
      </c>
      <c r="G386" t="str">
        <f t="shared" si="31"/>
        <v>-0.17530 51.51620</v>
      </c>
      <c r="H386">
        <f t="shared" si="32"/>
        <v>-3.3999999999999998E-3</v>
      </c>
      <c r="I386">
        <f t="shared" si="33"/>
        <v>51.542099999999998</v>
      </c>
      <c r="J386">
        <f t="shared" si="34"/>
        <v>-0.17530000000000001</v>
      </c>
      <c r="K386">
        <f t="shared" si="35"/>
        <v>51.516199999999998</v>
      </c>
    </row>
    <row r="387" spans="1:11" x14ac:dyDescent="0.25">
      <c r="A387">
        <v>100188</v>
      </c>
      <c r="B387">
        <v>270927</v>
      </c>
      <c r="C387">
        <v>271036</v>
      </c>
      <c r="D387" t="s">
        <v>131</v>
      </c>
      <c r="E387" t="s">
        <v>102</v>
      </c>
      <c r="F387" t="str">
        <f t="shared" si="30"/>
        <v>-0.00870 51.54480</v>
      </c>
      <c r="G387" t="str">
        <f t="shared" si="31"/>
        <v>-0.00340 51.54210</v>
      </c>
      <c r="H387">
        <f t="shared" si="32"/>
        <v>-8.6999999999999994E-3</v>
      </c>
      <c r="I387">
        <f t="shared" si="33"/>
        <v>51.544800000000002</v>
      </c>
      <c r="J387">
        <f t="shared" si="34"/>
        <v>-3.3999999999999998E-3</v>
      </c>
      <c r="K387">
        <f t="shared" si="35"/>
        <v>51.542099999999998</v>
      </c>
    </row>
    <row r="388" spans="1:11" x14ac:dyDescent="0.25">
      <c r="A388">
        <v>100188</v>
      </c>
      <c r="B388">
        <v>271036</v>
      </c>
      <c r="C388">
        <v>270927</v>
      </c>
      <c r="D388" t="s">
        <v>102</v>
      </c>
      <c r="E388" t="s">
        <v>131</v>
      </c>
      <c r="F388" t="str">
        <f t="shared" si="30"/>
        <v>-0.00340 51.54210</v>
      </c>
      <c r="G388" t="str">
        <f t="shared" si="31"/>
        <v>-0.00870 51.54480</v>
      </c>
      <c r="H388">
        <f t="shared" si="32"/>
        <v>-3.3999999999999998E-3</v>
      </c>
      <c r="I388">
        <f t="shared" si="33"/>
        <v>51.542099999999998</v>
      </c>
      <c r="J388">
        <f t="shared" si="34"/>
        <v>-8.6999999999999994E-3</v>
      </c>
      <c r="K388">
        <f t="shared" si="35"/>
        <v>51.544800000000002</v>
      </c>
    </row>
    <row r="389" spans="1:11" x14ac:dyDescent="0.25">
      <c r="A389">
        <v>100189</v>
      </c>
      <c r="B389">
        <v>267948</v>
      </c>
      <c r="C389">
        <v>271036</v>
      </c>
      <c r="D389" t="s">
        <v>36</v>
      </c>
      <c r="E389" t="s">
        <v>102</v>
      </c>
      <c r="F389" t="str">
        <f t="shared" si="30"/>
        <v>-0.12784 51.53233</v>
      </c>
      <c r="G389" t="str">
        <f t="shared" si="31"/>
        <v>-0.00340 51.54210</v>
      </c>
      <c r="H389">
        <f t="shared" si="32"/>
        <v>-0.12784000000000001</v>
      </c>
      <c r="I389">
        <f t="shared" si="33"/>
        <v>51.532330000000002</v>
      </c>
      <c r="J389">
        <f t="shared" si="34"/>
        <v>-3.3999999999999998E-3</v>
      </c>
      <c r="K389">
        <f t="shared" si="35"/>
        <v>51.542099999999998</v>
      </c>
    </row>
    <row r="390" spans="1:11" x14ac:dyDescent="0.25">
      <c r="A390">
        <v>100189</v>
      </c>
      <c r="B390">
        <v>271036</v>
      </c>
      <c r="C390">
        <v>267948</v>
      </c>
      <c r="D390" t="s">
        <v>102</v>
      </c>
      <c r="E390" t="s">
        <v>36</v>
      </c>
      <c r="F390" t="str">
        <f t="shared" si="30"/>
        <v>-0.00340 51.54210</v>
      </c>
      <c r="G390" t="str">
        <f t="shared" si="31"/>
        <v>-0.12784 51.53233</v>
      </c>
      <c r="H390">
        <f t="shared" si="32"/>
        <v>-3.3999999999999998E-3</v>
      </c>
      <c r="I390">
        <f t="shared" si="33"/>
        <v>51.542099999999998</v>
      </c>
      <c r="J390">
        <f t="shared" si="34"/>
        <v>-0.12784000000000001</v>
      </c>
      <c r="K390">
        <f t="shared" si="35"/>
        <v>51.532330000000002</v>
      </c>
    </row>
    <row r="391" spans="1:11" x14ac:dyDescent="0.25">
      <c r="A391">
        <v>100190</v>
      </c>
      <c r="B391">
        <v>267252</v>
      </c>
      <c r="C391">
        <v>271036</v>
      </c>
      <c r="D391" t="s">
        <v>37</v>
      </c>
      <c r="E391" t="s">
        <v>102</v>
      </c>
      <c r="F391" t="str">
        <f t="shared" si="30"/>
        <v>-0.14370 51.49510</v>
      </c>
      <c r="G391" t="str">
        <f t="shared" si="31"/>
        <v>-0.00340 51.54210</v>
      </c>
      <c r="H391">
        <f t="shared" si="32"/>
        <v>-0.14369999999999999</v>
      </c>
      <c r="I391">
        <f t="shared" si="33"/>
        <v>51.495100000000001</v>
      </c>
      <c r="J391">
        <f t="shared" si="34"/>
        <v>-3.3999999999999998E-3</v>
      </c>
      <c r="K391">
        <f t="shared" si="35"/>
        <v>51.542099999999998</v>
      </c>
    </row>
    <row r="392" spans="1:11" x14ac:dyDescent="0.25">
      <c r="A392">
        <v>100190</v>
      </c>
      <c r="B392">
        <v>271036</v>
      </c>
      <c r="C392">
        <v>267252</v>
      </c>
      <c r="D392" t="s">
        <v>102</v>
      </c>
      <c r="E392" t="s">
        <v>37</v>
      </c>
      <c r="F392" t="str">
        <f t="shared" si="30"/>
        <v>-0.00340 51.54210</v>
      </c>
      <c r="G392" t="str">
        <f t="shared" si="31"/>
        <v>-0.14370 51.49510</v>
      </c>
      <c r="H392">
        <f t="shared" si="32"/>
        <v>-3.3999999999999998E-3</v>
      </c>
      <c r="I392">
        <f t="shared" si="33"/>
        <v>51.542099999999998</v>
      </c>
      <c r="J392">
        <f t="shared" si="34"/>
        <v>-0.14369999999999999</v>
      </c>
      <c r="K392">
        <f t="shared" si="35"/>
        <v>51.495100000000001</v>
      </c>
    </row>
    <row r="393" spans="1:11" x14ac:dyDescent="0.25">
      <c r="A393">
        <v>100191</v>
      </c>
      <c r="B393">
        <v>269992</v>
      </c>
      <c r="C393">
        <v>271036</v>
      </c>
      <c r="D393" t="s">
        <v>132</v>
      </c>
      <c r="E393" t="s">
        <v>102</v>
      </c>
      <c r="F393" t="str">
        <f t="shared" si="30"/>
        <v>-0.05070 51.49920</v>
      </c>
      <c r="G393" t="str">
        <f t="shared" si="31"/>
        <v>-0.00340 51.54210</v>
      </c>
      <c r="H393">
        <f t="shared" si="32"/>
        <v>-5.0700000000000002E-2</v>
      </c>
      <c r="I393">
        <f t="shared" si="33"/>
        <v>51.499200000000002</v>
      </c>
      <c r="J393">
        <f t="shared" si="34"/>
        <v>-3.3999999999999998E-3</v>
      </c>
      <c r="K393">
        <f t="shared" si="35"/>
        <v>51.542099999999998</v>
      </c>
    </row>
    <row r="394" spans="1:11" x14ac:dyDescent="0.25">
      <c r="A394">
        <v>100191</v>
      </c>
      <c r="B394">
        <v>271036</v>
      </c>
      <c r="C394">
        <v>269992</v>
      </c>
      <c r="D394" t="s">
        <v>102</v>
      </c>
      <c r="E394" t="s">
        <v>132</v>
      </c>
      <c r="F394" t="str">
        <f t="shared" si="30"/>
        <v>-0.00340 51.54210</v>
      </c>
      <c r="G394" t="str">
        <f t="shared" si="31"/>
        <v>-0.05070 51.49920</v>
      </c>
      <c r="H394">
        <f t="shared" si="32"/>
        <v>-3.3999999999999998E-3</v>
      </c>
      <c r="I394">
        <f t="shared" si="33"/>
        <v>51.542099999999998</v>
      </c>
      <c r="J394">
        <f t="shared" si="34"/>
        <v>-5.0700000000000002E-2</v>
      </c>
      <c r="K394">
        <f t="shared" si="35"/>
        <v>51.499200000000002</v>
      </c>
    </row>
    <row r="395" spans="1:11" x14ac:dyDescent="0.25">
      <c r="A395">
        <v>100192</v>
      </c>
      <c r="B395">
        <v>260543</v>
      </c>
      <c r="C395">
        <v>261224</v>
      </c>
      <c r="D395" t="s">
        <v>133</v>
      </c>
      <c r="E395" t="s">
        <v>85</v>
      </c>
      <c r="F395" t="str">
        <f t="shared" si="30"/>
        <v>-0.43790 51.56970</v>
      </c>
      <c r="G395" t="str">
        <f t="shared" si="31"/>
        <v>-0.39890 51.55680</v>
      </c>
      <c r="H395">
        <f t="shared" si="32"/>
        <v>-0.43790000000000001</v>
      </c>
      <c r="I395">
        <f t="shared" si="33"/>
        <v>51.569699999999997</v>
      </c>
      <c r="J395">
        <f t="shared" si="34"/>
        <v>-0.39889999999999998</v>
      </c>
      <c r="K395">
        <f t="shared" si="35"/>
        <v>51.556800000000003</v>
      </c>
    </row>
    <row r="396" spans="1:11" x14ac:dyDescent="0.25">
      <c r="A396">
        <v>100192</v>
      </c>
      <c r="B396">
        <v>261224</v>
      </c>
      <c r="C396">
        <v>260543</v>
      </c>
      <c r="D396" t="s">
        <v>85</v>
      </c>
      <c r="E396" t="s">
        <v>133</v>
      </c>
      <c r="F396" t="str">
        <f t="shared" si="30"/>
        <v>-0.39890 51.55680</v>
      </c>
      <c r="G396" t="str">
        <f t="shared" si="31"/>
        <v>-0.43790 51.56970</v>
      </c>
      <c r="H396">
        <f t="shared" si="32"/>
        <v>-0.39889999999999998</v>
      </c>
      <c r="I396">
        <f t="shared" si="33"/>
        <v>51.556800000000003</v>
      </c>
      <c r="J396">
        <f t="shared" si="34"/>
        <v>-0.43790000000000001</v>
      </c>
      <c r="K396">
        <f t="shared" si="35"/>
        <v>51.569699999999997</v>
      </c>
    </row>
    <row r="397" spans="1:11" x14ac:dyDescent="0.25">
      <c r="A397">
        <v>100193</v>
      </c>
      <c r="B397">
        <v>269503</v>
      </c>
      <c r="C397">
        <v>270630</v>
      </c>
      <c r="D397" t="s">
        <v>45</v>
      </c>
      <c r="E397" t="s">
        <v>48</v>
      </c>
      <c r="F397" t="str">
        <f t="shared" si="30"/>
        <v>-0.07330 51.58030</v>
      </c>
      <c r="G397" t="str">
        <f t="shared" si="31"/>
        <v>-0.02010 51.58300</v>
      </c>
      <c r="H397">
        <f t="shared" si="32"/>
        <v>-7.3300000000000004E-2</v>
      </c>
      <c r="I397">
        <f t="shared" si="33"/>
        <v>51.580300000000001</v>
      </c>
      <c r="J397">
        <f t="shared" si="34"/>
        <v>-2.01E-2</v>
      </c>
      <c r="K397">
        <f t="shared" si="35"/>
        <v>51.582999999999998</v>
      </c>
    </row>
    <row r="398" spans="1:11" x14ac:dyDescent="0.25">
      <c r="A398">
        <v>100193</v>
      </c>
      <c r="B398">
        <v>270630</v>
      </c>
      <c r="C398">
        <v>269503</v>
      </c>
      <c r="D398" t="s">
        <v>48</v>
      </c>
      <c r="E398" t="s">
        <v>45</v>
      </c>
      <c r="F398" t="str">
        <f t="shared" si="30"/>
        <v>-0.02010 51.58300</v>
      </c>
      <c r="G398" t="str">
        <f t="shared" si="31"/>
        <v>-0.07330 51.58030</v>
      </c>
      <c r="H398">
        <f t="shared" si="32"/>
        <v>-2.01E-2</v>
      </c>
      <c r="I398">
        <f t="shared" si="33"/>
        <v>51.582999999999998</v>
      </c>
      <c r="J398">
        <f t="shared" si="34"/>
        <v>-7.3300000000000004E-2</v>
      </c>
      <c r="K398">
        <f t="shared" si="35"/>
        <v>51.580300000000001</v>
      </c>
    </row>
    <row r="399" spans="1:11" x14ac:dyDescent="0.25">
      <c r="A399">
        <v>100194</v>
      </c>
      <c r="B399">
        <v>267948</v>
      </c>
      <c r="C399">
        <v>269471</v>
      </c>
      <c r="D399" t="s">
        <v>36</v>
      </c>
      <c r="E399" t="s">
        <v>46</v>
      </c>
      <c r="F399" t="str">
        <f t="shared" si="30"/>
        <v>-0.12784 51.53233</v>
      </c>
      <c r="G399" t="str">
        <f t="shared" si="31"/>
        <v>-0.07490 51.58230</v>
      </c>
      <c r="H399">
        <f t="shared" si="32"/>
        <v>-0.12784000000000001</v>
      </c>
      <c r="I399">
        <f t="shared" si="33"/>
        <v>51.532330000000002</v>
      </c>
      <c r="J399">
        <f t="shared" si="34"/>
        <v>-7.4899999999999994E-2</v>
      </c>
      <c r="K399">
        <f t="shared" si="35"/>
        <v>51.582299999999996</v>
      </c>
    </row>
    <row r="400" spans="1:11" x14ac:dyDescent="0.25">
      <c r="A400">
        <v>100194</v>
      </c>
      <c r="B400">
        <v>269471</v>
      </c>
      <c r="C400">
        <v>267948</v>
      </c>
      <c r="D400" t="s">
        <v>46</v>
      </c>
      <c r="E400" t="s">
        <v>36</v>
      </c>
      <c r="F400" t="str">
        <f t="shared" si="30"/>
        <v>-0.07490 51.58230</v>
      </c>
      <c r="G400" t="str">
        <f t="shared" si="31"/>
        <v>-0.12784 51.53233</v>
      </c>
      <c r="H400">
        <f t="shared" si="32"/>
        <v>-7.4899999999999994E-2</v>
      </c>
      <c r="I400">
        <f t="shared" si="33"/>
        <v>51.582299999999996</v>
      </c>
      <c r="J400">
        <f t="shared" si="34"/>
        <v>-0.12784000000000001</v>
      </c>
      <c r="K400">
        <f t="shared" si="35"/>
        <v>51.532330000000002</v>
      </c>
    </row>
    <row r="401" spans="1:11" x14ac:dyDescent="0.25">
      <c r="A401">
        <v>100195</v>
      </c>
      <c r="B401">
        <v>267948</v>
      </c>
      <c r="C401">
        <v>269751</v>
      </c>
      <c r="D401" t="s">
        <v>36</v>
      </c>
      <c r="E401" t="s">
        <v>47</v>
      </c>
      <c r="F401" t="str">
        <f t="shared" si="30"/>
        <v>-0.12784 51.53233</v>
      </c>
      <c r="G401" t="str">
        <f t="shared" si="31"/>
        <v>-0.05970 51.58810</v>
      </c>
      <c r="H401">
        <f t="shared" si="32"/>
        <v>-0.12784000000000001</v>
      </c>
      <c r="I401">
        <f t="shared" si="33"/>
        <v>51.532330000000002</v>
      </c>
      <c r="J401">
        <f t="shared" si="34"/>
        <v>-5.9700000000000003E-2</v>
      </c>
      <c r="K401">
        <f t="shared" si="35"/>
        <v>51.588099999999997</v>
      </c>
    </row>
    <row r="402" spans="1:11" x14ac:dyDescent="0.25">
      <c r="A402">
        <v>100195</v>
      </c>
      <c r="B402">
        <v>269751</v>
      </c>
      <c r="C402">
        <v>267948</v>
      </c>
      <c r="D402" t="s">
        <v>47</v>
      </c>
      <c r="E402" t="s">
        <v>36</v>
      </c>
      <c r="F402" t="str">
        <f t="shared" si="30"/>
        <v>-0.05970 51.58810</v>
      </c>
      <c r="G402" t="str">
        <f t="shared" si="31"/>
        <v>-0.12784 51.53233</v>
      </c>
      <c r="H402">
        <f t="shared" si="32"/>
        <v>-5.9700000000000003E-2</v>
      </c>
      <c r="I402">
        <f t="shared" si="33"/>
        <v>51.588099999999997</v>
      </c>
      <c r="J402">
        <f t="shared" si="34"/>
        <v>-0.12784000000000001</v>
      </c>
      <c r="K402">
        <f t="shared" si="35"/>
        <v>51.532330000000002</v>
      </c>
    </row>
    <row r="403" spans="1:11" x14ac:dyDescent="0.25">
      <c r="A403">
        <v>100196</v>
      </c>
      <c r="B403">
        <v>267252</v>
      </c>
      <c r="C403">
        <v>267948</v>
      </c>
      <c r="D403" t="s">
        <v>37</v>
      </c>
      <c r="E403" t="s">
        <v>36</v>
      </c>
      <c r="F403" t="str">
        <f t="shared" si="30"/>
        <v>-0.14370 51.49510</v>
      </c>
      <c r="G403" t="str">
        <f t="shared" si="31"/>
        <v>-0.12784 51.53233</v>
      </c>
      <c r="H403">
        <f t="shared" si="32"/>
        <v>-0.14369999999999999</v>
      </c>
      <c r="I403">
        <f t="shared" si="33"/>
        <v>51.495100000000001</v>
      </c>
      <c r="J403">
        <f t="shared" si="34"/>
        <v>-0.12784000000000001</v>
      </c>
      <c r="K403">
        <f t="shared" si="35"/>
        <v>51.532330000000002</v>
      </c>
    </row>
    <row r="404" spans="1:11" x14ac:dyDescent="0.25">
      <c r="A404">
        <v>100196</v>
      </c>
      <c r="B404">
        <v>267948</v>
      </c>
      <c r="C404">
        <v>267252</v>
      </c>
      <c r="D404" t="s">
        <v>36</v>
      </c>
      <c r="E404" t="s">
        <v>37</v>
      </c>
      <c r="F404" t="str">
        <f t="shared" si="30"/>
        <v>-0.12784 51.53233</v>
      </c>
      <c r="G404" t="str">
        <f t="shared" si="31"/>
        <v>-0.14370 51.49510</v>
      </c>
      <c r="H404">
        <f t="shared" si="32"/>
        <v>-0.12784000000000001</v>
      </c>
      <c r="I404">
        <f t="shared" si="33"/>
        <v>51.532330000000002</v>
      </c>
      <c r="J404">
        <f t="shared" si="34"/>
        <v>-0.14369999999999999</v>
      </c>
      <c r="K404">
        <f t="shared" si="35"/>
        <v>51.495100000000001</v>
      </c>
    </row>
    <row r="405" spans="1:11" x14ac:dyDescent="0.25">
      <c r="A405">
        <v>100197</v>
      </c>
      <c r="B405">
        <v>267948</v>
      </c>
      <c r="C405">
        <v>267994</v>
      </c>
      <c r="D405" t="s">
        <v>36</v>
      </c>
      <c r="E405" t="s">
        <v>77</v>
      </c>
      <c r="F405" t="str">
        <f t="shared" si="30"/>
        <v>-0.12784 51.53233</v>
      </c>
      <c r="G405" t="str">
        <f t="shared" si="31"/>
        <v>-0.12310 51.48620</v>
      </c>
      <c r="H405">
        <f t="shared" si="32"/>
        <v>-0.12784000000000001</v>
      </c>
      <c r="I405">
        <f t="shared" si="33"/>
        <v>51.532330000000002</v>
      </c>
      <c r="J405">
        <f t="shared" si="34"/>
        <v>-0.1231</v>
      </c>
      <c r="K405">
        <f t="shared" si="35"/>
        <v>51.486199999999997</v>
      </c>
    </row>
    <row r="406" spans="1:11" x14ac:dyDescent="0.25">
      <c r="A406">
        <v>100197</v>
      </c>
      <c r="B406">
        <v>267994</v>
      </c>
      <c r="C406">
        <v>267948</v>
      </c>
      <c r="D406" t="s">
        <v>77</v>
      </c>
      <c r="E406" t="s">
        <v>36</v>
      </c>
      <c r="F406" t="str">
        <f t="shared" ref="F406:F469" si="36">SUBSTITUTE(SUBSTITUTE(D406,"POINT(",""),")","")</f>
        <v>-0.12310 51.48620</v>
      </c>
      <c r="G406" t="str">
        <f t="shared" ref="G406:G469" si="37">SUBSTITUTE(SUBSTITUTE(E406,"POINT(",""),")","")</f>
        <v>-0.12784 51.53233</v>
      </c>
      <c r="H406">
        <f t="shared" ref="H406:H469" si="38">VALUE(LEFT(F406,FIND(" ",F406)))</f>
        <v>-0.1231</v>
      </c>
      <c r="I406">
        <f t="shared" ref="I406:I469" si="39">VALUE(RIGHT(F406,LEN(F406)-FIND(" ",F406)))</f>
        <v>51.486199999999997</v>
      </c>
      <c r="J406">
        <f t="shared" ref="J406:J469" si="40">VALUE(LEFT(G406,FIND(" ",G406)))</f>
        <v>-0.12784000000000001</v>
      </c>
      <c r="K406">
        <f t="shared" ref="K406:K469" si="41">VALUE(RIGHT(G406,LEN(G406)-FIND(" ",G406)))</f>
        <v>51.532330000000002</v>
      </c>
    </row>
    <row r="407" spans="1:11" x14ac:dyDescent="0.25">
      <c r="A407">
        <v>100198</v>
      </c>
      <c r="B407">
        <v>267948</v>
      </c>
      <c r="C407">
        <v>268311</v>
      </c>
      <c r="D407" t="s">
        <v>36</v>
      </c>
      <c r="E407" t="s">
        <v>38</v>
      </c>
      <c r="F407" t="str">
        <f t="shared" si="36"/>
        <v>-0.12784 51.53233</v>
      </c>
      <c r="G407" t="str">
        <f t="shared" si="37"/>
        <v>-0.11340 51.50330</v>
      </c>
      <c r="H407">
        <f t="shared" si="38"/>
        <v>-0.12784000000000001</v>
      </c>
      <c r="I407">
        <f t="shared" si="39"/>
        <v>51.532330000000002</v>
      </c>
      <c r="J407">
        <f t="shared" si="40"/>
        <v>-0.1134</v>
      </c>
      <c r="K407">
        <f t="shared" si="41"/>
        <v>51.503300000000003</v>
      </c>
    </row>
    <row r="408" spans="1:11" x14ac:dyDescent="0.25">
      <c r="A408">
        <v>100198</v>
      </c>
      <c r="B408">
        <v>268311</v>
      </c>
      <c r="C408">
        <v>267948</v>
      </c>
      <c r="D408" t="s">
        <v>38</v>
      </c>
      <c r="E408" t="s">
        <v>36</v>
      </c>
      <c r="F408" t="str">
        <f t="shared" si="36"/>
        <v>-0.11340 51.50330</v>
      </c>
      <c r="G408" t="str">
        <f t="shared" si="37"/>
        <v>-0.12784 51.53233</v>
      </c>
      <c r="H408">
        <f t="shared" si="38"/>
        <v>-0.1134</v>
      </c>
      <c r="I408">
        <f t="shared" si="39"/>
        <v>51.503300000000003</v>
      </c>
      <c r="J408">
        <f t="shared" si="40"/>
        <v>-0.12784000000000001</v>
      </c>
      <c r="K408">
        <f t="shared" si="41"/>
        <v>51.532330000000002</v>
      </c>
    </row>
    <row r="409" spans="1:11" x14ac:dyDescent="0.25">
      <c r="A409">
        <v>100199</v>
      </c>
      <c r="B409">
        <v>267948</v>
      </c>
      <c r="C409">
        <v>270630</v>
      </c>
      <c r="D409" t="s">
        <v>36</v>
      </c>
      <c r="E409" t="s">
        <v>48</v>
      </c>
      <c r="F409" t="str">
        <f t="shared" si="36"/>
        <v>-0.12784 51.53233</v>
      </c>
      <c r="G409" t="str">
        <f t="shared" si="37"/>
        <v>-0.02010 51.58300</v>
      </c>
      <c r="H409">
        <f t="shared" si="38"/>
        <v>-0.12784000000000001</v>
      </c>
      <c r="I409">
        <f t="shared" si="39"/>
        <v>51.532330000000002</v>
      </c>
      <c r="J409">
        <f t="shared" si="40"/>
        <v>-2.01E-2</v>
      </c>
      <c r="K409">
        <f t="shared" si="41"/>
        <v>51.582999999999998</v>
      </c>
    </row>
    <row r="410" spans="1:11" x14ac:dyDescent="0.25">
      <c r="A410">
        <v>100199</v>
      </c>
      <c r="B410">
        <v>270630</v>
      </c>
      <c r="C410">
        <v>267948</v>
      </c>
      <c r="D410" t="s">
        <v>48</v>
      </c>
      <c r="E410" t="s">
        <v>36</v>
      </c>
      <c r="F410" t="str">
        <f t="shared" si="36"/>
        <v>-0.02010 51.58300</v>
      </c>
      <c r="G410" t="str">
        <f t="shared" si="37"/>
        <v>-0.12784 51.53233</v>
      </c>
      <c r="H410">
        <f t="shared" si="38"/>
        <v>-2.01E-2</v>
      </c>
      <c r="I410">
        <f t="shared" si="39"/>
        <v>51.582999999999998</v>
      </c>
      <c r="J410">
        <f t="shared" si="40"/>
        <v>-0.12784000000000001</v>
      </c>
      <c r="K410">
        <f t="shared" si="41"/>
        <v>51.532330000000002</v>
      </c>
    </row>
    <row r="411" spans="1:11" x14ac:dyDescent="0.25">
      <c r="A411">
        <v>100200</v>
      </c>
      <c r="B411">
        <v>269471</v>
      </c>
      <c r="C411">
        <v>269503</v>
      </c>
      <c r="D411" t="s">
        <v>46</v>
      </c>
      <c r="E411" t="s">
        <v>45</v>
      </c>
      <c r="F411" t="str">
        <f t="shared" si="36"/>
        <v>-0.07490 51.58230</v>
      </c>
      <c r="G411" t="str">
        <f t="shared" si="37"/>
        <v>-0.07330 51.58030</v>
      </c>
      <c r="H411">
        <f t="shared" si="38"/>
        <v>-7.4899999999999994E-2</v>
      </c>
      <c r="I411">
        <f t="shared" si="39"/>
        <v>51.582299999999996</v>
      </c>
      <c r="J411">
        <f t="shared" si="40"/>
        <v>-7.3300000000000004E-2</v>
      </c>
      <c r="K411">
        <f t="shared" si="41"/>
        <v>51.580300000000001</v>
      </c>
    </row>
    <row r="412" spans="1:11" x14ac:dyDescent="0.25">
      <c r="A412">
        <v>100200</v>
      </c>
      <c r="B412">
        <v>269503</v>
      </c>
      <c r="C412">
        <v>269471</v>
      </c>
      <c r="D412" t="s">
        <v>45</v>
      </c>
      <c r="E412" t="s">
        <v>46</v>
      </c>
      <c r="F412" t="str">
        <f t="shared" si="36"/>
        <v>-0.07330 51.58030</v>
      </c>
      <c r="G412" t="str">
        <f t="shared" si="37"/>
        <v>-0.07490 51.58230</v>
      </c>
      <c r="H412">
        <f t="shared" si="38"/>
        <v>-7.3300000000000004E-2</v>
      </c>
      <c r="I412">
        <f t="shared" si="39"/>
        <v>51.580300000000001</v>
      </c>
      <c r="J412">
        <f t="shared" si="40"/>
        <v>-7.4899999999999994E-2</v>
      </c>
      <c r="K412">
        <f t="shared" si="41"/>
        <v>51.582299999999996</v>
      </c>
    </row>
    <row r="413" spans="1:11" x14ac:dyDescent="0.25">
      <c r="A413">
        <v>100201</v>
      </c>
      <c r="B413">
        <v>269471</v>
      </c>
      <c r="C413">
        <v>269751</v>
      </c>
      <c r="D413" t="s">
        <v>46</v>
      </c>
      <c r="E413" t="s">
        <v>47</v>
      </c>
      <c r="F413" t="str">
        <f t="shared" si="36"/>
        <v>-0.07490 51.58230</v>
      </c>
      <c r="G413" t="str">
        <f t="shared" si="37"/>
        <v>-0.05970 51.58810</v>
      </c>
      <c r="H413">
        <f t="shared" si="38"/>
        <v>-7.4899999999999994E-2</v>
      </c>
      <c r="I413">
        <f t="shared" si="39"/>
        <v>51.582299999999996</v>
      </c>
      <c r="J413">
        <f t="shared" si="40"/>
        <v>-5.9700000000000003E-2</v>
      </c>
      <c r="K413">
        <f t="shared" si="41"/>
        <v>51.588099999999997</v>
      </c>
    </row>
    <row r="414" spans="1:11" x14ac:dyDescent="0.25">
      <c r="A414">
        <v>100201</v>
      </c>
      <c r="B414">
        <v>269751</v>
      </c>
      <c r="C414">
        <v>269471</v>
      </c>
      <c r="D414" t="s">
        <v>47</v>
      </c>
      <c r="E414" t="s">
        <v>46</v>
      </c>
      <c r="F414" t="str">
        <f t="shared" si="36"/>
        <v>-0.05970 51.58810</v>
      </c>
      <c r="G414" t="str">
        <f t="shared" si="37"/>
        <v>-0.07490 51.58230</v>
      </c>
      <c r="H414">
        <f t="shared" si="38"/>
        <v>-5.9700000000000003E-2</v>
      </c>
      <c r="I414">
        <f t="shared" si="39"/>
        <v>51.588099999999997</v>
      </c>
      <c r="J414">
        <f t="shared" si="40"/>
        <v>-7.4899999999999994E-2</v>
      </c>
      <c r="K414">
        <f t="shared" si="41"/>
        <v>51.582299999999996</v>
      </c>
    </row>
    <row r="415" spans="1:11" x14ac:dyDescent="0.25">
      <c r="A415">
        <v>100202</v>
      </c>
      <c r="B415">
        <v>267994</v>
      </c>
      <c r="C415">
        <v>269471</v>
      </c>
      <c r="D415" t="s">
        <v>77</v>
      </c>
      <c r="E415" t="s">
        <v>46</v>
      </c>
      <c r="F415" t="str">
        <f t="shared" si="36"/>
        <v>-0.12310 51.48620</v>
      </c>
      <c r="G415" t="str">
        <f t="shared" si="37"/>
        <v>-0.07490 51.58230</v>
      </c>
      <c r="H415">
        <f t="shared" si="38"/>
        <v>-0.1231</v>
      </c>
      <c r="I415">
        <f t="shared" si="39"/>
        <v>51.486199999999997</v>
      </c>
      <c r="J415">
        <f t="shared" si="40"/>
        <v>-7.4899999999999994E-2</v>
      </c>
      <c r="K415">
        <f t="shared" si="41"/>
        <v>51.582299999999996</v>
      </c>
    </row>
    <row r="416" spans="1:11" x14ac:dyDescent="0.25">
      <c r="A416">
        <v>100202</v>
      </c>
      <c r="B416">
        <v>269471</v>
      </c>
      <c r="C416">
        <v>267994</v>
      </c>
      <c r="D416" t="s">
        <v>46</v>
      </c>
      <c r="E416" t="s">
        <v>77</v>
      </c>
      <c r="F416" t="str">
        <f t="shared" si="36"/>
        <v>-0.07490 51.58230</v>
      </c>
      <c r="G416" t="str">
        <f t="shared" si="37"/>
        <v>-0.12310 51.48620</v>
      </c>
      <c r="H416">
        <f t="shared" si="38"/>
        <v>-7.4899999999999994E-2</v>
      </c>
      <c r="I416">
        <f t="shared" si="39"/>
        <v>51.582299999999996</v>
      </c>
      <c r="J416">
        <f t="shared" si="40"/>
        <v>-0.1231</v>
      </c>
      <c r="K416">
        <f t="shared" si="41"/>
        <v>51.486199999999997</v>
      </c>
    </row>
    <row r="417" spans="1:11" x14ac:dyDescent="0.25">
      <c r="A417">
        <v>100203</v>
      </c>
      <c r="B417">
        <v>269471</v>
      </c>
      <c r="C417">
        <v>270630</v>
      </c>
      <c r="D417" t="s">
        <v>46</v>
      </c>
      <c r="E417" t="s">
        <v>48</v>
      </c>
      <c r="F417" t="str">
        <f t="shared" si="36"/>
        <v>-0.07490 51.58230</v>
      </c>
      <c r="G417" t="str">
        <f t="shared" si="37"/>
        <v>-0.02010 51.58300</v>
      </c>
      <c r="H417">
        <f t="shared" si="38"/>
        <v>-7.4899999999999994E-2</v>
      </c>
      <c r="I417">
        <f t="shared" si="39"/>
        <v>51.582299999999996</v>
      </c>
      <c r="J417">
        <f t="shared" si="40"/>
        <v>-2.01E-2</v>
      </c>
      <c r="K417">
        <f t="shared" si="41"/>
        <v>51.582999999999998</v>
      </c>
    </row>
    <row r="418" spans="1:11" x14ac:dyDescent="0.25">
      <c r="A418">
        <v>100203</v>
      </c>
      <c r="B418">
        <v>270630</v>
      </c>
      <c r="C418">
        <v>269471</v>
      </c>
      <c r="D418" t="s">
        <v>48</v>
      </c>
      <c r="E418" t="s">
        <v>46</v>
      </c>
      <c r="F418" t="str">
        <f t="shared" si="36"/>
        <v>-0.02010 51.58300</v>
      </c>
      <c r="G418" t="str">
        <f t="shared" si="37"/>
        <v>-0.07490 51.58230</v>
      </c>
      <c r="H418">
        <f t="shared" si="38"/>
        <v>-2.01E-2</v>
      </c>
      <c r="I418">
        <f t="shared" si="39"/>
        <v>51.582999999999998</v>
      </c>
      <c r="J418">
        <f t="shared" si="40"/>
        <v>-7.4899999999999994E-2</v>
      </c>
      <c r="K418">
        <f t="shared" si="41"/>
        <v>51.582299999999996</v>
      </c>
    </row>
    <row r="419" spans="1:11" x14ac:dyDescent="0.25">
      <c r="A419">
        <v>100205</v>
      </c>
      <c r="B419">
        <v>267994</v>
      </c>
      <c r="C419">
        <v>269751</v>
      </c>
      <c r="D419" t="s">
        <v>77</v>
      </c>
      <c r="E419" t="s">
        <v>47</v>
      </c>
      <c r="F419" t="str">
        <f t="shared" si="36"/>
        <v>-0.12310 51.48620</v>
      </c>
      <c r="G419" t="str">
        <f t="shared" si="37"/>
        <v>-0.05970 51.58810</v>
      </c>
      <c r="H419">
        <f t="shared" si="38"/>
        <v>-0.1231</v>
      </c>
      <c r="I419">
        <f t="shared" si="39"/>
        <v>51.486199999999997</v>
      </c>
      <c r="J419">
        <f t="shared" si="40"/>
        <v>-5.9700000000000003E-2</v>
      </c>
      <c r="K419">
        <f t="shared" si="41"/>
        <v>51.588099999999997</v>
      </c>
    </row>
    <row r="420" spans="1:11" x14ac:dyDescent="0.25">
      <c r="A420">
        <v>100205</v>
      </c>
      <c r="B420">
        <v>269751</v>
      </c>
      <c r="C420">
        <v>267994</v>
      </c>
      <c r="D420" t="s">
        <v>47</v>
      </c>
      <c r="E420" t="s">
        <v>77</v>
      </c>
      <c r="F420" t="str">
        <f t="shared" si="36"/>
        <v>-0.05970 51.58810</v>
      </c>
      <c r="G420" t="str">
        <f t="shared" si="37"/>
        <v>-0.12310 51.48620</v>
      </c>
      <c r="H420">
        <f t="shared" si="38"/>
        <v>-5.9700000000000003E-2</v>
      </c>
      <c r="I420">
        <f t="shared" si="39"/>
        <v>51.588099999999997</v>
      </c>
      <c r="J420">
        <f t="shared" si="40"/>
        <v>-0.1231</v>
      </c>
      <c r="K420">
        <f t="shared" si="41"/>
        <v>51.486199999999997</v>
      </c>
    </row>
    <row r="421" spans="1:11" x14ac:dyDescent="0.25">
      <c r="A421">
        <v>100206</v>
      </c>
      <c r="B421">
        <v>269751</v>
      </c>
      <c r="C421">
        <v>270630</v>
      </c>
      <c r="D421" t="s">
        <v>47</v>
      </c>
      <c r="E421" t="s">
        <v>48</v>
      </c>
      <c r="F421" t="str">
        <f t="shared" si="36"/>
        <v>-0.05970 51.58810</v>
      </c>
      <c r="G421" t="str">
        <f t="shared" si="37"/>
        <v>-0.02010 51.58300</v>
      </c>
      <c r="H421">
        <f t="shared" si="38"/>
        <v>-5.9700000000000003E-2</v>
      </c>
      <c r="I421">
        <f t="shared" si="39"/>
        <v>51.588099999999997</v>
      </c>
      <c r="J421">
        <f t="shared" si="40"/>
        <v>-2.01E-2</v>
      </c>
      <c r="K421">
        <f t="shared" si="41"/>
        <v>51.582999999999998</v>
      </c>
    </row>
    <row r="422" spans="1:11" x14ac:dyDescent="0.25">
      <c r="A422">
        <v>100206</v>
      </c>
      <c r="B422">
        <v>270630</v>
      </c>
      <c r="C422">
        <v>269751</v>
      </c>
      <c r="D422" t="s">
        <v>48</v>
      </c>
      <c r="E422" t="s">
        <v>47</v>
      </c>
      <c r="F422" t="str">
        <f t="shared" si="36"/>
        <v>-0.02010 51.58300</v>
      </c>
      <c r="G422" t="str">
        <f t="shared" si="37"/>
        <v>-0.05970 51.58810</v>
      </c>
      <c r="H422">
        <f t="shared" si="38"/>
        <v>-2.01E-2</v>
      </c>
      <c r="I422">
        <f t="shared" si="39"/>
        <v>51.582999999999998</v>
      </c>
      <c r="J422">
        <f t="shared" si="40"/>
        <v>-5.9700000000000003E-2</v>
      </c>
      <c r="K422">
        <f t="shared" si="41"/>
        <v>51.588099999999997</v>
      </c>
    </row>
    <row r="423" spans="1:11" x14ac:dyDescent="0.25">
      <c r="A423">
        <v>100207</v>
      </c>
      <c r="B423">
        <v>267252</v>
      </c>
      <c r="C423">
        <v>269471</v>
      </c>
      <c r="D423" t="s">
        <v>37</v>
      </c>
      <c r="E423" t="s">
        <v>46</v>
      </c>
      <c r="F423" t="str">
        <f t="shared" si="36"/>
        <v>-0.14370 51.49510</v>
      </c>
      <c r="G423" t="str">
        <f t="shared" si="37"/>
        <v>-0.07490 51.58230</v>
      </c>
      <c r="H423">
        <f t="shared" si="38"/>
        <v>-0.14369999999999999</v>
      </c>
      <c r="I423">
        <f t="shared" si="39"/>
        <v>51.495100000000001</v>
      </c>
      <c r="J423">
        <f t="shared" si="40"/>
        <v>-7.4899999999999994E-2</v>
      </c>
      <c r="K423">
        <f t="shared" si="41"/>
        <v>51.582299999999996</v>
      </c>
    </row>
    <row r="424" spans="1:11" x14ac:dyDescent="0.25">
      <c r="A424">
        <v>100207</v>
      </c>
      <c r="B424">
        <v>269471</v>
      </c>
      <c r="C424">
        <v>267252</v>
      </c>
      <c r="D424" t="s">
        <v>46</v>
      </c>
      <c r="E424" t="s">
        <v>37</v>
      </c>
      <c r="F424" t="str">
        <f t="shared" si="36"/>
        <v>-0.07490 51.58230</v>
      </c>
      <c r="G424" t="str">
        <f t="shared" si="37"/>
        <v>-0.14370 51.49510</v>
      </c>
      <c r="H424">
        <f t="shared" si="38"/>
        <v>-7.4899999999999994E-2</v>
      </c>
      <c r="I424">
        <f t="shared" si="39"/>
        <v>51.582299999999996</v>
      </c>
      <c r="J424">
        <f t="shared" si="40"/>
        <v>-0.14369999999999999</v>
      </c>
      <c r="K424">
        <f t="shared" si="41"/>
        <v>51.495100000000001</v>
      </c>
    </row>
    <row r="425" spans="1:11" x14ac:dyDescent="0.25">
      <c r="A425">
        <v>100208</v>
      </c>
      <c r="B425">
        <v>267252</v>
      </c>
      <c r="C425">
        <v>269751</v>
      </c>
      <c r="D425" t="s">
        <v>37</v>
      </c>
      <c r="E425" t="s">
        <v>47</v>
      </c>
      <c r="F425" t="str">
        <f t="shared" si="36"/>
        <v>-0.14370 51.49510</v>
      </c>
      <c r="G425" t="str">
        <f t="shared" si="37"/>
        <v>-0.05970 51.58810</v>
      </c>
      <c r="H425">
        <f t="shared" si="38"/>
        <v>-0.14369999999999999</v>
      </c>
      <c r="I425">
        <f t="shared" si="39"/>
        <v>51.495100000000001</v>
      </c>
      <c r="J425">
        <f t="shared" si="40"/>
        <v>-5.9700000000000003E-2</v>
      </c>
      <c r="K425">
        <f t="shared" si="41"/>
        <v>51.588099999999997</v>
      </c>
    </row>
    <row r="426" spans="1:11" x14ac:dyDescent="0.25">
      <c r="A426">
        <v>100208</v>
      </c>
      <c r="B426">
        <v>269751</v>
      </c>
      <c r="C426">
        <v>267252</v>
      </c>
      <c r="D426" t="s">
        <v>47</v>
      </c>
      <c r="E426" t="s">
        <v>37</v>
      </c>
      <c r="F426" t="str">
        <f t="shared" si="36"/>
        <v>-0.05970 51.58810</v>
      </c>
      <c r="G426" t="str">
        <f t="shared" si="37"/>
        <v>-0.14370 51.49510</v>
      </c>
      <c r="H426">
        <f t="shared" si="38"/>
        <v>-5.9700000000000003E-2</v>
      </c>
      <c r="I426">
        <f t="shared" si="39"/>
        <v>51.588099999999997</v>
      </c>
      <c r="J426">
        <f t="shared" si="40"/>
        <v>-0.14369999999999999</v>
      </c>
      <c r="K426">
        <f t="shared" si="41"/>
        <v>51.495100000000001</v>
      </c>
    </row>
    <row r="427" spans="1:11" x14ac:dyDescent="0.25">
      <c r="A427">
        <v>100209</v>
      </c>
      <c r="B427">
        <v>267252</v>
      </c>
      <c r="C427">
        <v>268311</v>
      </c>
      <c r="D427" t="s">
        <v>37</v>
      </c>
      <c r="E427" t="s">
        <v>38</v>
      </c>
      <c r="F427" t="str">
        <f t="shared" si="36"/>
        <v>-0.14370 51.49510</v>
      </c>
      <c r="G427" t="str">
        <f t="shared" si="37"/>
        <v>-0.11340 51.50330</v>
      </c>
      <c r="H427">
        <f t="shared" si="38"/>
        <v>-0.14369999999999999</v>
      </c>
      <c r="I427">
        <f t="shared" si="39"/>
        <v>51.495100000000001</v>
      </c>
      <c r="J427">
        <f t="shared" si="40"/>
        <v>-0.1134</v>
      </c>
      <c r="K427">
        <f t="shared" si="41"/>
        <v>51.503300000000003</v>
      </c>
    </row>
    <row r="428" spans="1:11" x14ac:dyDescent="0.25">
      <c r="A428">
        <v>100209</v>
      </c>
      <c r="B428">
        <v>268311</v>
      </c>
      <c r="C428">
        <v>267252</v>
      </c>
      <c r="D428" t="s">
        <v>38</v>
      </c>
      <c r="E428" t="s">
        <v>37</v>
      </c>
      <c r="F428" t="str">
        <f t="shared" si="36"/>
        <v>-0.11340 51.50330</v>
      </c>
      <c r="G428" t="str">
        <f t="shared" si="37"/>
        <v>-0.14370 51.49510</v>
      </c>
      <c r="H428">
        <f t="shared" si="38"/>
        <v>-0.1134</v>
      </c>
      <c r="I428">
        <f t="shared" si="39"/>
        <v>51.503300000000003</v>
      </c>
      <c r="J428">
        <f t="shared" si="40"/>
        <v>-0.14369999999999999</v>
      </c>
      <c r="K428">
        <f t="shared" si="41"/>
        <v>51.495100000000001</v>
      </c>
    </row>
    <row r="429" spans="1:11" x14ac:dyDescent="0.25">
      <c r="A429">
        <v>100210</v>
      </c>
      <c r="B429">
        <v>267252</v>
      </c>
      <c r="C429">
        <v>270630</v>
      </c>
      <c r="D429" t="s">
        <v>37</v>
      </c>
      <c r="E429" t="s">
        <v>48</v>
      </c>
      <c r="F429" t="str">
        <f t="shared" si="36"/>
        <v>-0.14370 51.49510</v>
      </c>
      <c r="G429" t="str">
        <f t="shared" si="37"/>
        <v>-0.02010 51.58300</v>
      </c>
      <c r="H429">
        <f t="shared" si="38"/>
        <v>-0.14369999999999999</v>
      </c>
      <c r="I429">
        <f t="shared" si="39"/>
        <v>51.495100000000001</v>
      </c>
      <c r="J429">
        <f t="shared" si="40"/>
        <v>-2.01E-2</v>
      </c>
      <c r="K429">
        <f t="shared" si="41"/>
        <v>51.582999999999998</v>
      </c>
    </row>
    <row r="430" spans="1:11" x14ac:dyDescent="0.25">
      <c r="A430">
        <v>100210</v>
      </c>
      <c r="B430">
        <v>270630</v>
      </c>
      <c r="C430">
        <v>267252</v>
      </c>
      <c r="D430" t="s">
        <v>48</v>
      </c>
      <c r="E430" t="s">
        <v>37</v>
      </c>
      <c r="F430" t="str">
        <f t="shared" si="36"/>
        <v>-0.02010 51.58300</v>
      </c>
      <c r="G430" t="str">
        <f t="shared" si="37"/>
        <v>-0.14370 51.49510</v>
      </c>
      <c r="H430">
        <f t="shared" si="38"/>
        <v>-2.01E-2</v>
      </c>
      <c r="I430">
        <f t="shared" si="39"/>
        <v>51.582999999999998</v>
      </c>
      <c r="J430">
        <f t="shared" si="40"/>
        <v>-0.14369999999999999</v>
      </c>
      <c r="K430">
        <f t="shared" si="41"/>
        <v>51.495100000000001</v>
      </c>
    </row>
    <row r="431" spans="1:11" x14ac:dyDescent="0.25">
      <c r="A431">
        <v>100211</v>
      </c>
      <c r="B431">
        <v>268460</v>
      </c>
      <c r="C431">
        <v>268899</v>
      </c>
      <c r="D431" t="s">
        <v>134</v>
      </c>
      <c r="E431" t="s">
        <v>75</v>
      </c>
      <c r="F431" t="str">
        <f t="shared" si="36"/>
        <v>-0.10870 51.50410</v>
      </c>
      <c r="G431" t="str">
        <f t="shared" si="37"/>
        <v>-0.09860 51.49450</v>
      </c>
      <c r="H431">
        <f t="shared" si="38"/>
        <v>-0.1087</v>
      </c>
      <c r="I431">
        <f t="shared" si="39"/>
        <v>51.504100000000001</v>
      </c>
      <c r="J431">
        <f t="shared" si="40"/>
        <v>-9.8599999999999993E-2</v>
      </c>
      <c r="K431">
        <f t="shared" si="41"/>
        <v>51.494500000000002</v>
      </c>
    </row>
    <row r="432" spans="1:11" x14ac:dyDescent="0.25">
      <c r="A432">
        <v>100211</v>
      </c>
      <c r="B432">
        <v>268899</v>
      </c>
      <c r="C432">
        <v>268460</v>
      </c>
      <c r="D432" t="s">
        <v>75</v>
      </c>
      <c r="E432" t="s">
        <v>134</v>
      </c>
      <c r="F432" t="str">
        <f t="shared" si="36"/>
        <v>-0.09860 51.49450</v>
      </c>
      <c r="G432" t="str">
        <f t="shared" si="37"/>
        <v>-0.10870 51.50410</v>
      </c>
      <c r="H432">
        <f t="shared" si="38"/>
        <v>-9.8599999999999993E-2</v>
      </c>
      <c r="I432">
        <f t="shared" si="39"/>
        <v>51.494500000000002</v>
      </c>
      <c r="J432">
        <f t="shared" si="40"/>
        <v>-0.1087</v>
      </c>
      <c r="K432">
        <f t="shared" si="41"/>
        <v>51.504100000000001</v>
      </c>
    </row>
    <row r="433" spans="1:11" x14ac:dyDescent="0.25">
      <c r="A433">
        <v>100212</v>
      </c>
      <c r="B433">
        <v>265282</v>
      </c>
      <c r="C433">
        <v>268311</v>
      </c>
      <c r="D433" t="s">
        <v>57</v>
      </c>
      <c r="E433" t="s">
        <v>38</v>
      </c>
      <c r="F433" t="str">
        <f t="shared" si="36"/>
        <v>-0.20460 51.53410</v>
      </c>
      <c r="G433" t="str">
        <f t="shared" si="37"/>
        <v>-0.11340 51.50330</v>
      </c>
      <c r="H433">
        <f t="shared" si="38"/>
        <v>-0.2046</v>
      </c>
      <c r="I433">
        <f t="shared" si="39"/>
        <v>51.534100000000002</v>
      </c>
      <c r="J433">
        <f t="shared" si="40"/>
        <v>-0.1134</v>
      </c>
      <c r="K433">
        <f t="shared" si="41"/>
        <v>51.503300000000003</v>
      </c>
    </row>
    <row r="434" spans="1:11" x14ac:dyDescent="0.25">
      <c r="A434">
        <v>100212</v>
      </c>
      <c r="B434">
        <v>268311</v>
      </c>
      <c r="C434">
        <v>265282</v>
      </c>
      <c r="D434" t="s">
        <v>38</v>
      </c>
      <c r="E434" t="s">
        <v>57</v>
      </c>
      <c r="F434" t="str">
        <f t="shared" si="36"/>
        <v>-0.11340 51.50330</v>
      </c>
      <c r="G434" t="str">
        <f t="shared" si="37"/>
        <v>-0.20460 51.53410</v>
      </c>
      <c r="H434">
        <f t="shared" si="38"/>
        <v>-0.1134</v>
      </c>
      <c r="I434">
        <f t="shared" si="39"/>
        <v>51.503300000000003</v>
      </c>
      <c r="J434">
        <f t="shared" si="40"/>
        <v>-0.2046</v>
      </c>
      <c r="K434">
        <f t="shared" si="41"/>
        <v>51.534100000000002</v>
      </c>
    </row>
    <row r="435" spans="1:11" x14ac:dyDescent="0.25">
      <c r="A435">
        <v>100213</v>
      </c>
      <c r="B435">
        <v>268311</v>
      </c>
      <c r="C435">
        <v>271036</v>
      </c>
      <c r="D435" t="s">
        <v>38</v>
      </c>
      <c r="E435" t="s">
        <v>102</v>
      </c>
      <c r="F435" t="str">
        <f t="shared" si="36"/>
        <v>-0.11340 51.50330</v>
      </c>
      <c r="G435" t="str">
        <f t="shared" si="37"/>
        <v>-0.00340 51.54210</v>
      </c>
      <c r="H435">
        <f t="shared" si="38"/>
        <v>-0.1134</v>
      </c>
      <c r="I435">
        <f t="shared" si="39"/>
        <v>51.503300000000003</v>
      </c>
      <c r="J435">
        <f t="shared" si="40"/>
        <v>-3.3999999999999998E-3</v>
      </c>
      <c r="K435">
        <f t="shared" si="41"/>
        <v>51.542099999999998</v>
      </c>
    </row>
    <row r="436" spans="1:11" x14ac:dyDescent="0.25">
      <c r="A436">
        <v>100213</v>
      </c>
      <c r="B436">
        <v>271036</v>
      </c>
      <c r="C436">
        <v>268311</v>
      </c>
      <c r="D436" t="s">
        <v>102</v>
      </c>
      <c r="E436" t="s">
        <v>38</v>
      </c>
      <c r="F436" t="str">
        <f t="shared" si="36"/>
        <v>-0.00340 51.54210</v>
      </c>
      <c r="G436" t="str">
        <f t="shared" si="37"/>
        <v>-0.11340 51.50330</v>
      </c>
      <c r="H436">
        <f t="shared" si="38"/>
        <v>-3.3999999999999998E-3</v>
      </c>
      <c r="I436">
        <f t="shared" si="39"/>
        <v>51.542099999999998</v>
      </c>
      <c r="J436">
        <f t="shared" si="40"/>
        <v>-0.1134</v>
      </c>
      <c r="K436">
        <f t="shared" si="41"/>
        <v>51.503300000000003</v>
      </c>
    </row>
    <row r="437" spans="1:11" x14ac:dyDescent="0.25">
      <c r="A437">
        <v>100214</v>
      </c>
      <c r="B437">
        <v>268311</v>
      </c>
      <c r="C437">
        <v>268460</v>
      </c>
      <c r="D437" t="s">
        <v>38</v>
      </c>
      <c r="E437" t="s">
        <v>134</v>
      </c>
      <c r="F437" t="str">
        <f t="shared" si="36"/>
        <v>-0.11340 51.50330</v>
      </c>
      <c r="G437" t="str">
        <f t="shared" si="37"/>
        <v>-0.10870 51.50410</v>
      </c>
      <c r="H437">
        <f t="shared" si="38"/>
        <v>-0.1134</v>
      </c>
      <c r="I437">
        <f t="shared" si="39"/>
        <v>51.503300000000003</v>
      </c>
      <c r="J437">
        <f t="shared" si="40"/>
        <v>-0.1087</v>
      </c>
      <c r="K437">
        <f t="shared" si="41"/>
        <v>51.504100000000001</v>
      </c>
    </row>
    <row r="438" spans="1:11" x14ac:dyDescent="0.25">
      <c r="A438">
        <v>100214</v>
      </c>
      <c r="B438">
        <v>268460</v>
      </c>
      <c r="C438">
        <v>268311</v>
      </c>
      <c r="D438" t="s">
        <v>134</v>
      </c>
      <c r="E438" t="s">
        <v>38</v>
      </c>
      <c r="F438" t="str">
        <f t="shared" si="36"/>
        <v>-0.10870 51.50410</v>
      </c>
      <c r="G438" t="str">
        <f t="shared" si="37"/>
        <v>-0.11340 51.50330</v>
      </c>
      <c r="H438">
        <f t="shared" si="38"/>
        <v>-0.1087</v>
      </c>
      <c r="I438">
        <f t="shared" si="39"/>
        <v>51.504100000000001</v>
      </c>
      <c r="J438">
        <f t="shared" si="40"/>
        <v>-0.1134</v>
      </c>
      <c r="K438">
        <f t="shared" si="41"/>
        <v>51.503300000000003</v>
      </c>
    </row>
    <row r="439" spans="1:11" x14ac:dyDescent="0.25">
      <c r="A439">
        <v>100215</v>
      </c>
      <c r="B439">
        <v>268311</v>
      </c>
      <c r="C439">
        <v>271283</v>
      </c>
      <c r="D439" t="s">
        <v>38</v>
      </c>
      <c r="E439" t="s">
        <v>103</v>
      </c>
      <c r="F439" t="str">
        <f t="shared" si="36"/>
        <v>-0.11340 51.50330</v>
      </c>
      <c r="G439" t="str">
        <f t="shared" si="37"/>
        <v>0.00580 51.52860</v>
      </c>
      <c r="H439">
        <f t="shared" si="38"/>
        <v>-0.1134</v>
      </c>
      <c r="I439">
        <f t="shared" si="39"/>
        <v>51.503300000000003</v>
      </c>
      <c r="J439">
        <f t="shared" si="40"/>
        <v>5.7999999999999996E-3</v>
      </c>
      <c r="K439">
        <f t="shared" si="41"/>
        <v>51.528599999999997</v>
      </c>
    </row>
    <row r="440" spans="1:11" x14ac:dyDescent="0.25">
      <c r="A440">
        <v>100215</v>
      </c>
      <c r="B440">
        <v>271283</v>
      </c>
      <c r="C440">
        <v>268311</v>
      </c>
      <c r="D440" t="s">
        <v>103</v>
      </c>
      <c r="E440" t="s">
        <v>38</v>
      </c>
      <c r="F440" t="str">
        <f t="shared" si="36"/>
        <v>0.00580 51.52860</v>
      </c>
      <c r="G440" t="str">
        <f t="shared" si="37"/>
        <v>-0.11340 51.50330</v>
      </c>
      <c r="H440">
        <f t="shared" si="38"/>
        <v>5.7999999999999996E-3</v>
      </c>
      <c r="I440">
        <f t="shared" si="39"/>
        <v>51.528599999999997</v>
      </c>
      <c r="J440">
        <f t="shared" si="40"/>
        <v>-0.1134</v>
      </c>
      <c r="K440">
        <f t="shared" si="41"/>
        <v>51.503300000000003</v>
      </c>
    </row>
    <row r="441" spans="1:11" x14ac:dyDescent="0.25">
      <c r="A441">
        <v>100216</v>
      </c>
      <c r="B441">
        <v>234738</v>
      </c>
      <c r="C441">
        <v>234871</v>
      </c>
      <c r="D441" t="s">
        <v>135</v>
      </c>
      <c r="E441" t="s">
        <v>136</v>
      </c>
      <c r="F441" t="str">
        <f t="shared" si="36"/>
        <v>-2.60330 53.38590</v>
      </c>
      <c r="G441" t="str">
        <f t="shared" si="37"/>
        <v>-2.59330 53.39180</v>
      </c>
      <c r="H441">
        <f t="shared" si="38"/>
        <v>-2.6032999999999999</v>
      </c>
      <c r="I441">
        <f t="shared" si="39"/>
        <v>53.385899999999999</v>
      </c>
      <c r="J441">
        <f t="shared" si="40"/>
        <v>-2.5933000000000002</v>
      </c>
      <c r="K441">
        <f t="shared" si="41"/>
        <v>53.391800000000003</v>
      </c>
    </row>
    <row r="442" spans="1:11" x14ac:dyDescent="0.25">
      <c r="A442">
        <v>100216</v>
      </c>
      <c r="B442">
        <v>234871</v>
      </c>
      <c r="C442">
        <v>234738</v>
      </c>
      <c r="D442" t="s">
        <v>136</v>
      </c>
      <c r="E442" t="s">
        <v>135</v>
      </c>
      <c r="F442" t="str">
        <f t="shared" si="36"/>
        <v>-2.59330 53.39180</v>
      </c>
      <c r="G442" t="str">
        <f t="shared" si="37"/>
        <v>-2.60330 53.38590</v>
      </c>
      <c r="H442">
        <f t="shared" si="38"/>
        <v>-2.5933000000000002</v>
      </c>
      <c r="I442">
        <f t="shared" si="39"/>
        <v>53.391800000000003</v>
      </c>
      <c r="J442">
        <f t="shared" si="40"/>
        <v>-2.6032999999999999</v>
      </c>
      <c r="K442">
        <f t="shared" si="41"/>
        <v>53.385899999999999</v>
      </c>
    </row>
    <row r="443" spans="1:11" x14ac:dyDescent="0.25">
      <c r="A443">
        <v>100217</v>
      </c>
      <c r="B443">
        <v>266682</v>
      </c>
      <c r="C443">
        <v>271283</v>
      </c>
      <c r="D443" t="s">
        <v>34</v>
      </c>
      <c r="E443" t="s">
        <v>103</v>
      </c>
      <c r="F443" t="str">
        <f t="shared" si="36"/>
        <v>-0.16290 51.52240</v>
      </c>
      <c r="G443" t="str">
        <f t="shared" si="37"/>
        <v>0.00580 51.52860</v>
      </c>
      <c r="H443">
        <f t="shared" si="38"/>
        <v>-0.16289999999999999</v>
      </c>
      <c r="I443">
        <f t="shared" si="39"/>
        <v>51.522399999999998</v>
      </c>
      <c r="J443">
        <f t="shared" si="40"/>
        <v>5.7999999999999996E-3</v>
      </c>
      <c r="K443">
        <f t="shared" si="41"/>
        <v>51.528599999999997</v>
      </c>
    </row>
    <row r="444" spans="1:11" x14ac:dyDescent="0.25">
      <c r="A444">
        <v>100217</v>
      </c>
      <c r="B444">
        <v>271283</v>
      </c>
      <c r="C444">
        <v>266682</v>
      </c>
      <c r="D444" t="s">
        <v>103</v>
      </c>
      <c r="E444" t="s">
        <v>34</v>
      </c>
      <c r="F444" t="str">
        <f t="shared" si="36"/>
        <v>0.00580 51.52860</v>
      </c>
      <c r="G444" t="str">
        <f t="shared" si="37"/>
        <v>-0.16290 51.52240</v>
      </c>
      <c r="H444">
        <f t="shared" si="38"/>
        <v>5.7999999999999996E-3</v>
      </c>
      <c r="I444">
        <f t="shared" si="39"/>
        <v>51.528599999999997</v>
      </c>
      <c r="J444">
        <f t="shared" si="40"/>
        <v>-0.16289999999999999</v>
      </c>
      <c r="K444">
        <f t="shared" si="41"/>
        <v>51.522399999999998</v>
      </c>
    </row>
    <row r="445" spans="1:11" x14ac:dyDescent="0.25">
      <c r="A445">
        <v>100218</v>
      </c>
      <c r="B445">
        <v>266343</v>
      </c>
      <c r="C445">
        <v>271283</v>
      </c>
      <c r="D445" t="s">
        <v>35</v>
      </c>
      <c r="E445" t="s">
        <v>103</v>
      </c>
      <c r="F445" t="str">
        <f t="shared" si="36"/>
        <v>-0.17530 51.51620</v>
      </c>
      <c r="G445" t="str">
        <f t="shared" si="37"/>
        <v>0.00580 51.52860</v>
      </c>
      <c r="H445">
        <f t="shared" si="38"/>
        <v>-0.17530000000000001</v>
      </c>
      <c r="I445">
        <f t="shared" si="39"/>
        <v>51.516199999999998</v>
      </c>
      <c r="J445">
        <f t="shared" si="40"/>
        <v>5.7999999999999996E-3</v>
      </c>
      <c r="K445">
        <f t="shared" si="41"/>
        <v>51.528599999999997</v>
      </c>
    </row>
    <row r="446" spans="1:11" x14ac:dyDescent="0.25">
      <c r="A446">
        <v>100218</v>
      </c>
      <c r="B446">
        <v>271283</v>
      </c>
      <c r="C446">
        <v>266343</v>
      </c>
      <c r="D446" t="s">
        <v>103</v>
      </c>
      <c r="E446" t="s">
        <v>35</v>
      </c>
      <c r="F446" t="str">
        <f t="shared" si="36"/>
        <v>0.00580 51.52860</v>
      </c>
      <c r="G446" t="str">
        <f t="shared" si="37"/>
        <v>-0.17530 51.51620</v>
      </c>
      <c r="H446">
        <f t="shared" si="38"/>
        <v>5.7999999999999996E-3</v>
      </c>
      <c r="I446">
        <f t="shared" si="39"/>
        <v>51.528599999999997</v>
      </c>
      <c r="J446">
        <f t="shared" si="40"/>
        <v>-0.17530000000000001</v>
      </c>
      <c r="K446">
        <f t="shared" si="41"/>
        <v>51.516199999999998</v>
      </c>
    </row>
    <row r="447" spans="1:11" x14ac:dyDescent="0.25">
      <c r="A447">
        <v>100219</v>
      </c>
      <c r="B447">
        <v>270927</v>
      </c>
      <c r="C447">
        <v>271283</v>
      </c>
      <c r="D447" t="s">
        <v>131</v>
      </c>
      <c r="E447" t="s">
        <v>103</v>
      </c>
      <c r="F447" t="str">
        <f t="shared" si="36"/>
        <v>-0.00870 51.54480</v>
      </c>
      <c r="G447" t="str">
        <f t="shared" si="37"/>
        <v>0.00580 51.52860</v>
      </c>
      <c r="H447">
        <f t="shared" si="38"/>
        <v>-8.6999999999999994E-3</v>
      </c>
      <c r="I447">
        <f t="shared" si="39"/>
        <v>51.544800000000002</v>
      </c>
      <c r="J447">
        <f t="shared" si="40"/>
        <v>5.7999999999999996E-3</v>
      </c>
      <c r="K447">
        <f t="shared" si="41"/>
        <v>51.528599999999997</v>
      </c>
    </row>
    <row r="448" spans="1:11" x14ac:dyDescent="0.25">
      <c r="A448">
        <v>100219</v>
      </c>
      <c r="B448">
        <v>271283</v>
      </c>
      <c r="C448">
        <v>270927</v>
      </c>
      <c r="D448" t="s">
        <v>103</v>
      </c>
      <c r="E448" t="s">
        <v>131</v>
      </c>
      <c r="F448" t="str">
        <f t="shared" si="36"/>
        <v>0.00580 51.52860</v>
      </c>
      <c r="G448" t="str">
        <f t="shared" si="37"/>
        <v>-0.00870 51.54480</v>
      </c>
      <c r="H448">
        <f t="shared" si="38"/>
        <v>5.7999999999999996E-3</v>
      </c>
      <c r="I448">
        <f t="shared" si="39"/>
        <v>51.528599999999997</v>
      </c>
      <c r="J448">
        <f t="shared" si="40"/>
        <v>-8.6999999999999994E-3</v>
      </c>
      <c r="K448">
        <f t="shared" si="41"/>
        <v>51.544800000000002</v>
      </c>
    </row>
    <row r="449" spans="1:11" x14ac:dyDescent="0.25">
      <c r="A449">
        <v>100220</v>
      </c>
      <c r="B449">
        <v>271036</v>
      </c>
      <c r="C449">
        <v>271283</v>
      </c>
      <c r="D449" t="s">
        <v>102</v>
      </c>
      <c r="E449" t="s">
        <v>103</v>
      </c>
      <c r="F449" t="str">
        <f t="shared" si="36"/>
        <v>-0.00340 51.54210</v>
      </c>
      <c r="G449" t="str">
        <f t="shared" si="37"/>
        <v>0.00580 51.52860</v>
      </c>
      <c r="H449">
        <f t="shared" si="38"/>
        <v>-3.3999999999999998E-3</v>
      </c>
      <c r="I449">
        <f t="shared" si="39"/>
        <v>51.542099999999998</v>
      </c>
      <c r="J449">
        <f t="shared" si="40"/>
        <v>5.7999999999999996E-3</v>
      </c>
      <c r="K449">
        <f t="shared" si="41"/>
        <v>51.528599999999997</v>
      </c>
    </row>
    <row r="450" spans="1:11" x14ac:dyDescent="0.25">
      <c r="A450">
        <v>100220</v>
      </c>
      <c r="B450">
        <v>271283</v>
      </c>
      <c r="C450">
        <v>271036</v>
      </c>
      <c r="D450" t="s">
        <v>103</v>
      </c>
      <c r="E450" t="s">
        <v>102</v>
      </c>
      <c r="F450" t="str">
        <f t="shared" si="36"/>
        <v>0.00580 51.52860</v>
      </c>
      <c r="G450" t="str">
        <f t="shared" si="37"/>
        <v>-0.00340 51.54210</v>
      </c>
      <c r="H450">
        <f t="shared" si="38"/>
        <v>5.7999999999999996E-3</v>
      </c>
      <c r="I450">
        <f t="shared" si="39"/>
        <v>51.528599999999997</v>
      </c>
      <c r="J450">
        <f t="shared" si="40"/>
        <v>-3.3999999999999998E-3</v>
      </c>
      <c r="K450">
        <f t="shared" si="41"/>
        <v>51.542099999999998</v>
      </c>
    </row>
    <row r="451" spans="1:11" x14ac:dyDescent="0.25">
      <c r="A451">
        <v>100221</v>
      </c>
      <c r="B451">
        <v>269992</v>
      </c>
      <c r="C451">
        <v>271283</v>
      </c>
      <c r="D451" t="s">
        <v>132</v>
      </c>
      <c r="E451" t="s">
        <v>103</v>
      </c>
      <c r="F451" t="str">
        <f t="shared" si="36"/>
        <v>-0.05070 51.49920</v>
      </c>
      <c r="G451" t="str">
        <f t="shared" si="37"/>
        <v>0.00580 51.52860</v>
      </c>
      <c r="H451">
        <f t="shared" si="38"/>
        <v>-5.0700000000000002E-2</v>
      </c>
      <c r="I451">
        <f t="shared" si="39"/>
        <v>51.499200000000002</v>
      </c>
      <c r="J451">
        <f t="shared" si="40"/>
        <v>5.7999999999999996E-3</v>
      </c>
      <c r="K451">
        <f t="shared" si="41"/>
        <v>51.528599999999997</v>
      </c>
    </row>
    <row r="452" spans="1:11" x14ac:dyDescent="0.25">
      <c r="A452">
        <v>100221</v>
      </c>
      <c r="B452">
        <v>271283</v>
      </c>
      <c r="C452">
        <v>269992</v>
      </c>
      <c r="D452" t="s">
        <v>103</v>
      </c>
      <c r="E452" t="s">
        <v>132</v>
      </c>
      <c r="F452" t="str">
        <f t="shared" si="36"/>
        <v>0.00580 51.52860</v>
      </c>
      <c r="G452" t="str">
        <f t="shared" si="37"/>
        <v>-0.05070 51.49920</v>
      </c>
      <c r="H452">
        <f t="shared" si="38"/>
        <v>5.7999999999999996E-3</v>
      </c>
      <c r="I452">
        <f t="shared" si="39"/>
        <v>51.528599999999997</v>
      </c>
      <c r="J452">
        <f t="shared" si="40"/>
        <v>-5.0700000000000002E-2</v>
      </c>
      <c r="K452">
        <f t="shared" si="41"/>
        <v>51.499200000000002</v>
      </c>
    </row>
    <row r="453" spans="1:11" x14ac:dyDescent="0.25">
      <c r="A453">
        <v>100222</v>
      </c>
      <c r="B453">
        <v>234409</v>
      </c>
      <c r="C453">
        <v>234425</v>
      </c>
      <c r="D453" t="s">
        <v>137</v>
      </c>
      <c r="E453" t="s">
        <v>138</v>
      </c>
      <c r="F453" t="str">
        <f t="shared" si="36"/>
        <v>-2.63400 53.54370</v>
      </c>
      <c r="G453" t="str">
        <f t="shared" si="37"/>
        <v>-2.63270 53.54440</v>
      </c>
      <c r="H453">
        <f t="shared" si="38"/>
        <v>-2.6339999999999999</v>
      </c>
      <c r="I453">
        <f t="shared" si="39"/>
        <v>53.543700000000001</v>
      </c>
      <c r="J453">
        <f t="shared" si="40"/>
        <v>-2.6326999999999998</v>
      </c>
      <c r="K453">
        <f t="shared" si="41"/>
        <v>53.544400000000003</v>
      </c>
    </row>
    <row r="454" spans="1:11" x14ac:dyDescent="0.25">
      <c r="A454">
        <v>100222</v>
      </c>
      <c r="B454">
        <v>234425</v>
      </c>
      <c r="C454">
        <v>234409</v>
      </c>
      <c r="D454" t="s">
        <v>138</v>
      </c>
      <c r="E454" t="s">
        <v>137</v>
      </c>
      <c r="F454" t="str">
        <f t="shared" si="36"/>
        <v>-2.63270 53.54440</v>
      </c>
      <c r="G454" t="str">
        <f t="shared" si="37"/>
        <v>-2.63400 53.54370</v>
      </c>
      <c r="H454">
        <f t="shared" si="38"/>
        <v>-2.6326999999999998</v>
      </c>
      <c r="I454">
        <f t="shared" si="39"/>
        <v>53.544400000000003</v>
      </c>
      <c r="J454">
        <f t="shared" si="40"/>
        <v>-2.6339999999999999</v>
      </c>
      <c r="K454">
        <f t="shared" si="41"/>
        <v>53.543700000000001</v>
      </c>
    </row>
    <row r="455" spans="1:11" x14ac:dyDescent="0.25">
      <c r="A455">
        <v>100223</v>
      </c>
      <c r="B455">
        <v>270480</v>
      </c>
      <c r="C455">
        <v>270630</v>
      </c>
      <c r="D455" t="s">
        <v>139</v>
      </c>
      <c r="E455" t="s">
        <v>48</v>
      </c>
      <c r="F455" t="str">
        <f t="shared" si="36"/>
        <v>-0.02590 51.58270</v>
      </c>
      <c r="G455" t="str">
        <f t="shared" si="37"/>
        <v>-0.02010 51.58300</v>
      </c>
      <c r="H455">
        <f t="shared" si="38"/>
        <v>-2.5899999999999999E-2</v>
      </c>
      <c r="I455">
        <f t="shared" si="39"/>
        <v>51.582700000000003</v>
      </c>
      <c r="J455">
        <f t="shared" si="40"/>
        <v>-2.01E-2</v>
      </c>
      <c r="K455">
        <f t="shared" si="41"/>
        <v>51.582999999999998</v>
      </c>
    </row>
    <row r="456" spans="1:11" x14ac:dyDescent="0.25">
      <c r="A456">
        <v>100223</v>
      </c>
      <c r="B456">
        <v>270630</v>
      </c>
      <c r="C456">
        <v>270480</v>
      </c>
      <c r="D456" t="s">
        <v>48</v>
      </c>
      <c r="E456" t="s">
        <v>139</v>
      </c>
      <c r="F456" t="str">
        <f t="shared" si="36"/>
        <v>-0.02010 51.58300</v>
      </c>
      <c r="G456" t="str">
        <f t="shared" si="37"/>
        <v>-0.02590 51.58270</v>
      </c>
      <c r="H456">
        <f t="shared" si="38"/>
        <v>-2.01E-2</v>
      </c>
      <c r="I456">
        <f t="shared" si="39"/>
        <v>51.582999999999998</v>
      </c>
      <c r="J456">
        <f t="shared" si="40"/>
        <v>-2.5899999999999999E-2</v>
      </c>
      <c r="K456">
        <f t="shared" si="41"/>
        <v>51.582700000000003</v>
      </c>
    </row>
    <row r="457" spans="1:11" x14ac:dyDescent="0.25">
      <c r="A457">
        <v>100224</v>
      </c>
      <c r="B457">
        <v>265829</v>
      </c>
      <c r="C457">
        <v>265832</v>
      </c>
      <c r="D457" t="s">
        <v>140</v>
      </c>
      <c r="E457" t="s">
        <v>141</v>
      </c>
      <c r="F457" t="str">
        <f t="shared" si="36"/>
        <v>-0.19100 51.54830</v>
      </c>
      <c r="G457" t="str">
        <f t="shared" si="37"/>
        <v>-0.19090 51.54750</v>
      </c>
      <c r="H457">
        <f t="shared" si="38"/>
        <v>-0.191</v>
      </c>
      <c r="I457">
        <f t="shared" si="39"/>
        <v>51.548299999999998</v>
      </c>
      <c r="J457">
        <f t="shared" si="40"/>
        <v>-0.19089999999999999</v>
      </c>
      <c r="K457">
        <f t="shared" si="41"/>
        <v>51.547499999999999</v>
      </c>
    </row>
    <row r="458" spans="1:11" x14ac:dyDescent="0.25">
      <c r="A458">
        <v>100224</v>
      </c>
      <c r="B458">
        <v>265832</v>
      </c>
      <c r="C458">
        <v>265829</v>
      </c>
      <c r="D458" t="s">
        <v>141</v>
      </c>
      <c r="E458" t="s">
        <v>140</v>
      </c>
      <c r="F458" t="str">
        <f t="shared" si="36"/>
        <v>-0.19090 51.54750</v>
      </c>
      <c r="G458" t="str">
        <f t="shared" si="37"/>
        <v>-0.19100 51.54830</v>
      </c>
      <c r="H458">
        <f t="shared" si="38"/>
        <v>-0.19089999999999999</v>
      </c>
      <c r="I458">
        <f t="shared" si="39"/>
        <v>51.547499999999999</v>
      </c>
      <c r="J458">
        <f t="shared" si="40"/>
        <v>-0.191</v>
      </c>
      <c r="K458">
        <f t="shared" si="41"/>
        <v>51.548299999999998</v>
      </c>
    </row>
    <row r="459" spans="1:11" x14ac:dyDescent="0.25">
      <c r="A459">
        <v>100225</v>
      </c>
      <c r="B459">
        <v>269321</v>
      </c>
      <c r="C459">
        <v>269406</v>
      </c>
      <c r="D459" t="s">
        <v>142</v>
      </c>
      <c r="E459" t="s">
        <v>143</v>
      </c>
      <c r="F459" t="str">
        <f t="shared" si="36"/>
        <v>-0.08110 51.31020</v>
      </c>
      <c r="G459" t="str">
        <f t="shared" si="37"/>
        <v>-0.07740 51.30760</v>
      </c>
      <c r="H459">
        <f t="shared" si="38"/>
        <v>-8.1100000000000005E-2</v>
      </c>
      <c r="I459">
        <f t="shared" si="39"/>
        <v>51.310200000000002</v>
      </c>
      <c r="J459">
        <f t="shared" si="40"/>
        <v>-7.7399999999999997E-2</v>
      </c>
      <c r="K459">
        <f t="shared" si="41"/>
        <v>51.307600000000001</v>
      </c>
    </row>
    <row r="460" spans="1:11" x14ac:dyDescent="0.25">
      <c r="A460">
        <v>100225</v>
      </c>
      <c r="B460">
        <v>269406</v>
      </c>
      <c r="C460">
        <v>269321</v>
      </c>
      <c r="D460" t="s">
        <v>143</v>
      </c>
      <c r="E460" t="s">
        <v>142</v>
      </c>
      <c r="F460" t="str">
        <f t="shared" si="36"/>
        <v>-0.07740 51.30760</v>
      </c>
      <c r="G460" t="str">
        <f t="shared" si="37"/>
        <v>-0.08110 51.31020</v>
      </c>
      <c r="H460">
        <f t="shared" si="38"/>
        <v>-7.7399999999999997E-2</v>
      </c>
      <c r="I460">
        <f t="shared" si="39"/>
        <v>51.307600000000001</v>
      </c>
      <c r="J460">
        <f t="shared" si="40"/>
        <v>-8.1100000000000005E-2</v>
      </c>
      <c r="K460">
        <f t="shared" si="41"/>
        <v>51.310200000000002</v>
      </c>
    </row>
    <row r="461" spans="1:11" x14ac:dyDescent="0.25">
      <c r="A461">
        <v>100226</v>
      </c>
      <c r="B461">
        <v>248222</v>
      </c>
      <c r="C461">
        <v>248583</v>
      </c>
      <c r="D461" t="s">
        <v>144</v>
      </c>
      <c r="E461" t="s">
        <v>145</v>
      </c>
      <c r="F461" t="str">
        <f t="shared" si="36"/>
        <v>-1.50690 53.68400</v>
      </c>
      <c r="G461" t="str">
        <f t="shared" si="37"/>
        <v>-1.48730 53.67880</v>
      </c>
      <c r="H461">
        <f t="shared" si="38"/>
        <v>-1.5068999999999999</v>
      </c>
      <c r="I461">
        <f t="shared" si="39"/>
        <v>53.683999999999997</v>
      </c>
      <c r="J461">
        <f t="shared" si="40"/>
        <v>-1.4873000000000001</v>
      </c>
      <c r="K461">
        <f t="shared" si="41"/>
        <v>53.678800000000003</v>
      </c>
    </row>
    <row r="462" spans="1:11" x14ac:dyDescent="0.25">
      <c r="A462">
        <v>100226</v>
      </c>
      <c r="B462">
        <v>248583</v>
      </c>
      <c r="C462">
        <v>248222</v>
      </c>
      <c r="D462" t="s">
        <v>145</v>
      </c>
      <c r="E462" t="s">
        <v>144</v>
      </c>
      <c r="F462" t="str">
        <f t="shared" si="36"/>
        <v>-1.48730 53.67880</v>
      </c>
      <c r="G462" t="str">
        <f t="shared" si="37"/>
        <v>-1.50690 53.68400</v>
      </c>
      <c r="H462">
        <f t="shared" si="38"/>
        <v>-1.4873000000000001</v>
      </c>
      <c r="I462">
        <f t="shared" si="39"/>
        <v>53.678800000000003</v>
      </c>
      <c r="J462">
        <f t="shared" si="40"/>
        <v>-1.5068999999999999</v>
      </c>
      <c r="K462">
        <f t="shared" si="41"/>
        <v>53.683999999999997</v>
      </c>
    </row>
    <row r="463" spans="1:11" x14ac:dyDescent="0.25">
      <c r="A463">
        <v>100227</v>
      </c>
      <c r="B463">
        <v>258982</v>
      </c>
      <c r="C463">
        <v>259017</v>
      </c>
      <c r="D463" t="s">
        <v>146</v>
      </c>
      <c r="E463" t="s">
        <v>147</v>
      </c>
      <c r="F463" t="str">
        <f t="shared" si="36"/>
        <v>-0.61020 51.48320</v>
      </c>
      <c r="G463" t="str">
        <f t="shared" si="37"/>
        <v>-0.60580 51.48610</v>
      </c>
      <c r="H463">
        <f t="shared" si="38"/>
        <v>-0.61019999999999996</v>
      </c>
      <c r="I463">
        <f t="shared" si="39"/>
        <v>51.483199999999997</v>
      </c>
      <c r="J463">
        <f t="shared" si="40"/>
        <v>-0.60580000000000001</v>
      </c>
      <c r="K463">
        <f t="shared" si="41"/>
        <v>51.4861</v>
      </c>
    </row>
    <row r="464" spans="1:11" x14ac:dyDescent="0.25">
      <c r="A464">
        <v>100227</v>
      </c>
      <c r="B464">
        <v>259017</v>
      </c>
      <c r="C464">
        <v>258982</v>
      </c>
      <c r="D464" t="s">
        <v>147</v>
      </c>
      <c r="E464" t="s">
        <v>146</v>
      </c>
      <c r="F464" t="str">
        <f t="shared" si="36"/>
        <v>-0.60580 51.48610</v>
      </c>
      <c r="G464" t="str">
        <f t="shared" si="37"/>
        <v>-0.61020 51.48320</v>
      </c>
      <c r="H464">
        <f t="shared" si="38"/>
        <v>-0.60580000000000001</v>
      </c>
      <c r="I464">
        <f t="shared" si="39"/>
        <v>51.4861</v>
      </c>
      <c r="J464">
        <f t="shared" si="40"/>
        <v>-0.61019999999999996</v>
      </c>
      <c r="K464">
        <f t="shared" si="41"/>
        <v>51.483199999999997</v>
      </c>
    </row>
    <row r="465" spans="1:11" x14ac:dyDescent="0.25">
      <c r="A465">
        <v>100228</v>
      </c>
      <c r="B465">
        <v>260543</v>
      </c>
      <c r="C465">
        <v>268747</v>
      </c>
      <c r="D465" t="s">
        <v>133</v>
      </c>
      <c r="E465" t="s">
        <v>28</v>
      </c>
      <c r="F465" t="str">
        <f t="shared" si="36"/>
        <v>-0.43790 51.56970</v>
      </c>
      <c r="G465" t="str">
        <f t="shared" si="37"/>
        <v>-0.10320 51.51080</v>
      </c>
      <c r="H465">
        <f t="shared" si="38"/>
        <v>-0.43790000000000001</v>
      </c>
      <c r="I465">
        <f t="shared" si="39"/>
        <v>51.569699999999997</v>
      </c>
      <c r="J465">
        <f t="shared" si="40"/>
        <v>-0.1032</v>
      </c>
      <c r="K465">
        <f t="shared" si="41"/>
        <v>51.510800000000003</v>
      </c>
    </row>
    <row r="466" spans="1:11" x14ac:dyDescent="0.25">
      <c r="A466">
        <v>100228</v>
      </c>
      <c r="B466">
        <v>268747</v>
      </c>
      <c r="C466">
        <v>260543</v>
      </c>
      <c r="D466" t="s">
        <v>28</v>
      </c>
      <c r="E466" t="s">
        <v>133</v>
      </c>
      <c r="F466" t="str">
        <f t="shared" si="36"/>
        <v>-0.10320 51.51080</v>
      </c>
      <c r="G466" t="str">
        <f t="shared" si="37"/>
        <v>-0.43790 51.56970</v>
      </c>
      <c r="H466">
        <f t="shared" si="38"/>
        <v>-0.1032</v>
      </c>
      <c r="I466">
        <f t="shared" si="39"/>
        <v>51.510800000000003</v>
      </c>
      <c r="J466">
        <f t="shared" si="40"/>
        <v>-0.43790000000000001</v>
      </c>
      <c r="K466">
        <f t="shared" si="41"/>
        <v>51.569699999999997</v>
      </c>
    </row>
    <row r="467" spans="1:11" x14ac:dyDescent="0.25">
      <c r="A467">
        <v>100229</v>
      </c>
      <c r="B467">
        <v>260543</v>
      </c>
      <c r="C467">
        <v>267933</v>
      </c>
      <c r="D467" t="s">
        <v>133</v>
      </c>
      <c r="E467" t="s">
        <v>27</v>
      </c>
      <c r="F467" t="str">
        <f t="shared" si="36"/>
        <v>-0.43790 51.56970</v>
      </c>
      <c r="G467" t="str">
        <f t="shared" si="37"/>
        <v>-0.12430 51.50830</v>
      </c>
      <c r="H467">
        <f t="shared" si="38"/>
        <v>-0.43790000000000001</v>
      </c>
      <c r="I467">
        <f t="shared" si="39"/>
        <v>51.569699999999997</v>
      </c>
      <c r="J467">
        <f t="shared" si="40"/>
        <v>-0.12429999999999999</v>
      </c>
      <c r="K467">
        <f t="shared" si="41"/>
        <v>51.508299999999998</v>
      </c>
    </row>
    <row r="468" spans="1:11" x14ac:dyDescent="0.25">
      <c r="A468">
        <v>100229</v>
      </c>
      <c r="B468">
        <v>267933</v>
      </c>
      <c r="C468">
        <v>260543</v>
      </c>
      <c r="D468" t="s">
        <v>27</v>
      </c>
      <c r="E468" t="s">
        <v>133</v>
      </c>
      <c r="F468" t="str">
        <f t="shared" si="36"/>
        <v>-0.12430 51.50830</v>
      </c>
      <c r="G468" t="str">
        <f t="shared" si="37"/>
        <v>-0.43790 51.56970</v>
      </c>
      <c r="H468">
        <f t="shared" si="38"/>
        <v>-0.12429999999999999</v>
      </c>
      <c r="I468">
        <f t="shared" si="39"/>
        <v>51.508299999999998</v>
      </c>
      <c r="J468">
        <f t="shared" si="40"/>
        <v>-0.43790000000000001</v>
      </c>
      <c r="K468">
        <f t="shared" si="41"/>
        <v>51.569699999999997</v>
      </c>
    </row>
    <row r="469" spans="1:11" x14ac:dyDescent="0.25">
      <c r="A469">
        <v>100230</v>
      </c>
      <c r="B469">
        <v>260543</v>
      </c>
      <c r="C469">
        <v>269122</v>
      </c>
      <c r="D469" t="s">
        <v>133</v>
      </c>
      <c r="E469" t="s">
        <v>60</v>
      </c>
      <c r="F469" t="str">
        <f t="shared" si="36"/>
        <v>-0.43790 51.56970</v>
      </c>
      <c r="G469" t="str">
        <f t="shared" si="37"/>
        <v>-0.09030 51.51140</v>
      </c>
      <c r="H469">
        <f t="shared" si="38"/>
        <v>-0.43790000000000001</v>
      </c>
      <c r="I469">
        <f t="shared" si="39"/>
        <v>51.569699999999997</v>
      </c>
      <c r="J469">
        <f t="shared" si="40"/>
        <v>-9.0300000000000005E-2</v>
      </c>
      <c r="K469">
        <f t="shared" si="41"/>
        <v>51.511400000000002</v>
      </c>
    </row>
    <row r="470" spans="1:11" x14ac:dyDescent="0.25">
      <c r="A470">
        <v>100230</v>
      </c>
      <c r="B470">
        <v>269122</v>
      </c>
      <c r="C470">
        <v>260543</v>
      </c>
      <c r="D470" t="s">
        <v>60</v>
      </c>
      <c r="E470" t="s">
        <v>133</v>
      </c>
      <c r="F470" t="str">
        <f t="shared" ref="F470:F533" si="42">SUBSTITUTE(SUBSTITUTE(D470,"POINT(",""),")","")</f>
        <v>-0.09030 51.51140</v>
      </c>
      <c r="G470" t="str">
        <f t="shared" ref="G470:G533" si="43">SUBSTITUTE(SUBSTITUTE(E470,"POINT(",""),")","")</f>
        <v>-0.43790 51.56970</v>
      </c>
      <c r="H470">
        <f t="shared" ref="H470:H533" si="44">VALUE(LEFT(F470,FIND(" ",F470)))</f>
        <v>-9.0300000000000005E-2</v>
      </c>
      <c r="I470">
        <f t="shared" ref="I470:I533" si="45">VALUE(RIGHT(F470,LEN(F470)-FIND(" ",F470)))</f>
        <v>51.511400000000002</v>
      </c>
      <c r="J470">
        <f t="shared" ref="J470:J533" si="46">VALUE(LEFT(G470,FIND(" ",G470)))</f>
        <v>-0.43790000000000001</v>
      </c>
      <c r="K470">
        <f t="shared" ref="K470:K533" si="47">VALUE(RIGHT(G470,LEN(G470)-FIND(" ",G470)))</f>
        <v>51.569699999999997</v>
      </c>
    </row>
    <row r="471" spans="1:11" x14ac:dyDescent="0.25">
      <c r="A471">
        <v>100231</v>
      </c>
      <c r="B471">
        <v>260543</v>
      </c>
      <c r="C471">
        <v>267662</v>
      </c>
      <c r="D471" t="s">
        <v>133</v>
      </c>
      <c r="E471" t="s">
        <v>29</v>
      </c>
      <c r="F471" t="str">
        <f t="shared" si="42"/>
        <v>-0.43790 51.56970</v>
      </c>
      <c r="G471" t="str">
        <f t="shared" si="43"/>
        <v>-0.13350 51.52810</v>
      </c>
      <c r="H471">
        <f t="shared" si="44"/>
        <v>-0.43790000000000001</v>
      </c>
      <c r="I471">
        <f t="shared" si="45"/>
        <v>51.569699999999997</v>
      </c>
      <c r="J471">
        <f t="shared" si="46"/>
        <v>-0.13350000000000001</v>
      </c>
      <c r="K471">
        <f t="shared" si="47"/>
        <v>51.528100000000002</v>
      </c>
    </row>
    <row r="472" spans="1:11" x14ac:dyDescent="0.25">
      <c r="A472">
        <v>100231</v>
      </c>
      <c r="B472">
        <v>267662</v>
      </c>
      <c r="C472">
        <v>260543</v>
      </c>
      <c r="D472" t="s">
        <v>29</v>
      </c>
      <c r="E472" t="s">
        <v>133</v>
      </c>
      <c r="F472" t="str">
        <f t="shared" si="42"/>
        <v>-0.13350 51.52810</v>
      </c>
      <c r="G472" t="str">
        <f t="shared" si="43"/>
        <v>-0.43790 51.56970</v>
      </c>
      <c r="H472">
        <f t="shared" si="44"/>
        <v>-0.13350000000000001</v>
      </c>
      <c r="I472">
        <f t="shared" si="45"/>
        <v>51.528100000000002</v>
      </c>
      <c r="J472">
        <f t="shared" si="46"/>
        <v>-0.43790000000000001</v>
      </c>
      <c r="K472">
        <f t="shared" si="47"/>
        <v>51.569699999999997</v>
      </c>
    </row>
    <row r="473" spans="1:11" x14ac:dyDescent="0.25">
      <c r="A473">
        <v>100232</v>
      </c>
      <c r="B473">
        <v>260543</v>
      </c>
      <c r="C473">
        <v>269459</v>
      </c>
      <c r="D473" t="s">
        <v>133</v>
      </c>
      <c r="E473" t="s">
        <v>30</v>
      </c>
      <c r="F473" t="str">
        <f t="shared" si="42"/>
        <v>-0.43790 51.56970</v>
      </c>
      <c r="G473" t="str">
        <f t="shared" si="43"/>
        <v>-0.07540 51.51160</v>
      </c>
      <c r="H473">
        <f t="shared" si="44"/>
        <v>-0.43790000000000001</v>
      </c>
      <c r="I473">
        <f t="shared" si="45"/>
        <v>51.569699999999997</v>
      </c>
      <c r="J473">
        <f t="shared" si="46"/>
        <v>-7.5399999999999995E-2</v>
      </c>
      <c r="K473">
        <f t="shared" si="47"/>
        <v>51.511600000000001</v>
      </c>
    </row>
    <row r="474" spans="1:11" x14ac:dyDescent="0.25">
      <c r="A474">
        <v>100232</v>
      </c>
      <c r="B474">
        <v>269459</v>
      </c>
      <c r="C474">
        <v>260543</v>
      </c>
      <c r="D474" t="s">
        <v>30</v>
      </c>
      <c r="E474" t="s">
        <v>133</v>
      </c>
      <c r="F474" t="str">
        <f t="shared" si="42"/>
        <v>-0.07540 51.51160</v>
      </c>
      <c r="G474" t="str">
        <f t="shared" si="43"/>
        <v>-0.43790 51.56970</v>
      </c>
      <c r="H474">
        <f t="shared" si="44"/>
        <v>-7.5399999999999995E-2</v>
      </c>
      <c r="I474">
        <f t="shared" si="45"/>
        <v>51.511600000000001</v>
      </c>
      <c r="J474">
        <f t="shared" si="46"/>
        <v>-0.43790000000000001</v>
      </c>
      <c r="K474">
        <f t="shared" si="47"/>
        <v>51.569699999999997</v>
      </c>
    </row>
    <row r="475" spans="1:11" x14ac:dyDescent="0.25">
      <c r="A475">
        <v>100233</v>
      </c>
      <c r="B475">
        <v>260543</v>
      </c>
      <c r="C475">
        <v>267983</v>
      </c>
      <c r="D475" t="s">
        <v>133</v>
      </c>
      <c r="E475" t="s">
        <v>31</v>
      </c>
      <c r="F475" t="str">
        <f t="shared" si="42"/>
        <v>-0.43790 51.56970</v>
      </c>
      <c r="G475" t="str">
        <f t="shared" si="43"/>
        <v>-0.12310 51.53080</v>
      </c>
      <c r="H475">
        <f t="shared" si="44"/>
        <v>-0.43790000000000001</v>
      </c>
      <c r="I475">
        <f t="shared" si="45"/>
        <v>51.569699999999997</v>
      </c>
      <c r="J475">
        <f t="shared" si="46"/>
        <v>-0.1231</v>
      </c>
      <c r="K475">
        <f t="shared" si="47"/>
        <v>51.530799999999999</v>
      </c>
    </row>
    <row r="476" spans="1:11" x14ac:dyDescent="0.25">
      <c r="A476">
        <v>100233</v>
      </c>
      <c r="B476">
        <v>267983</v>
      </c>
      <c r="C476">
        <v>260543</v>
      </c>
      <c r="D476" t="s">
        <v>31</v>
      </c>
      <c r="E476" t="s">
        <v>133</v>
      </c>
      <c r="F476" t="str">
        <f t="shared" si="42"/>
        <v>-0.12310 51.53080</v>
      </c>
      <c r="G476" t="str">
        <f t="shared" si="43"/>
        <v>-0.43790 51.56970</v>
      </c>
      <c r="H476">
        <f t="shared" si="44"/>
        <v>-0.1231</v>
      </c>
      <c r="I476">
        <f t="shared" si="45"/>
        <v>51.530799999999999</v>
      </c>
      <c r="J476">
        <f t="shared" si="46"/>
        <v>-0.43790000000000001</v>
      </c>
      <c r="K476">
        <f t="shared" si="47"/>
        <v>51.569699999999997</v>
      </c>
    </row>
    <row r="477" spans="1:11" x14ac:dyDescent="0.25">
      <c r="A477">
        <v>100234</v>
      </c>
      <c r="B477">
        <v>260543</v>
      </c>
      <c r="C477">
        <v>269225</v>
      </c>
      <c r="D477" t="s">
        <v>133</v>
      </c>
      <c r="E477" t="s">
        <v>32</v>
      </c>
      <c r="F477" t="str">
        <f t="shared" si="42"/>
        <v>-0.43790 51.56970</v>
      </c>
      <c r="G477" t="str">
        <f t="shared" si="43"/>
        <v>-0.08570 51.50523</v>
      </c>
      <c r="H477">
        <f t="shared" si="44"/>
        <v>-0.43790000000000001</v>
      </c>
      <c r="I477">
        <f t="shared" si="45"/>
        <v>51.569699999999997</v>
      </c>
      <c r="J477">
        <f t="shared" si="46"/>
        <v>-8.5699999999999998E-2</v>
      </c>
      <c r="K477">
        <f t="shared" si="47"/>
        <v>51.505229999999997</v>
      </c>
    </row>
    <row r="478" spans="1:11" x14ac:dyDescent="0.25">
      <c r="A478">
        <v>100234</v>
      </c>
      <c r="B478">
        <v>269225</v>
      </c>
      <c r="C478">
        <v>260543</v>
      </c>
      <c r="D478" t="s">
        <v>32</v>
      </c>
      <c r="E478" t="s">
        <v>133</v>
      </c>
      <c r="F478" t="str">
        <f t="shared" si="42"/>
        <v>-0.08570 51.50523</v>
      </c>
      <c r="G478" t="str">
        <f t="shared" si="43"/>
        <v>-0.43790 51.56970</v>
      </c>
      <c r="H478">
        <f t="shared" si="44"/>
        <v>-8.5699999999999998E-2</v>
      </c>
      <c r="I478">
        <f t="shared" si="45"/>
        <v>51.505229999999997</v>
      </c>
      <c r="J478">
        <f t="shared" si="46"/>
        <v>-0.43790000000000001</v>
      </c>
      <c r="K478">
        <f t="shared" si="47"/>
        <v>51.569699999999997</v>
      </c>
    </row>
    <row r="479" spans="1:11" x14ac:dyDescent="0.25">
      <c r="A479">
        <v>100235</v>
      </c>
      <c r="B479">
        <v>260543</v>
      </c>
      <c r="C479">
        <v>269296</v>
      </c>
      <c r="D479" t="s">
        <v>133</v>
      </c>
      <c r="E479" t="s">
        <v>33</v>
      </c>
      <c r="F479" t="str">
        <f t="shared" si="42"/>
        <v>-0.43790 51.56970</v>
      </c>
      <c r="G479" t="str">
        <f t="shared" si="43"/>
        <v>-0.08210 51.51860</v>
      </c>
      <c r="H479">
        <f t="shared" si="44"/>
        <v>-0.43790000000000001</v>
      </c>
      <c r="I479">
        <f t="shared" si="45"/>
        <v>51.569699999999997</v>
      </c>
      <c r="J479">
        <f t="shared" si="46"/>
        <v>-8.2100000000000006E-2</v>
      </c>
      <c r="K479">
        <f t="shared" si="47"/>
        <v>51.518599999999999</v>
      </c>
    </row>
    <row r="480" spans="1:11" x14ac:dyDescent="0.25">
      <c r="A480">
        <v>100235</v>
      </c>
      <c r="B480">
        <v>269296</v>
      </c>
      <c r="C480">
        <v>260543</v>
      </c>
      <c r="D480" t="s">
        <v>33</v>
      </c>
      <c r="E480" t="s">
        <v>133</v>
      </c>
      <c r="F480" t="str">
        <f t="shared" si="42"/>
        <v>-0.08210 51.51860</v>
      </c>
      <c r="G480" t="str">
        <f t="shared" si="43"/>
        <v>-0.43790 51.56970</v>
      </c>
      <c r="H480">
        <f t="shared" si="44"/>
        <v>-8.2100000000000006E-2</v>
      </c>
      <c r="I480">
        <f t="shared" si="45"/>
        <v>51.518599999999999</v>
      </c>
      <c r="J480">
        <f t="shared" si="46"/>
        <v>-0.43790000000000001</v>
      </c>
      <c r="K480">
        <f t="shared" si="47"/>
        <v>51.569699999999997</v>
      </c>
    </row>
    <row r="481" spans="1:11" x14ac:dyDescent="0.25">
      <c r="A481">
        <v>100236</v>
      </c>
      <c r="B481">
        <v>260543</v>
      </c>
      <c r="C481">
        <v>266682</v>
      </c>
      <c r="D481" t="s">
        <v>133</v>
      </c>
      <c r="E481" t="s">
        <v>34</v>
      </c>
      <c r="F481" t="str">
        <f t="shared" si="42"/>
        <v>-0.43790 51.56970</v>
      </c>
      <c r="G481" t="str">
        <f t="shared" si="43"/>
        <v>-0.16290 51.52240</v>
      </c>
      <c r="H481">
        <f t="shared" si="44"/>
        <v>-0.43790000000000001</v>
      </c>
      <c r="I481">
        <f t="shared" si="45"/>
        <v>51.569699999999997</v>
      </c>
      <c r="J481">
        <f t="shared" si="46"/>
        <v>-0.16289999999999999</v>
      </c>
      <c r="K481">
        <f t="shared" si="47"/>
        <v>51.522399999999998</v>
      </c>
    </row>
    <row r="482" spans="1:11" x14ac:dyDescent="0.25">
      <c r="A482">
        <v>100236</v>
      </c>
      <c r="B482">
        <v>266682</v>
      </c>
      <c r="C482">
        <v>260543</v>
      </c>
      <c r="D482" t="s">
        <v>34</v>
      </c>
      <c r="E482" t="s">
        <v>133</v>
      </c>
      <c r="F482" t="str">
        <f t="shared" si="42"/>
        <v>-0.16290 51.52240</v>
      </c>
      <c r="G482" t="str">
        <f t="shared" si="43"/>
        <v>-0.43790 51.56970</v>
      </c>
      <c r="H482">
        <f t="shared" si="44"/>
        <v>-0.16289999999999999</v>
      </c>
      <c r="I482">
        <f t="shared" si="45"/>
        <v>51.522399999999998</v>
      </c>
      <c r="J482">
        <f t="shared" si="46"/>
        <v>-0.43790000000000001</v>
      </c>
      <c r="K482">
        <f t="shared" si="47"/>
        <v>51.569699999999997</v>
      </c>
    </row>
    <row r="483" spans="1:11" x14ac:dyDescent="0.25">
      <c r="A483">
        <v>100237</v>
      </c>
      <c r="B483">
        <v>260543</v>
      </c>
      <c r="C483">
        <v>266343</v>
      </c>
      <c r="D483" t="s">
        <v>133</v>
      </c>
      <c r="E483" t="s">
        <v>35</v>
      </c>
      <c r="F483" t="str">
        <f t="shared" si="42"/>
        <v>-0.43790 51.56970</v>
      </c>
      <c r="G483" t="str">
        <f t="shared" si="43"/>
        <v>-0.17530 51.51620</v>
      </c>
      <c r="H483">
        <f t="shared" si="44"/>
        <v>-0.43790000000000001</v>
      </c>
      <c r="I483">
        <f t="shared" si="45"/>
        <v>51.569699999999997</v>
      </c>
      <c r="J483">
        <f t="shared" si="46"/>
        <v>-0.17530000000000001</v>
      </c>
      <c r="K483">
        <f t="shared" si="47"/>
        <v>51.516199999999998</v>
      </c>
    </row>
    <row r="484" spans="1:11" x14ac:dyDescent="0.25">
      <c r="A484">
        <v>100237</v>
      </c>
      <c r="B484">
        <v>266343</v>
      </c>
      <c r="C484">
        <v>260543</v>
      </c>
      <c r="D484" t="s">
        <v>35</v>
      </c>
      <c r="E484" t="s">
        <v>133</v>
      </c>
      <c r="F484" t="str">
        <f t="shared" si="42"/>
        <v>-0.17530 51.51620</v>
      </c>
      <c r="G484" t="str">
        <f t="shared" si="43"/>
        <v>-0.43790 51.56970</v>
      </c>
      <c r="H484">
        <f t="shared" si="44"/>
        <v>-0.17530000000000001</v>
      </c>
      <c r="I484">
        <f t="shared" si="45"/>
        <v>51.516199999999998</v>
      </c>
      <c r="J484">
        <f t="shared" si="46"/>
        <v>-0.43790000000000001</v>
      </c>
      <c r="K484">
        <f t="shared" si="47"/>
        <v>51.569699999999997</v>
      </c>
    </row>
    <row r="485" spans="1:11" x14ac:dyDescent="0.25">
      <c r="A485">
        <v>100238</v>
      </c>
      <c r="B485">
        <v>260543</v>
      </c>
      <c r="C485">
        <v>267948</v>
      </c>
      <c r="D485" t="s">
        <v>133</v>
      </c>
      <c r="E485" t="s">
        <v>36</v>
      </c>
      <c r="F485" t="str">
        <f t="shared" si="42"/>
        <v>-0.43790 51.56970</v>
      </c>
      <c r="G485" t="str">
        <f t="shared" si="43"/>
        <v>-0.12784 51.53233</v>
      </c>
      <c r="H485">
        <f t="shared" si="44"/>
        <v>-0.43790000000000001</v>
      </c>
      <c r="I485">
        <f t="shared" si="45"/>
        <v>51.569699999999997</v>
      </c>
      <c r="J485">
        <f t="shared" si="46"/>
        <v>-0.12784000000000001</v>
      </c>
      <c r="K485">
        <f t="shared" si="47"/>
        <v>51.532330000000002</v>
      </c>
    </row>
    <row r="486" spans="1:11" x14ac:dyDescent="0.25">
      <c r="A486">
        <v>100238</v>
      </c>
      <c r="B486">
        <v>267948</v>
      </c>
      <c r="C486">
        <v>260543</v>
      </c>
      <c r="D486" t="s">
        <v>36</v>
      </c>
      <c r="E486" t="s">
        <v>133</v>
      </c>
      <c r="F486" t="str">
        <f t="shared" si="42"/>
        <v>-0.12784 51.53233</v>
      </c>
      <c r="G486" t="str">
        <f t="shared" si="43"/>
        <v>-0.43790 51.56970</v>
      </c>
      <c r="H486">
        <f t="shared" si="44"/>
        <v>-0.12784000000000001</v>
      </c>
      <c r="I486">
        <f t="shared" si="45"/>
        <v>51.532330000000002</v>
      </c>
      <c r="J486">
        <f t="shared" si="46"/>
        <v>-0.43790000000000001</v>
      </c>
      <c r="K486">
        <f t="shared" si="47"/>
        <v>51.569699999999997</v>
      </c>
    </row>
    <row r="487" spans="1:11" x14ac:dyDescent="0.25">
      <c r="A487">
        <v>100239</v>
      </c>
      <c r="B487">
        <v>260543</v>
      </c>
      <c r="C487">
        <v>267252</v>
      </c>
      <c r="D487" t="s">
        <v>133</v>
      </c>
      <c r="E487" t="s">
        <v>37</v>
      </c>
      <c r="F487" t="str">
        <f t="shared" si="42"/>
        <v>-0.43790 51.56970</v>
      </c>
      <c r="G487" t="str">
        <f t="shared" si="43"/>
        <v>-0.14370 51.49510</v>
      </c>
      <c r="H487">
        <f t="shared" si="44"/>
        <v>-0.43790000000000001</v>
      </c>
      <c r="I487">
        <f t="shared" si="45"/>
        <v>51.569699999999997</v>
      </c>
      <c r="J487">
        <f t="shared" si="46"/>
        <v>-0.14369999999999999</v>
      </c>
      <c r="K487">
        <f t="shared" si="47"/>
        <v>51.495100000000001</v>
      </c>
    </row>
    <row r="488" spans="1:11" x14ac:dyDescent="0.25">
      <c r="A488">
        <v>100239</v>
      </c>
      <c r="B488">
        <v>267252</v>
      </c>
      <c r="C488">
        <v>260543</v>
      </c>
      <c r="D488" t="s">
        <v>37</v>
      </c>
      <c r="E488" t="s">
        <v>133</v>
      </c>
      <c r="F488" t="str">
        <f t="shared" si="42"/>
        <v>-0.14370 51.49510</v>
      </c>
      <c r="G488" t="str">
        <f t="shared" si="43"/>
        <v>-0.43790 51.56970</v>
      </c>
      <c r="H488">
        <f t="shared" si="44"/>
        <v>-0.14369999999999999</v>
      </c>
      <c r="I488">
        <f t="shared" si="45"/>
        <v>51.495100000000001</v>
      </c>
      <c r="J488">
        <f t="shared" si="46"/>
        <v>-0.43790000000000001</v>
      </c>
      <c r="K488">
        <f t="shared" si="47"/>
        <v>51.569699999999997</v>
      </c>
    </row>
    <row r="489" spans="1:11" x14ac:dyDescent="0.25">
      <c r="A489">
        <v>100240</v>
      </c>
      <c r="B489">
        <v>260543</v>
      </c>
      <c r="C489">
        <v>268311</v>
      </c>
      <c r="D489" t="s">
        <v>133</v>
      </c>
      <c r="E489" t="s">
        <v>38</v>
      </c>
      <c r="F489" t="str">
        <f t="shared" si="42"/>
        <v>-0.43790 51.56970</v>
      </c>
      <c r="G489" t="str">
        <f t="shared" si="43"/>
        <v>-0.11340 51.50330</v>
      </c>
      <c r="H489">
        <f t="shared" si="44"/>
        <v>-0.43790000000000001</v>
      </c>
      <c r="I489">
        <f t="shared" si="45"/>
        <v>51.569699999999997</v>
      </c>
      <c r="J489">
        <f t="shared" si="46"/>
        <v>-0.1134</v>
      </c>
      <c r="K489">
        <f t="shared" si="47"/>
        <v>51.503300000000003</v>
      </c>
    </row>
    <row r="490" spans="1:11" x14ac:dyDescent="0.25">
      <c r="A490">
        <v>100240</v>
      </c>
      <c r="B490">
        <v>268311</v>
      </c>
      <c r="C490">
        <v>260543</v>
      </c>
      <c r="D490" t="s">
        <v>38</v>
      </c>
      <c r="E490" t="s">
        <v>133</v>
      </c>
      <c r="F490" t="str">
        <f t="shared" si="42"/>
        <v>-0.11340 51.50330</v>
      </c>
      <c r="G490" t="str">
        <f t="shared" si="43"/>
        <v>-0.43790 51.56970</v>
      </c>
      <c r="H490">
        <f t="shared" si="44"/>
        <v>-0.1134</v>
      </c>
      <c r="I490">
        <f t="shared" si="45"/>
        <v>51.503300000000003</v>
      </c>
      <c r="J490">
        <f t="shared" si="46"/>
        <v>-0.43790000000000001</v>
      </c>
      <c r="K490">
        <f t="shared" si="47"/>
        <v>51.569699999999997</v>
      </c>
    </row>
    <row r="491" spans="1:11" x14ac:dyDescent="0.25">
      <c r="A491">
        <v>100241</v>
      </c>
      <c r="B491">
        <v>260543</v>
      </c>
      <c r="C491">
        <v>268672</v>
      </c>
      <c r="D491" t="s">
        <v>133</v>
      </c>
      <c r="E491" t="s">
        <v>116</v>
      </c>
      <c r="F491" t="str">
        <f t="shared" si="42"/>
        <v>-0.43790 51.56970</v>
      </c>
      <c r="G491" t="str">
        <f t="shared" si="43"/>
        <v>-0.10480 51.52030</v>
      </c>
      <c r="H491">
        <f t="shared" si="44"/>
        <v>-0.43790000000000001</v>
      </c>
      <c r="I491">
        <f t="shared" si="45"/>
        <v>51.569699999999997</v>
      </c>
      <c r="J491">
        <f t="shared" si="46"/>
        <v>-0.1048</v>
      </c>
      <c r="K491">
        <f t="shared" si="47"/>
        <v>51.520299999999999</v>
      </c>
    </row>
    <row r="492" spans="1:11" x14ac:dyDescent="0.25">
      <c r="A492">
        <v>100241</v>
      </c>
      <c r="B492">
        <v>268672</v>
      </c>
      <c r="C492">
        <v>260543</v>
      </c>
      <c r="D492" t="s">
        <v>116</v>
      </c>
      <c r="E492" t="s">
        <v>133</v>
      </c>
      <c r="F492" t="str">
        <f t="shared" si="42"/>
        <v>-0.10480 51.52030</v>
      </c>
      <c r="G492" t="str">
        <f t="shared" si="43"/>
        <v>-0.43790 51.56970</v>
      </c>
      <c r="H492">
        <f t="shared" si="44"/>
        <v>-0.1048</v>
      </c>
      <c r="I492">
        <f t="shared" si="45"/>
        <v>51.520299999999999</v>
      </c>
      <c r="J492">
        <f t="shared" si="46"/>
        <v>-0.43790000000000001</v>
      </c>
      <c r="K492">
        <f t="shared" si="47"/>
        <v>51.569699999999997</v>
      </c>
    </row>
    <row r="493" spans="1:11" x14ac:dyDescent="0.25">
      <c r="A493">
        <v>100242</v>
      </c>
      <c r="B493">
        <v>275978</v>
      </c>
      <c r="C493">
        <v>280810</v>
      </c>
      <c r="D493" t="s">
        <v>148</v>
      </c>
      <c r="E493" t="s">
        <v>149</v>
      </c>
      <c r="F493" t="str">
        <f t="shared" si="42"/>
        <v>0.70290 50.93410</v>
      </c>
      <c r="G493" t="str">
        <f t="shared" si="43"/>
        <v>0.71342 50.92585</v>
      </c>
      <c r="H493">
        <f t="shared" si="44"/>
        <v>0.70289999999999997</v>
      </c>
      <c r="I493">
        <f t="shared" si="45"/>
        <v>50.934100000000001</v>
      </c>
      <c r="J493">
        <f t="shared" si="46"/>
        <v>0.71342000000000005</v>
      </c>
      <c r="K493">
        <f t="shared" si="47"/>
        <v>50.925849999999997</v>
      </c>
    </row>
    <row r="494" spans="1:11" x14ac:dyDescent="0.25">
      <c r="A494">
        <v>100242</v>
      </c>
      <c r="B494">
        <v>280810</v>
      </c>
      <c r="C494">
        <v>275978</v>
      </c>
      <c r="D494" t="s">
        <v>149</v>
      </c>
      <c r="E494" t="s">
        <v>148</v>
      </c>
      <c r="F494" t="str">
        <f t="shared" si="42"/>
        <v>0.71342 50.92585</v>
      </c>
      <c r="G494" t="str">
        <f t="shared" si="43"/>
        <v>0.70290 50.93410</v>
      </c>
      <c r="H494">
        <f t="shared" si="44"/>
        <v>0.71342000000000005</v>
      </c>
      <c r="I494">
        <f t="shared" si="45"/>
        <v>50.925849999999997</v>
      </c>
      <c r="J494">
        <f t="shared" si="46"/>
        <v>0.70289999999999997</v>
      </c>
      <c r="K494">
        <f t="shared" si="47"/>
        <v>50.934100000000001</v>
      </c>
    </row>
    <row r="495" spans="1:11" x14ac:dyDescent="0.25">
      <c r="A495">
        <v>100243</v>
      </c>
      <c r="B495">
        <v>271036</v>
      </c>
      <c r="C495">
        <v>272192</v>
      </c>
      <c r="D495" t="s">
        <v>102</v>
      </c>
      <c r="E495" t="s">
        <v>150</v>
      </c>
      <c r="F495" t="str">
        <f t="shared" si="42"/>
        <v>-0.00340 51.54210</v>
      </c>
      <c r="G495" t="str">
        <f t="shared" si="43"/>
        <v>0.06960 51.49010</v>
      </c>
      <c r="H495">
        <f t="shared" si="44"/>
        <v>-3.3999999999999998E-3</v>
      </c>
      <c r="I495">
        <f t="shared" si="45"/>
        <v>51.542099999999998</v>
      </c>
      <c r="J495">
        <f t="shared" si="46"/>
        <v>6.9599999999999995E-2</v>
      </c>
      <c r="K495">
        <f t="shared" si="47"/>
        <v>51.490099999999998</v>
      </c>
    </row>
    <row r="496" spans="1:11" x14ac:dyDescent="0.25">
      <c r="A496">
        <v>100243</v>
      </c>
      <c r="B496">
        <v>272192</v>
      </c>
      <c r="C496">
        <v>271036</v>
      </c>
      <c r="D496" t="s">
        <v>150</v>
      </c>
      <c r="E496" t="s">
        <v>102</v>
      </c>
      <c r="F496" t="str">
        <f t="shared" si="42"/>
        <v>0.06960 51.49010</v>
      </c>
      <c r="G496" t="str">
        <f t="shared" si="43"/>
        <v>-0.00340 51.54210</v>
      </c>
      <c r="H496">
        <f t="shared" si="44"/>
        <v>6.9599999999999995E-2</v>
      </c>
      <c r="I496">
        <f t="shared" si="45"/>
        <v>51.490099999999998</v>
      </c>
      <c r="J496">
        <f t="shared" si="46"/>
        <v>-3.3999999999999998E-3</v>
      </c>
      <c r="K496">
        <f t="shared" si="47"/>
        <v>51.542099999999998</v>
      </c>
    </row>
    <row r="497" spans="1:11" x14ac:dyDescent="0.25">
      <c r="A497">
        <v>100244</v>
      </c>
      <c r="B497">
        <v>234627</v>
      </c>
      <c r="C497">
        <v>234631</v>
      </c>
      <c r="D497" t="s">
        <v>151</v>
      </c>
      <c r="E497" t="s">
        <v>152</v>
      </c>
      <c r="F497" t="str">
        <f t="shared" si="42"/>
        <v>-2.61240 50.94480</v>
      </c>
      <c r="G497" t="str">
        <f t="shared" si="43"/>
        <v>-2.61200 50.92480</v>
      </c>
      <c r="H497">
        <f t="shared" si="44"/>
        <v>-2.6124000000000001</v>
      </c>
      <c r="I497">
        <f t="shared" si="45"/>
        <v>50.944800000000001</v>
      </c>
      <c r="J497">
        <f t="shared" si="46"/>
        <v>-2.6120000000000001</v>
      </c>
      <c r="K497">
        <f t="shared" si="47"/>
        <v>50.924799999999998</v>
      </c>
    </row>
    <row r="498" spans="1:11" x14ac:dyDescent="0.25">
      <c r="A498">
        <v>100244</v>
      </c>
      <c r="B498">
        <v>234631</v>
      </c>
      <c r="C498">
        <v>234627</v>
      </c>
      <c r="D498" t="s">
        <v>152</v>
      </c>
      <c r="E498" t="s">
        <v>151</v>
      </c>
      <c r="F498" t="str">
        <f t="shared" si="42"/>
        <v>-2.61200 50.92480</v>
      </c>
      <c r="G498" t="str">
        <f t="shared" si="43"/>
        <v>-2.61240 50.94480</v>
      </c>
      <c r="H498">
        <f t="shared" si="44"/>
        <v>-2.6120000000000001</v>
      </c>
      <c r="I498">
        <f t="shared" si="45"/>
        <v>50.924799999999998</v>
      </c>
      <c r="J498">
        <f t="shared" si="46"/>
        <v>-2.6124000000000001</v>
      </c>
      <c r="K498">
        <f t="shared" si="47"/>
        <v>50.944800000000001</v>
      </c>
    </row>
    <row r="499" spans="1:11" x14ac:dyDescent="0.25">
      <c r="A499">
        <v>100245</v>
      </c>
      <c r="B499">
        <v>268672</v>
      </c>
      <c r="C499">
        <v>269122</v>
      </c>
      <c r="D499" t="s">
        <v>116</v>
      </c>
      <c r="E499" t="s">
        <v>60</v>
      </c>
      <c r="F499" t="str">
        <f t="shared" si="42"/>
        <v>-0.10480 51.52030</v>
      </c>
      <c r="G499" t="str">
        <f t="shared" si="43"/>
        <v>-0.09030 51.51140</v>
      </c>
      <c r="H499">
        <f t="shared" si="44"/>
        <v>-0.1048</v>
      </c>
      <c r="I499">
        <f t="shared" si="45"/>
        <v>51.520299999999999</v>
      </c>
      <c r="J499">
        <f t="shared" si="46"/>
        <v>-9.0300000000000005E-2</v>
      </c>
      <c r="K499">
        <f t="shared" si="47"/>
        <v>51.511400000000002</v>
      </c>
    </row>
    <row r="500" spans="1:11" x14ac:dyDescent="0.25">
      <c r="A500">
        <v>100245</v>
      </c>
      <c r="B500">
        <v>269122</v>
      </c>
      <c r="C500">
        <v>268672</v>
      </c>
      <c r="D500" t="s">
        <v>60</v>
      </c>
      <c r="E500" t="s">
        <v>116</v>
      </c>
      <c r="F500" t="str">
        <f t="shared" si="42"/>
        <v>-0.09030 51.51140</v>
      </c>
      <c r="G500" t="str">
        <f t="shared" si="43"/>
        <v>-0.10480 51.52030</v>
      </c>
      <c r="H500">
        <f t="shared" si="44"/>
        <v>-9.0300000000000005E-2</v>
      </c>
      <c r="I500">
        <f t="shared" si="45"/>
        <v>51.511400000000002</v>
      </c>
      <c r="J500">
        <f t="shared" si="46"/>
        <v>-0.1048</v>
      </c>
      <c r="K500">
        <f t="shared" si="47"/>
        <v>51.520299999999999</v>
      </c>
    </row>
    <row r="501" spans="1:11" x14ac:dyDescent="0.25">
      <c r="A501">
        <v>100246</v>
      </c>
      <c r="B501">
        <v>268672</v>
      </c>
      <c r="C501">
        <v>269459</v>
      </c>
      <c r="D501" t="s">
        <v>116</v>
      </c>
      <c r="E501" t="s">
        <v>30</v>
      </c>
      <c r="F501" t="str">
        <f t="shared" si="42"/>
        <v>-0.10480 51.52030</v>
      </c>
      <c r="G501" t="str">
        <f t="shared" si="43"/>
        <v>-0.07540 51.51160</v>
      </c>
      <c r="H501">
        <f t="shared" si="44"/>
        <v>-0.1048</v>
      </c>
      <c r="I501">
        <f t="shared" si="45"/>
        <v>51.520299999999999</v>
      </c>
      <c r="J501">
        <f t="shared" si="46"/>
        <v>-7.5399999999999995E-2</v>
      </c>
      <c r="K501">
        <f t="shared" si="47"/>
        <v>51.511600000000001</v>
      </c>
    </row>
    <row r="502" spans="1:11" x14ac:dyDescent="0.25">
      <c r="A502">
        <v>100246</v>
      </c>
      <c r="B502">
        <v>269459</v>
      </c>
      <c r="C502">
        <v>268672</v>
      </c>
      <c r="D502" t="s">
        <v>30</v>
      </c>
      <c r="E502" t="s">
        <v>116</v>
      </c>
      <c r="F502" t="str">
        <f t="shared" si="42"/>
        <v>-0.07540 51.51160</v>
      </c>
      <c r="G502" t="str">
        <f t="shared" si="43"/>
        <v>-0.10480 51.52030</v>
      </c>
      <c r="H502">
        <f t="shared" si="44"/>
        <v>-7.5399999999999995E-2</v>
      </c>
      <c r="I502">
        <f t="shared" si="45"/>
        <v>51.511600000000001</v>
      </c>
      <c r="J502">
        <f t="shared" si="46"/>
        <v>-0.1048</v>
      </c>
      <c r="K502">
        <f t="shared" si="47"/>
        <v>51.520299999999999</v>
      </c>
    </row>
    <row r="503" spans="1:11" x14ac:dyDescent="0.25">
      <c r="A503">
        <v>100247</v>
      </c>
      <c r="B503">
        <v>268672</v>
      </c>
      <c r="C503">
        <v>269296</v>
      </c>
      <c r="D503" t="s">
        <v>116</v>
      </c>
      <c r="E503" t="s">
        <v>33</v>
      </c>
      <c r="F503" t="str">
        <f t="shared" si="42"/>
        <v>-0.10480 51.52030</v>
      </c>
      <c r="G503" t="str">
        <f t="shared" si="43"/>
        <v>-0.08210 51.51860</v>
      </c>
      <c r="H503">
        <f t="shared" si="44"/>
        <v>-0.1048</v>
      </c>
      <c r="I503">
        <f t="shared" si="45"/>
        <v>51.520299999999999</v>
      </c>
      <c r="J503">
        <f t="shared" si="46"/>
        <v>-8.2100000000000006E-2</v>
      </c>
      <c r="K503">
        <f t="shared" si="47"/>
        <v>51.518599999999999</v>
      </c>
    </row>
    <row r="504" spans="1:11" x14ac:dyDescent="0.25">
      <c r="A504">
        <v>100247</v>
      </c>
      <c r="B504">
        <v>269296</v>
      </c>
      <c r="C504">
        <v>268672</v>
      </c>
      <c r="D504" t="s">
        <v>33</v>
      </c>
      <c r="E504" t="s">
        <v>116</v>
      </c>
      <c r="F504" t="str">
        <f t="shared" si="42"/>
        <v>-0.08210 51.51860</v>
      </c>
      <c r="G504" t="str">
        <f t="shared" si="43"/>
        <v>-0.10480 51.52030</v>
      </c>
      <c r="H504">
        <f t="shared" si="44"/>
        <v>-8.2100000000000006E-2</v>
      </c>
      <c r="I504">
        <f t="shared" si="45"/>
        <v>51.518599999999999</v>
      </c>
      <c r="J504">
        <f t="shared" si="46"/>
        <v>-0.1048</v>
      </c>
      <c r="K504">
        <f t="shared" si="47"/>
        <v>51.520299999999999</v>
      </c>
    </row>
    <row r="505" spans="1:11" x14ac:dyDescent="0.25">
      <c r="A505">
        <v>100248</v>
      </c>
      <c r="B505">
        <v>266682</v>
      </c>
      <c r="C505">
        <v>268672</v>
      </c>
      <c r="D505" t="s">
        <v>34</v>
      </c>
      <c r="E505" t="s">
        <v>116</v>
      </c>
      <c r="F505" t="str">
        <f t="shared" si="42"/>
        <v>-0.16290 51.52240</v>
      </c>
      <c r="G505" t="str">
        <f t="shared" si="43"/>
        <v>-0.10480 51.52030</v>
      </c>
      <c r="H505">
        <f t="shared" si="44"/>
        <v>-0.16289999999999999</v>
      </c>
      <c r="I505">
        <f t="shared" si="45"/>
        <v>51.522399999999998</v>
      </c>
      <c r="J505">
        <f t="shared" si="46"/>
        <v>-0.1048</v>
      </c>
      <c r="K505">
        <f t="shared" si="47"/>
        <v>51.520299999999999</v>
      </c>
    </row>
    <row r="506" spans="1:11" x14ac:dyDescent="0.25">
      <c r="A506">
        <v>100248</v>
      </c>
      <c r="B506">
        <v>268672</v>
      </c>
      <c r="C506">
        <v>266682</v>
      </c>
      <c r="D506" t="s">
        <v>116</v>
      </c>
      <c r="E506" t="s">
        <v>34</v>
      </c>
      <c r="F506" t="str">
        <f t="shared" si="42"/>
        <v>-0.10480 51.52030</v>
      </c>
      <c r="G506" t="str">
        <f t="shared" si="43"/>
        <v>-0.16290 51.52240</v>
      </c>
      <c r="H506">
        <f t="shared" si="44"/>
        <v>-0.1048</v>
      </c>
      <c r="I506">
        <f t="shared" si="45"/>
        <v>51.520299999999999</v>
      </c>
      <c r="J506">
        <f t="shared" si="46"/>
        <v>-0.16289999999999999</v>
      </c>
      <c r="K506">
        <f t="shared" si="47"/>
        <v>51.522399999999998</v>
      </c>
    </row>
    <row r="507" spans="1:11" x14ac:dyDescent="0.25">
      <c r="A507">
        <v>100249</v>
      </c>
      <c r="B507">
        <v>266343</v>
      </c>
      <c r="C507">
        <v>268672</v>
      </c>
      <c r="D507" t="s">
        <v>35</v>
      </c>
      <c r="E507" t="s">
        <v>116</v>
      </c>
      <c r="F507" t="str">
        <f t="shared" si="42"/>
        <v>-0.17530 51.51620</v>
      </c>
      <c r="G507" t="str">
        <f t="shared" si="43"/>
        <v>-0.10480 51.52030</v>
      </c>
      <c r="H507">
        <f t="shared" si="44"/>
        <v>-0.17530000000000001</v>
      </c>
      <c r="I507">
        <f t="shared" si="45"/>
        <v>51.516199999999998</v>
      </c>
      <c r="J507">
        <f t="shared" si="46"/>
        <v>-0.1048</v>
      </c>
      <c r="K507">
        <f t="shared" si="47"/>
        <v>51.520299999999999</v>
      </c>
    </row>
    <row r="508" spans="1:11" x14ac:dyDescent="0.25">
      <c r="A508">
        <v>100249</v>
      </c>
      <c r="B508">
        <v>268672</v>
      </c>
      <c r="C508">
        <v>266343</v>
      </c>
      <c r="D508" t="s">
        <v>116</v>
      </c>
      <c r="E508" t="s">
        <v>35</v>
      </c>
      <c r="F508" t="str">
        <f t="shared" si="42"/>
        <v>-0.10480 51.52030</v>
      </c>
      <c r="G508" t="str">
        <f t="shared" si="43"/>
        <v>-0.17530 51.51620</v>
      </c>
      <c r="H508">
        <f t="shared" si="44"/>
        <v>-0.1048</v>
      </c>
      <c r="I508">
        <f t="shared" si="45"/>
        <v>51.520299999999999</v>
      </c>
      <c r="J508">
        <f t="shared" si="46"/>
        <v>-0.17530000000000001</v>
      </c>
      <c r="K508">
        <f t="shared" si="47"/>
        <v>51.516199999999998</v>
      </c>
    </row>
    <row r="509" spans="1:11" x14ac:dyDescent="0.25">
      <c r="A509">
        <v>100250</v>
      </c>
      <c r="B509">
        <v>268747</v>
      </c>
      <c r="C509">
        <v>269750</v>
      </c>
      <c r="D509" t="s">
        <v>28</v>
      </c>
      <c r="E509" t="s">
        <v>153</v>
      </c>
      <c r="F509" t="str">
        <f t="shared" si="42"/>
        <v>-0.10320 51.51080</v>
      </c>
      <c r="G509" t="str">
        <f t="shared" si="43"/>
        <v>-0.06010 51.51970</v>
      </c>
      <c r="H509">
        <f t="shared" si="44"/>
        <v>-0.1032</v>
      </c>
      <c r="I509">
        <f t="shared" si="45"/>
        <v>51.510800000000003</v>
      </c>
      <c r="J509">
        <f t="shared" si="46"/>
        <v>-6.0100000000000001E-2</v>
      </c>
      <c r="K509">
        <f t="shared" si="47"/>
        <v>51.5197</v>
      </c>
    </row>
    <row r="510" spans="1:11" x14ac:dyDescent="0.25">
      <c r="A510">
        <v>100250</v>
      </c>
      <c r="B510">
        <v>269750</v>
      </c>
      <c r="C510">
        <v>268747</v>
      </c>
      <c r="D510" t="s">
        <v>153</v>
      </c>
      <c r="E510" t="s">
        <v>28</v>
      </c>
      <c r="F510" t="str">
        <f t="shared" si="42"/>
        <v>-0.06010 51.51970</v>
      </c>
      <c r="G510" t="str">
        <f t="shared" si="43"/>
        <v>-0.10320 51.51080</v>
      </c>
      <c r="H510">
        <f t="shared" si="44"/>
        <v>-6.0100000000000001E-2</v>
      </c>
      <c r="I510">
        <f t="shared" si="45"/>
        <v>51.5197</v>
      </c>
      <c r="J510">
        <f t="shared" si="46"/>
        <v>-0.1032</v>
      </c>
      <c r="K510">
        <f t="shared" si="47"/>
        <v>51.510800000000003</v>
      </c>
    </row>
    <row r="511" spans="1:11" x14ac:dyDescent="0.25">
      <c r="A511">
        <v>100251</v>
      </c>
      <c r="B511">
        <v>267933</v>
      </c>
      <c r="C511">
        <v>269750</v>
      </c>
      <c r="D511" t="s">
        <v>27</v>
      </c>
      <c r="E511" t="s">
        <v>153</v>
      </c>
      <c r="F511" t="str">
        <f t="shared" si="42"/>
        <v>-0.12430 51.50830</v>
      </c>
      <c r="G511" t="str">
        <f t="shared" si="43"/>
        <v>-0.06010 51.51970</v>
      </c>
      <c r="H511">
        <f t="shared" si="44"/>
        <v>-0.12429999999999999</v>
      </c>
      <c r="I511">
        <f t="shared" si="45"/>
        <v>51.508299999999998</v>
      </c>
      <c r="J511">
        <f t="shared" si="46"/>
        <v>-6.0100000000000001E-2</v>
      </c>
      <c r="K511">
        <f t="shared" si="47"/>
        <v>51.5197</v>
      </c>
    </row>
    <row r="512" spans="1:11" x14ac:dyDescent="0.25">
      <c r="A512">
        <v>100251</v>
      </c>
      <c r="B512">
        <v>269750</v>
      </c>
      <c r="C512">
        <v>267933</v>
      </c>
      <c r="D512" t="s">
        <v>153</v>
      </c>
      <c r="E512" t="s">
        <v>27</v>
      </c>
      <c r="F512" t="str">
        <f t="shared" si="42"/>
        <v>-0.06010 51.51970</v>
      </c>
      <c r="G512" t="str">
        <f t="shared" si="43"/>
        <v>-0.12430 51.50830</v>
      </c>
      <c r="H512">
        <f t="shared" si="44"/>
        <v>-6.0100000000000001E-2</v>
      </c>
      <c r="I512">
        <f t="shared" si="45"/>
        <v>51.5197</v>
      </c>
      <c r="J512">
        <f t="shared" si="46"/>
        <v>-0.12429999999999999</v>
      </c>
      <c r="K512">
        <f t="shared" si="47"/>
        <v>51.508299999999998</v>
      </c>
    </row>
    <row r="513" spans="1:11" x14ac:dyDescent="0.25">
      <c r="A513">
        <v>100252</v>
      </c>
      <c r="B513">
        <v>269122</v>
      </c>
      <c r="C513">
        <v>269750</v>
      </c>
      <c r="D513" t="s">
        <v>60</v>
      </c>
      <c r="E513" t="s">
        <v>153</v>
      </c>
      <c r="F513" t="str">
        <f t="shared" si="42"/>
        <v>-0.09030 51.51140</v>
      </c>
      <c r="G513" t="str">
        <f t="shared" si="43"/>
        <v>-0.06010 51.51970</v>
      </c>
      <c r="H513">
        <f t="shared" si="44"/>
        <v>-9.0300000000000005E-2</v>
      </c>
      <c r="I513">
        <f t="shared" si="45"/>
        <v>51.511400000000002</v>
      </c>
      <c r="J513">
        <f t="shared" si="46"/>
        <v>-6.0100000000000001E-2</v>
      </c>
      <c r="K513">
        <f t="shared" si="47"/>
        <v>51.5197</v>
      </c>
    </row>
    <row r="514" spans="1:11" x14ac:dyDescent="0.25">
      <c r="A514">
        <v>100252</v>
      </c>
      <c r="B514">
        <v>269750</v>
      </c>
      <c r="C514">
        <v>269122</v>
      </c>
      <c r="D514" t="s">
        <v>153</v>
      </c>
      <c r="E514" t="s">
        <v>60</v>
      </c>
      <c r="F514" t="str">
        <f t="shared" si="42"/>
        <v>-0.06010 51.51970</v>
      </c>
      <c r="G514" t="str">
        <f t="shared" si="43"/>
        <v>-0.09030 51.51140</v>
      </c>
      <c r="H514">
        <f t="shared" si="44"/>
        <v>-6.0100000000000001E-2</v>
      </c>
      <c r="I514">
        <f t="shared" si="45"/>
        <v>51.5197</v>
      </c>
      <c r="J514">
        <f t="shared" si="46"/>
        <v>-9.0300000000000005E-2</v>
      </c>
      <c r="K514">
        <f t="shared" si="47"/>
        <v>51.511400000000002</v>
      </c>
    </row>
    <row r="515" spans="1:11" x14ac:dyDescent="0.25">
      <c r="A515">
        <v>100253</v>
      </c>
      <c r="B515">
        <v>269459</v>
      </c>
      <c r="C515">
        <v>269750</v>
      </c>
      <c r="D515" t="s">
        <v>30</v>
      </c>
      <c r="E515" t="s">
        <v>153</v>
      </c>
      <c r="F515" t="str">
        <f t="shared" si="42"/>
        <v>-0.07540 51.51160</v>
      </c>
      <c r="G515" t="str">
        <f t="shared" si="43"/>
        <v>-0.06010 51.51970</v>
      </c>
      <c r="H515">
        <f t="shared" si="44"/>
        <v>-7.5399999999999995E-2</v>
      </c>
      <c r="I515">
        <f t="shared" si="45"/>
        <v>51.511600000000001</v>
      </c>
      <c r="J515">
        <f t="shared" si="46"/>
        <v>-6.0100000000000001E-2</v>
      </c>
      <c r="K515">
        <f t="shared" si="47"/>
        <v>51.5197</v>
      </c>
    </row>
    <row r="516" spans="1:11" x14ac:dyDescent="0.25">
      <c r="A516">
        <v>100253</v>
      </c>
      <c r="B516">
        <v>269750</v>
      </c>
      <c r="C516">
        <v>269459</v>
      </c>
      <c r="D516" t="s">
        <v>153</v>
      </c>
      <c r="E516" t="s">
        <v>30</v>
      </c>
      <c r="F516" t="str">
        <f t="shared" si="42"/>
        <v>-0.06010 51.51970</v>
      </c>
      <c r="G516" t="str">
        <f t="shared" si="43"/>
        <v>-0.07540 51.51160</v>
      </c>
      <c r="H516">
        <f t="shared" si="44"/>
        <v>-6.0100000000000001E-2</v>
      </c>
      <c r="I516">
        <f t="shared" si="45"/>
        <v>51.5197</v>
      </c>
      <c r="J516">
        <f t="shared" si="46"/>
        <v>-7.5399999999999995E-2</v>
      </c>
      <c r="K516">
        <f t="shared" si="47"/>
        <v>51.511600000000001</v>
      </c>
    </row>
    <row r="517" spans="1:11" x14ac:dyDescent="0.25">
      <c r="A517">
        <v>100254</v>
      </c>
      <c r="B517">
        <v>267252</v>
      </c>
      <c r="C517">
        <v>269750</v>
      </c>
      <c r="D517" t="s">
        <v>37</v>
      </c>
      <c r="E517" t="s">
        <v>153</v>
      </c>
      <c r="F517" t="str">
        <f t="shared" si="42"/>
        <v>-0.14370 51.49510</v>
      </c>
      <c r="G517" t="str">
        <f t="shared" si="43"/>
        <v>-0.06010 51.51970</v>
      </c>
      <c r="H517">
        <f t="shared" si="44"/>
        <v>-0.14369999999999999</v>
      </c>
      <c r="I517">
        <f t="shared" si="45"/>
        <v>51.495100000000001</v>
      </c>
      <c r="J517">
        <f t="shared" si="46"/>
        <v>-6.0100000000000001E-2</v>
      </c>
      <c r="K517">
        <f t="shared" si="47"/>
        <v>51.5197</v>
      </c>
    </row>
    <row r="518" spans="1:11" x14ac:dyDescent="0.25">
      <c r="A518">
        <v>100254</v>
      </c>
      <c r="B518">
        <v>269750</v>
      </c>
      <c r="C518">
        <v>267252</v>
      </c>
      <c r="D518" t="s">
        <v>153</v>
      </c>
      <c r="E518" t="s">
        <v>37</v>
      </c>
      <c r="F518" t="str">
        <f t="shared" si="42"/>
        <v>-0.06010 51.51970</v>
      </c>
      <c r="G518" t="str">
        <f t="shared" si="43"/>
        <v>-0.14370 51.49510</v>
      </c>
      <c r="H518">
        <f t="shared" si="44"/>
        <v>-6.0100000000000001E-2</v>
      </c>
      <c r="I518">
        <f t="shared" si="45"/>
        <v>51.5197</v>
      </c>
      <c r="J518">
        <f t="shared" si="46"/>
        <v>-0.14369999999999999</v>
      </c>
      <c r="K518">
        <f t="shared" si="47"/>
        <v>51.495100000000001</v>
      </c>
    </row>
    <row r="519" spans="1:11" x14ac:dyDescent="0.25">
      <c r="A519">
        <v>100255</v>
      </c>
      <c r="B519">
        <v>262193</v>
      </c>
      <c r="C519">
        <v>268747</v>
      </c>
      <c r="D519" t="s">
        <v>84</v>
      </c>
      <c r="E519" t="s">
        <v>28</v>
      </c>
      <c r="F519" t="str">
        <f t="shared" si="42"/>
        <v>-0.34590 51.54240</v>
      </c>
      <c r="G519" t="str">
        <f t="shared" si="43"/>
        <v>-0.10320 51.51080</v>
      </c>
      <c r="H519">
        <f t="shared" si="44"/>
        <v>-0.34589999999999999</v>
      </c>
      <c r="I519">
        <f t="shared" si="45"/>
        <v>51.542400000000001</v>
      </c>
      <c r="J519">
        <f t="shared" si="46"/>
        <v>-0.1032</v>
      </c>
      <c r="K519">
        <f t="shared" si="47"/>
        <v>51.510800000000003</v>
      </c>
    </row>
    <row r="520" spans="1:11" x14ac:dyDescent="0.25">
      <c r="A520">
        <v>100255</v>
      </c>
      <c r="B520">
        <v>268747</v>
      </c>
      <c r="C520">
        <v>262193</v>
      </c>
      <c r="D520" t="s">
        <v>28</v>
      </c>
      <c r="E520" t="s">
        <v>84</v>
      </c>
      <c r="F520" t="str">
        <f t="shared" si="42"/>
        <v>-0.10320 51.51080</v>
      </c>
      <c r="G520" t="str">
        <f t="shared" si="43"/>
        <v>-0.34590 51.54240</v>
      </c>
      <c r="H520">
        <f t="shared" si="44"/>
        <v>-0.1032</v>
      </c>
      <c r="I520">
        <f t="shared" si="45"/>
        <v>51.510800000000003</v>
      </c>
      <c r="J520">
        <f t="shared" si="46"/>
        <v>-0.34589999999999999</v>
      </c>
      <c r="K520">
        <f t="shared" si="47"/>
        <v>51.542400000000001</v>
      </c>
    </row>
    <row r="521" spans="1:11" x14ac:dyDescent="0.25">
      <c r="A521">
        <v>100256</v>
      </c>
      <c r="B521">
        <v>262193</v>
      </c>
      <c r="C521">
        <v>269122</v>
      </c>
      <c r="D521" t="s">
        <v>84</v>
      </c>
      <c r="E521" t="s">
        <v>60</v>
      </c>
      <c r="F521" t="str">
        <f t="shared" si="42"/>
        <v>-0.34590 51.54240</v>
      </c>
      <c r="G521" t="str">
        <f t="shared" si="43"/>
        <v>-0.09030 51.51140</v>
      </c>
      <c r="H521">
        <f t="shared" si="44"/>
        <v>-0.34589999999999999</v>
      </c>
      <c r="I521">
        <f t="shared" si="45"/>
        <v>51.542400000000001</v>
      </c>
      <c r="J521">
        <f t="shared" si="46"/>
        <v>-9.0300000000000005E-2</v>
      </c>
      <c r="K521">
        <f t="shared" si="47"/>
        <v>51.511400000000002</v>
      </c>
    </row>
    <row r="522" spans="1:11" x14ac:dyDescent="0.25">
      <c r="A522">
        <v>100256</v>
      </c>
      <c r="B522">
        <v>269122</v>
      </c>
      <c r="C522">
        <v>262193</v>
      </c>
      <c r="D522" t="s">
        <v>60</v>
      </c>
      <c r="E522" t="s">
        <v>84</v>
      </c>
      <c r="F522" t="str">
        <f t="shared" si="42"/>
        <v>-0.09030 51.51140</v>
      </c>
      <c r="G522" t="str">
        <f t="shared" si="43"/>
        <v>-0.34590 51.54240</v>
      </c>
      <c r="H522">
        <f t="shared" si="44"/>
        <v>-9.0300000000000005E-2</v>
      </c>
      <c r="I522">
        <f t="shared" si="45"/>
        <v>51.511400000000002</v>
      </c>
      <c r="J522">
        <f t="shared" si="46"/>
        <v>-0.34589999999999999</v>
      </c>
      <c r="K522">
        <f t="shared" si="47"/>
        <v>51.542400000000001</v>
      </c>
    </row>
    <row r="523" spans="1:11" x14ac:dyDescent="0.25">
      <c r="A523">
        <v>100257</v>
      </c>
      <c r="B523">
        <v>262193</v>
      </c>
      <c r="C523">
        <v>267662</v>
      </c>
      <c r="D523" t="s">
        <v>84</v>
      </c>
      <c r="E523" t="s">
        <v>29</v>
      </c>
      <c r="F523" t="str">
        <f t="shared" si="42"/>
        <v>-0.34590 51.54240</v>
      </c>
      <c r="G523" t="str">
        <f t="shared" si="43"/>
        <v>-0.13350 51.52810</v>
      </c>
      <c r="H523">
        <f t="shared" si="44"/>
        <v>-0.34589999999999999</v>
      </c>
      <c r="I523">
        <f t="shared" si="45"/>
        <v>51.542400000000001</v>
      </c>
      <c r="J523">
        <f t="shared" si="46"/>
        <v>-0.13350000000000001</v>
      </c>
      <c r="K523">
        <f t="shared" si="47"/>
        <v>51.528100000000002</v>
      </c>
    </row>
    <row r="524" spans="1:11" x14ac:dyDescent="0.25">
      <c r="A524">
        <v>100257</v>
      </c>
      <c r="B524">
        <v>267662</v>
      </c>
      <c r="C524">
        <v>262193</v>
      </c>
      <c r="D524" t="s">
        <v>29</v>
      </c>
      <c r="E524" t="s">
        <v>84</v>
      </c>
      <c r="F524" t="str">
        <f t="shared" si="42"/>
        <v>-0.13350 51.52810</v>
      </c>
      <c r="G524" t="str">
        <f t="shared" si="43"/>
        <v>-0.34590 51.54240</v>
      </c>
      <c r="H524">
        <f t="shared" si="44"/>
        <v>-0.13350000000000001</v>
      </c>
      <c r="I524">
        <f t="shared" si="45"/>
        <v>51.528100000000002</v>
      </c>
      <c r="J524">
        <f t="shared" si="46"/>
        <v>-0.34589999999999999</v>
      </c>
      <c r="K524">
        <f t="shared" si="47"/>
        <v>51.542400000000001</v>
      </c>
    </row>
    <row r="525" spans="1:11" x14ac:dyDescent="0.25">
      <c r="A525">
        <v>100258</v>
      </c>
      <c r="B525">
        <v>262193</v>
      </c>
      <c r="C525">
        <v>269459</v>
      </c>
      <c r="D525" t="s">
        <v>84</v>
      </c>
      <c r="E525" t="s">
        <v>30</v>
      </c>
      <c r="F525" t="str">
        <f t="shared" si="42"/>
        <v>-0.34590 51.54240</v>
      </c>
      <c r="G525" t="str">
        <f t="shared" si="43"/>
        <v>-0.07540 51.51160</v>
      </c>
      <c r="H525">
        <f t="shared" si="44"/>
        <v>-0.34589999999999999</v>
      </c>
      <c r="I525">
        <f t="shared" si="45"/>
        <v>51.542400000000001</v>
      </c>
      <c r="J525">
        <f t="shared" si="46"/>
        <v>-7.5399999999999995E-2</v>
      </c>
      <c r="K525">
        <f t="shared" si="47"/>
        <v>51.511600000000001</v>
      </c>
    </row>
    <row r="526" spans="1:11" x14ac:dyDescent="0.25">
      <c r="A526">
        <v>100258</v>
      </c>
      <c r="B526">
        <v>269459</v>
      </c>
      <c r="C526">
        <v>262193</v>
      </c>
      <c r="D526" t="s">
        <v>30</v>
      </c>
      <c r="E526" t="s">
        <v>84</v>
      </c>
      <c r="F526" t="str">
        <f t="shared" si="42"/>
        <v>-0.07540 51.51160</v>
      </c>
      <c r="G526" t="str">
        <f t="shared" si="43"/>
        <v>-0.34590 51.54240</v>
      </c>
      <c r="H526">
        <f t="shared" si="44"/>
        <v>-7.5399999999999995E-2</v>
      </c>
      <c r="I526">
        <f t="shared" si="45"/>
        <v>51.511600000000001</v>
      </c>
      <c r="J526">
        <f t="shared" si="46"/>
        <v>-0.34589999999999999</v>
      </c>
      <c r="K526">
        <f t="shared" si="47"/>
        <v>51.542400000000001</v>
      </c>
    </row>
    <row r="527" spans="1:11" x14ac:dyDescent="0.25">
      <c r="A527">
        <v>100259</v>
      </c>
      <c r="B527">
        <v>262193</v>
      </c>
      <c r="C527">
        <v>267983</v>
      </c>
      <c r="D527" t="s">
        <v>84</v>
      </c>
      <c r="E527" t="s">
        <v>31</v>
      </c>
      <c r="F527" t="str">
        <f t="shared" si="42"/>
        <v>-0.34590 51.54240</v>
      </c>
      <c r="G527" t="str">
        <f t="shared" si="43"/>
        <v>-0.12310 51.53080</v>
      </c>
      <c r="H527">
        <f t="shared" si="44"/>
        <v>-0.34589999999999999</v>
      </c>
      <c r="I527">
        <f t="shared" si="45"/>
        <v>51.542400000000001</v>
      </c>
      <c r="J527">
        <f t="shared" si="46"/>
        <v>-0.1231</v>
      </c>
      <c r="K527">
        <f t="shared" si="47"/>
        <v>51.530799999999999</v>
      </c>
    </row>
    <row r="528" spans="1:11" x14ac:dyDescent="0.25">
      <c r="A528">
        <v>100259</v>
      </c>
      <c r="B528">
        <v>267983</v>
      </c>
      <c r="C528">
        <v>262193</v>
      </c>
      <c r="D528" t="s">
        <v>31</v>
      </c>
      <c r="E528" t="s">
        <v>84</v>
      </c>
      <c r="F528" t="str">
        <f t="shared" si="42"/>
        <v>-0.12310 51.53080</v>
      </c>
      <c r="G528" t="str">
        <f t="shared" si="43"/>
        <v>-0.34590 51.54240</v>
      </c>
      <c r="H528">
        <f t="shared" si="44"/>
        <v>-0.1231</v>
      </c>
      <c r="I528">
        <f t="shared" si="45"/>
        <v>51.530799999999999</v>
      </c>
      <c r="J528">
        <f t="shared" si="46"/>
        <v>-0.34589999999999999</v>
      </c>
      <c r="K528">
        <f t="shared" si="47"/>
        <v>51.542400000000001</v>
      </c>
    </row>
    <row r="529" spans="1:11" x14ac:dyDescent="0.25">
      <c r="A529">
        <v>100260</v>
      </c>
      <c r="B529">
        <v>262193</v>
      </c>
      <c r="C529">
        <v>269225</v>
      </c>
      <c r="D529" t="s">
        <v>84</v>
      </c>
      <c r="E529" t="s">
        <v>32</v>
      </c>
      <c r="F529" t="str">
        <f t="shared" si="42"/>
        <v>-0.34590 51.54240</v>
      </c>
      <c r="G529" t="str">
        <f t="shared" si="43"/>
        <v>-0.08570 51.50523</v>
      </c>
      <c r="H529">
        <f t="shared" si="44"/>
        <v>-0.34589999999999999</v>
      </c>
      <c r="I529">
        <f t="shared" si="45"/>
        <v>51.542400000000001</v>
      </c>
      <c r="J529">
        <f t="shared" si="46"/>
        <v>-8.5699999999999998E-2</v>
      </c>
      <c r="K529">
        <f t="shared" si="47"/>
        <v>51.505229999999997</v>
      </c>
    </row>
    <row r="530" spans="1:11" x14ac:dyDescent="0.25">
      <c r="A530">
        <v>100260</v>
      </c>
      <c r="B530">
        <v>269225</v>
      </c>
      <c r="C530">
        <v>262193</v>
      </c>
      <c r="D530" t="s">
        <v>32</v>
      </c>
      <c r="E530" t="s">
        <v>84</v>
      </c>
      <c r="F530" t="str">
        <f t="shared" si="42"/>
        <v>-0.08570 51.50523</v>
      </c>
      <c r="G530" t="str">
        <f t="shared" si="43"/>
        <v>-0.34590 51.54240</v>
      </c>
      <c r="H530">
        <f t="shared" si="44"/>
        <v>-8.5699999999999998E-2</v>
      </c>
      <c r="I530">
        <f t="shared" si="45"/>
        <v>51.505229999999997</v>
      </c>
      <c r="J530">
        <f t="shared" si="46"/>
        <v>-0.34589999999999999</v>
      </c>
      <c r="K530">
        <f t="shared" si="47"/>
        <v>51.542400000000001</v>
      </c>
    </row>
    <row r="531" spans="1:11" x14ac:dyDescent="0.25">
      <c r="A531">
        <v>100261</v>
      </c>
      <c r="B531">
        <v>262193</v>
      </c>
      <c r="C531">
        <v>269296</v>
      </c>
      <c r="D531" t="s">
        <v>84</v>
      </c>
      <c r="E531" t="s">
        <v>33</v>
      </c>
      <c r="F531" t="str">
        <f t="shared" si="42"/>
        <v>-0.34590 51.54240</v>
      </c>
      <c r="G531" t="str">
        <f t="shared" si="43"/>
        <v>-0.08210 51.51860</v>
      </c>
      <c r="H531">
        <f t="shared" si="44"/>
        <v>-0.34589999999999999</v>
      </c>
      <c r="I531">
        <f t="shared" si="45"/>
        <v>51.542400000000001</v>
      </c>
      <c r="J531">
        <f t="shared" si="46"/>
        <v>-8.2100000000000006E-2</v>
      </c>
      <c r="K531">
        <f t="shared" si="47"/>
        <v>51.518599999999999</v>
      </c>
    </row>
    <row r="532" spans="1:11" x14ac:dyDescent="0.25">
      <c r="A532">
        <v>100261</v>
      </c>
      <c r="B532">
        <v>269296</v>
      </c>
      <c r="C532">
        <v>262193</v>
      </c>
      <c r="D532" t="s">
        <v>33</v>
      </c>
      <c r="E532" t="s">
        <v>84</v>
      </c>
      <c r="F532" t="str">
        <f t="shared" si="42"/>
        <v>-0.08210 51.51860</v>
      </c>
      <c r="G532" t="str">
        <f t="shared" si="43"/>
        <v>-0.34590 51.54240</v>
      </c>
      <c r="H532">
        <f t="shared" si="44"/>
        <v>-8.2100000000000006E-2</v>
      </c>
      <c r="I532">
        <f t="shared" si="45"/>
        <v>51.518599999999999</v>
      </c>
      <c r="J532">
        <f t="shared" si="46"/>
        <v>-0.34589999999999999</v>
      </c>
      <c r="K532">
        <f t="shared" si="47"/>
        <v>51.542400000000001</v>
      </c>
    </row>
    <row r="533" spans="1:11" x14ac:dyDescent="0.25">
      <c r="A533">
        <v>100262</v>
      </c>
      <c r="B533">
        <v>262193</v>
      </c>
      <c r="C533">
        <v>266682</v>
      </c>
      <c r="D533" t="s">
        <v>84</v>
      </c>
      <c r="E533" t="s">
        <v>34</v>
      </c>
      <c r="F533" t="str">
        <f t="shared" si="42"/>
        <v>-0.34590 51.54240</v>
      </c>
      <c r="G533" t="str">
        <f t="shared" si="43"/>
        <v>-0.16290 51.52240</v>
      </c>
      <c r="H533">
        <f t="shared" si="44"/>
        <v>-0.34589999999999999</v>
      </c>
      <c r="I533">
        <f t="shared" si="45"/>
        <v>51.542400000000001</v>
      </c>
      <c r="J533">
        <f t="shared" si="46"/>
        <v>-0.16289999999999999</v>
      </c>
      <c r="K533">
        <f t="shared" si="47"/>
        <v>51.522399999999998</v>
      </c>
    </row>
    <row r="534" spans="1:11" x14ac:dyDescent="0.25">
      <c r="A534">
        <v>100262</v>
      </c>
      <c r="B534">
        <v>266682</v>
      </c>
      <c r="C534">
        <v>262193</v>
      </c>
      <c r="D534" t="s">
        <v>34</v>
      </c>
      <c r="E534" t="s">
        <v>84</v>
      </c>
      <c r="F534" t="str">
        <f t="shared" ref="F534:F560" si="48">SUBSTITUTE(SUBSTITUTE(D534,"POINT(",""),")","")</f>
        <v>-0.16290 51.52240</v>
      </c>
      <c r="G534" t="str">
        <f t="shared" ref="G534:G560" si="49">SUBSTITUTE(SUBSTITUTE(E534,"POINT(",""),")","")</f>
        <v>-0.34590 51.54240</v>
      </c>
      <c r="H534">
        <f t="shared" ref="H534:H560" si="50">VALUE(LEFT(F534,FIND(" ",F534)))</f>
        <v>-0.16289999999999999</v>
      </c>
      <c r="I534">
        <f t="shared" ref="I534:I560" si="51">VALUE(RIGHT(F534,LEN(F534)-FIND(" ",F534)))</f>
        <v>51.522399999999998</v>
      </c>
      <c r="J534">
        <f t="shared" ref="J534:J560" si="52">VALUE(LEFT(G534,FIND(" ",G534)))</f>
        <v>-0.34589999999999999</v>
      </c>
      <c r="K534">
        <f t="shared" ref="K534:K560" si="53">VALUE(RIGHT(G534,LEN(G534)-FIND(" ",G534)))</f>
        <v>51.542400000000001</v>
      </c>
    </row>
    <row r="535" spans="1:11" x14ac:dyDescent="0.25">
      <c r="A535">
        <v>100263</v>
      </c>
      <c r="B535">
        <v>262193</v>
      </c>
      <c r="C535">
        <v>266343</v>
      </c>
      <c r="D535" t="s">
        <v>84</v>
      </c>
      <c r="E535" t="s">
        <v>35</v>
      </c>
      <c r="F535" t="str">
        <f t="shared" si="48"/>
        <v>-0.34590 51.54240</v>
      </c>
      <c r="G535" t="str">
        <f t="shared" si="49"/>
        <v>-0.17530 51.51620</v>
      </c>
      <c r="H535">
        <f t="shared" si="50"/>
        <v>-0.34589999999999999</v>
      </c>
      <c r="I535">
        <f t="shared" si="51"/>
        <v>51.542400000000001</v>
      </c>
      <c r="J535">
        <f t="shared" si="52"/>
        <v>-0.17530000000000001</v>
      </c>
      <c r="K535">
        <f t="shared" si="53"/>
        <v>51.516199999999998</v>
      </c>
    </row>
    <row r="536" spans="1:11" x14ac:dyDescent="0.25">
      <c r="A536">
        <v>100263</v>
      </c>
      <c r="B536">
        <v>266343</v>
      </c>
      <c r="C536">
        <v>262193</v>
      </c>
      <c r="D536" t="s">
        <v>35</v>
      </c>
      <c r="E536" t="s">
        <v>84</v>
      </c>
      <c r="F536" t="str">
        <f t="shared" si="48"/>
        <v>-0.17530 51.51620</v>
      </c>
      <c r="G536" t="str">
        <f t="shared" si="49"/>
        <v>-0.34590 51.54240</v>
      </c>
      <c r="H536">
        <f t="shared" si="50"/>
        <v>-0.17530000000000001</v>
      </c>
      <c r="I536">
        <f t="shared" si="51"/>
        <v>51.516199999999998</v>
      </c>
      <c r="J536">
        <f t="shared" si="52"/>
        <v>-0.34589999999999999</v>
      </c>
      <c r="K536">
        <f t="shared" si="53"/>
        <v>51.542400000000001</v>
      </c>
    </row>
    <row r="537" spans="1:11" x14ac:dyDescent="0.25">
      <c r="A537">
        <v>100264</v>
      </c>
      <c r="B537">
        <v>262193</v>
      </c>
      <c r="C537">
        <v>267948</v>
      </c>
      <c r="D537" t="s">
        <v>84</v>
      </c>
      <c r="E537" t="s">
        <v>36</v>
      </c>
      <c r="F537" t="str">
        <f t="shared" si="48"/>
        <v>-0.34590 51.54240</v>
      </c>
      <c r="G537" t="str">
        <f t="shared" si="49"/>
        <v>-0.12784 51.53233</v>
      </c>
      <c r="H537">
        <f t="shared" si="50"/>
        <v>-0.34589999999999999</v>
      </c>
      <c r="I537">
        <f t="shared" si="51"/>
        <v>51.542400000000001</v>
      </c>
      <c r="J537">
        <f t="shared" si="52"/>
        <v>-0.12784000000000001</v>
      </c>
      <c r="K537">
        <f t="shared" si="53"/>
        <v>51.532330000000002</v>
      </c>
    </row>
    <row r="538" spans="1:11" x14ac:dyDescent="0.25">
      <c r="A538">
        <v>100264</v>
      </c>
      <c r="B538">
        <v>267948</v>
      </c>
      <c r="C538">
        <v>262193</v>
      </c>
      <c r="D538" t="s">
        <v>36</v>
      </c>
      <c r="E538" t="s">
        <v>84</v>
      </c>
      <c r="F538" t="str">
        <f t="shared" si="48"/>
        <v>-0.12784 51.53233</v>
      </c>
      <c r="G538" t="str">
        <f t="shared" si="49"/>
        <v>-0.34590 51.54240</v>
      </c>
      <c r="H538">
        <f t="shared" si="50"/>
        <v>-0.12784000000000001</v>
      </c>
      <c r="I538">
        <f t="shared" si="51"/>
        <v>51.532330000000002</v>
      </c>
      <c r="J538">
        <f t="shared" si="52"/>
        <v>-0.34589999999999999</v>
      </c>
      <c r="K538">
        <f t="shared" si="53"/>
        <v>51.542400000000001</v>
      </c>
    </row>
    <row r="539" spans="1:11" x14ac:dyDescent="0.25">
      <c r="A539">
        <v>100265</v>
      </c>
      <c r="B539">
        <v>262193</v>
      </c>
      <c r="C539">
        <v>267252</v>
      </c>
      <c r="D539" t="s">
        <v>84</v>
      </c>
      <c r="E539" t="s">
        <v>37</v>
      </c>
      <c r="F539" t="str">
        <f t="shared" si="48"/>
        <v>-0.34590 51.54240</v>
      </c>
      <c r="G539" t="str">
        <f t="shared" si="49"/>
        <v>-0.14370 51.49510</v>
      </c>
      <c r="H539">
        <f t="shared" si="50"/>
        <v>-0.34589999999999999</v>
      </c>
      <c r="I539">
        <f t="shared" si="51"/>
        <v>51.542400000000001</v>
      </c>
      <c r="J539">
        <f t="shared" si="52"/>
        <v>-0.14369999999999999</v>
      </c>
      <c r="K539">
        <f t="shared" si="53"/>
        <v>51.495100000000001</v>
      </c>
    </row>
    <row r="540" spans="1:11" x14ac:dyDescent="0.25">
      <c r="A540">
        <v>100265</v>
      </c>
      <c r="B540">
        <v>267252</v>
      </c>
      <c r="C540">
        <v>262193</v>
      </c>
      <c r="D540" t="s">
        <v>37</v>
      </c>
      <c r="E540" t="s">
        <v>84</v>
      </c>
      <c r="F540" t="str">
        <f t="shared" si="48"/>
        <v>-0.14370 51.49510</v>
      </c>
      <c r="G540" t="str">
        <f t="shared" si="49"/>
        <v>-0.34590 51.54240</v>
      </c>
      <c r="H540">
        <f t="shared" si="50"/>
        <v>-0.14369999999999999</v>
      </c>
      <c r="I540">
        <f t="shared" si="51"/>
        <v>51.495100000000001</v>
      </c>
      <c r="J540">
        <f t="shared" si="52"/>
        <v>-0.34589999999999999</v>
      </c>
      <c r="K540">
        <f t="shared" si="53"/>
        <v>51.542400000000001</v>
      </c>
    </row>
    <row r="541" spans="1:11" x14ac:dyDescent="0.25">
      <c r="A541">
        <v>100266</v>
      </c>
      <c r="B541">
        <v>262193</v>
      </c>
      <c r="C541">
        <v>268311</v>
      </c>
      <c r="D541" t="s">
        <v>84</v>
      </c>
      <c r="E541" t="s">
        <v>38</v>
      </c>
      <c r="F541" t="str">
        <f t="shared" si="48"/>
        <v>-0.34590 51.54240</v>
      </c>
      <c r="G541" t="str">
        <f t="shared" si="49"/>
        <v>-0.11340 51.50330</v>
      </c>
      <c r="H541">
        <f t="shared" si="50"/>
        <v>-0.34589999999999999</v>
      </c>
      <c r="I541">
        <f t="shared" si="51"/>
        <v>51.542400000000001</v>
      </c>
      <c r="J541">
        <f t="shared" si="52"/>
        <v>-0.1134</v>
      </c>
      <c r="K541">
        <f t="shared" si="53"/>
        <v>51.503300000000003</v>
      </c>
    </row>
    <row r="542" spans="1:11" x14ac:dyDescent="0.25">
      <c r="A542">
        <v>100266</v>
      </c>
      <c r="B542">
        <v>268311</v>
      </c>
      <c r="C542">
        <v>262193</v>
      </c>
      <c r="D542" t="s">
        <v>38</v>
      </c>
      <c r="E542" t="s">
        <v>84</v>
      </c>
      <c r="F542" t="str">
        <f t="shared" si="48"/>
        <v>-0.11340 51.50330</v>
      </c>
      <c r="G542" t="str">
        <f t="shared" si="49"/>
        <v>-0.34590 51.54240</v>
      </c>
      <c r="H542">
        <f t="shared" si="50"/>
        <v>-0.1134</v>
      </c>
      <c r="I542">
        <f t="shared" si="51"/>
        <v>51.503300000000003</v>
      </c>
      <c r="J542">
        <f t="shared" si="52"/>
        <v>-0.34589999999999999</v>
      </c>
      <c r="K542">
        <f t="shared" si="53"/>
        <v>51.542400000000001</v>
      </c>
    </row>
    <row r="543" spans="1:11" x14ac:dyDescent="0.25">
      <c r="A543">
        <v>100267</v>
      </c>
      <c r="B543">
        <v>262193</v>
      </c>
      <c r="C543">
        <v>268672</v>
      </c>
      <c r="D543" t="s">
        <v>84</v>
      </c>
      <c r="E543" t="s">
        <v>116</v>
      </c>
      <c r="F543" t="str">
        <f t="shared" si="48"/>
        <v>-0.34590 51.54240</v>
      </c>
      <c r="G543" t="str">
        <f t="shared" si="49"/>
        <v>-0.10480 51.52030</v>
      </c>
      <c r="H543">
        <f t="shared" si="50"/>
        <v>-0.34589999999999999</v>
      </c>
      <c r="I543">
        <f t="shared" si="51"/>
        <v>51.542400000000001</v>
      </c>
      <c r="J543">
        <f t="shared" si="52"/>
        <v>-0.1048</v>
      </c>
      <c r="K543">
        <f t="shared" si="53"/>
        <v>51.520299999999999</v>
      </c>
    </row>
    <row r="544" spans="1:11" x14ac:dyDescent="0.25">
      <c r="A544">
        <v>100267</v>
      </c>
      <c r="B544">
        <v>268672</v>
      </c>
      <c r="C544">
        <v>262193</v>
      </c>
      <c r="D544" t="s">
        <v>116</v>
      </c>
      <c r="E544" t="s">
        <v>84</v>
      </c>
      <c r="F544" t="str">
        <f t="shared" si="48"/>
        <v>-0.10480 51.52030</v>
      </c>
      <c r="G544" t="str">
        <f t="shared" si="49"/>
        <v>-0.34590 51.54240</v>
      </c>
      <c r="H544">
        <f t="shared" si="50"/>
        <v>-0.1048</v>
      </c>
      <c r="I544">
        <f t="shared" si="51"/>
        <v>51.520299999999999</v>
      </c>
      <c r="J544">
        <f t="shared" si="52"/>
        <v>-0.34589999999999999</v>
      </c>
      <c r="K544">
        <f t="shared" si="53"/>
        <v>51.542400000000001</v>
      </c>
    </row>
    <row r="545" spans="1:11" x14ac:dyDescent="0.25">
      <c r="A545">
        <v>100268</v>
      </c>
      <c r="B545">
        <v>261535</v>
      </c>
      <c r="C545">
        <v>262349</v>
      </c>
      <c r="D545" t="s">
        <v>154</v>
      </c>
      <c r="E545" t="s">
        <v>155</v>
      </c>
      <c r="F545" t="str">
        <f t="shared" si="48"/>
        <v>-0.37880 51.50580</v>
      </c>
      <c r="G545" t="str">
        <f t="shared" si="49"/>
        <v>-0.33850 51.51170</v>
      </c>
      <c r="H545">
        <f t="shared" si="50"/>
        <v>-0.37880000000000003</v>
      </c>
      <c r="I545">
        <f t="shared" si="51"/>
        <v>51.505800000000001</v>
      </c>
      <c r="J545">
        <f t="shared" si="52"/>
        <v>-0.33850000000000002</v>
      </c>
      <c r="K545">
        <f t="shared" si="53"/>
        <v>51.511699999999998</v>
      </c>
    </row>
    <row r="546" spans="1:11" x14ac:dyDescent="0.25">
      <c r="A546">
        <v>100268</v>
      </c>
      <c r="B546">
        <v>262349</v>
      </c>
      <c r="C546">
        <v>261535</v>
      </c>
      <c r="D546" t="s">
        <v>155</v>
      </c>
      <c r="E546" t="s">
        <v>154</v>
      </c>
      <c r="F546" t="str">
        <f t="shared" si="48"/>
        <v>-0.33850 51.51170</v>
      </c>
      <c r="G546" t="str">
        <f t="shared" si="49"/>
        <v>-0.37880 51.50580</v>
      </c>
      <c r="H546">
        <f t="shared" si="50"/>
        <v>-0.33850000000000002</v>
      </c>
      <c r="I546">
        <f t="shared" si="51"/>
        <v>51.511699999999998</v>
      </c>
      <c r="J546">
        <f t="shared" si="52"/>
        <v>-0.37880000000000003</v>
      </c>
      <c r="K546">
        <f t="shared" si="53"/>
        <v>51.505800000000001</v>
      </c>
    </row>
    <row r="547" spans="1:11" x14ac:dyDescent="0.25">
      <c r="A547">
        <v>100269</v>
      </c>
      <c r="B547">
        <v>261535</v>
      </c>
      <c r="C547">
        <v>262394</v>
      </c>
      <c r="D547" t="s">
        <v>154</v>
      </c>
      <c r="E547" t="s">
        <v>156</v>
      </c>
      <c r="F547" t="str">
        <f t="shared" si="48"/>
        <v>-0.37880 51.50580</v>
      </c>
      <c r="G547" t="str">
        <f t="shared" si="49"/>
        <v>-0.33660 51.53370</v>
      </c>
      <c r="H547">
        <f t="shared" si="50"/>
        <v>-0.37880000000000003</v>
      </c>
      <c r="I547">
        <f t="shared" si="51"/>
        <v>51.505800000000001</v>
      </c>
      <c r="J547">
        <f t="shared" si="52"/>
        <v>-0.33660000000000001</v>
      </c>
      <c r="K547">
        <f t="shared" si="53"/>
        <v>51.533700000000003</v>
      </c>
    </row>
    <row r="548" spans="1:11" x14ac:dyDescent="0.25">
      <c r="A548">
        <v>100269</v>
      </c>
      <c r="B548">
        <v>262394</v>
      </c>
      <c r="C548">
        <v>261535</v>
      </c>
      <c r="D548" t="s">
        <v>156</v>
      </c>
      <c r="E548" t="s">
        <v>154</v>
      </c>
      <c r="F548" t="str">
        <f t="shared" si="48"/>
        <v>-0.33660 51.53370</v>
      </c>
      <c r="G548" t="str">
        <f t="shared" si="49"/>
        <v>-0.37880 51.50580</v>
      </c>
      <c r="H548">
        <f t="shared" si="50"/>
        <v>-0.33660000000000001</v>
      </c>
      <c r="I548">
        <f t="shared" si="51"/>
        <v>51.533700000000003</v>
      </c>
      <c r="J548">
        <f t="shared" si="52"/>
        <v>-0.37880000000000003</v>
      </c>
      <c r="K548">
        <f t="shared" si="53"/>
        <v>51.505800000000001</v>
      </c>
    </row>
    <row r="549" spans="1:11" x14ac:dyDescent="0.25">
      <c r="A549">
        <v>100270</v>
      </c>
      <c r="B549">
        <v>269225</v>
      </c>
      <c r="C549">
        <v>269751</v>
      </c>
      <c r="D549" t="s">
        <v>32</v>
      </c>
      <c r="E549" t="s">
        <v>47</v>
      </c>
      <c r="F549" t="str">
        <f t="shared" si="48"/>
        <v>-0.08570 51.50523</v>
      </c>
      <c r="G549" t="str">
        <f t="shared" si="49"/>
        <v>-0.05970 51.58810</v>
      </c>
      <c r="H549">
        <f t="shared" si="50"/>
        <v>-8.5699999999999998E-2</v>
      </c>
      <c r="I549">
        <f t="shared" si="51"/>
        <v>51.505229999999997</v>
      </c>
      <c r="J549">
        <f t="shared" si="52"/>
        <v>-5.9700000000000003E-2</v>
      </c>
      <c r="K549">
        <f t="shared" si="53"/>
        <v>51.588099999999997</v>
      </c>
    </row>
    <row r="550" spans="1:11" x14ac:dyDescent="0.25">
      <c r="A550">
        <v>100270</v>
      </c>
      <c r="B550">
        <v>269751</v>
      </c>
      <c r="C550">
        <v>269225</v>
      </c>
      <c r="D550" t="s">
        <v>47</v>
      </c>
      <c r="E550" t="s">
        <v>32</v>
      </c>
      <c r="F550" t="str">
        <f t="shared" si="48"/>
        <v>-0.05970 51.58810</v>
      </c>
      <c r="G550" t="str">
        <f t="shared" si="49"/>
        <v>-0.08570 51.50523</v>
      </c>
      <c r="H550">
        <f t="shared" si="50"/>
        <v>-5.9700000000000003E-2</v>
      </c>
      <c r="I550">
        <f t="shared" si="51"/>
        <v>51.588099999999997</v>
      </c>
      <c r="J550">
        <f t="shared" si="52"/>
        <v>-8.5699999999999998E-2</v>
      </c>
      <c r="K550">
        <f t="shared" si="53"/>
        <v>51.505229999999997</v>
      </c>
    </row>
    <row r="551" spans="1:11" x14ac:dyDescent="0.25">
      <c r="A551">
        <v>100271</v>
      </c>
      <c r="B551">
        <v>266682</v>
      </c>
      <c r="C551">
        <v>269751</v>
      </c>
      <c r="D551" t="s">
        <v>34</v>
      </c>
      <c r="E551" t="s">
        <v>47</v>
      </c>
      <c r="F551" t="str">
        <f t="shared" si="48"/>
        <v>-0.16290 51.52240</v>
      </c>
      <c r="G551" t="str">
        <f t="shared" si="49"/>
        <v>-0.05970 51.58810</v>
      </c>
      <c r="H551">
        <f t="shared" si="50"/>
        <v>-0.16289999999999999</v>
      </c>
      <c r="I551">
        <f t="shared" si="51"/>
        <v>51.522399999999998</v>
      </c>
      <c r="J551">
        <f t="shared" si="52"/>
        <v>-5.9700000000000003E-2</v>
      </c>
      <c r="K551">
        <f t="shared" si="53"/>
        <v>51.588099999999997</v>
      </c>
    </row>
    <row r="552" spans="1:11" x14ac:dyDescent="0.25">
      <c r="A552">
        <v>100271</v>
      </c>
      <c r="B552">
        <v>269751</v>
      </c>
      <c r="C552">
        <v>266682</v>
      </c>
      <c r="D552" t="s">
        <v>47</v>
      </c>
      <c r="E552" t="s">
        <v>34</v>
      </c>
      <c r="F552" t="str">
        <f t="shared" si="48"/>
        <v>-0.05970 51.58810</v>
      </c>
      <c r="G552" t="str">
        <f t="shared" si="49"/>
        <v>-0.16290 51.52240</v>
      </c>
      <c r="H552">
        <f t="shared" si="50"/>
        <v>-5.9700000000000003E-2</v>
      </c>
      <c r="I552">
        <f t="shared" si="51"/>
        <v>51.588099999999997</v>
      </c>
      <c r="J552">
        <f t="shared" si="52"/>
        <v>-0.16289999999999999</v>
      </c>
      <c r="K552">
        <f t="shared" si="53"/>
        <v>51.522399999999998</v>
      </c>
    </row>
    <row r="553" spans="1:11" x14ac:dyDescent="0.25">
      <c r="A553">
        <v>100272</v>
      </c>
      <c r="B553">
        <v>261535</v>
      </c>
      <c r="C553">
        <v>262677</v>
      </c>
      <c r="D553" t="s">
        <v>154</v>
      </c>
      <c r="E553" t="s">
        <v>157</v>
      </c>
      <c r="F553" t="str">
        <f t="shared" si="48"/>
        <v>-0.37880 51.50580</v>
      </c>
      <c r="G553" t="str">
        <f t="shared" si="49"/>
        <v>-0.32260 51.51330</v>
      </c>
      <c r="H553">
        <f t="shared" si="50"/>
        <v>-0.37880000000000003</v>
      </c>
      <c r="I553">
        <f t="shared" si="51"/>
        <v>51.505800000000001</v>
      </c>
      <c r="J553">
        <f t="shared" si="52"/>
        <v>-0.3226</v>
      </c>
      <c r="K553">
        <f t="shared" si="53"/>
        <v>51.513300000000001</v>
      </c>
    </row>
    <row r="554" spans="1:11" x14ac:dyDescent="0.25">
      <c r="A554">
        <v>100272</v>
      </c>
      <c r="B554">
        <v>262677</v>
      </c>
      <c r="C554">
        <v>261535</v>
      </c>
      <c r="D554" t="s">
        <v>157</v>
      </c>
      <c r="E554" t="s">
        <v>154</v>
      </c>
      <c r="F554" t="str">
        <f t="shared" si="48"/>
        <v>-0.32260 51.51330</v>
      </c>
      <c r="G554" t="str">
        <f t="shared" si="49"/>
        <v>-0.37880 51.50580</v>
      </c>
      <c r="H554">
        <f t="shared" si="50"/>
        <v>-0.3226</v>
      </c>
      <c r="I554">
        <f t="shared" si="51"/>
        <v>51.513300000000001</v>
      </c>
      <c r="J554">
        <f t="shared" si="52"/>
        <v>-0.37880000000000003</v>
      </c>
      <c r="K554">
        <f t="shared" si="53"/>
        <v>51.505800000000001</v>
      </c>
    </row>
    <row r="555" spans="1:11" x14ac:dyDescent="0.25">
      <c r="A555">
        <v>290868</v>
      </c>
      <c r="B555">
        <v>264577</v>
      </c>
      <c r="C555">
        <v>264593</v>
      </c>
      <c r="D555" t="s">
        <v>158</v>
      </c>
      <c r="E555" t="s">
        <v>159</v>
      </c>
      <c r="F555" t="str">
        <f t="shared" si="48"/>
        <v>-0.23630 51.29240</v>
      </c>
      <c r="G555" t="str">
        <f t="shared" si="49"/>
        <v>-0.23550 51.29080</v>
      </c>
      <c r="H555">
        <f t="shared" si="50"/>
        <v>-0.23630000000000001</v>
      </c>
      <c r="I555">
        <f t="shared" si="51"/>
        <v>51.292400000000001</v>
      </c>
      <c r="J555">
        <f t="shared" si="52"/>
        <v>-0.23549999999999999</v>
      </c>
      <c r="K555">
        <f t="shared" si="53"/>
        <v>51.290799999999997</v>
      </c>
    </row>
    <row r="556" spans="1:11" x14ac:dyDescent="0.25">
      <c r="A556">
        <v>290868</v>
      </c>
      <c r="B556">
        <v>264593</v>
      </c>
      <c r="C556">
        <v>264577</v>
      </c>
      <c r="D556" t="s">
        <v>159</v>
      </c>
      <c r="E556" t="s">
        <v>158</v>
      </c>
      <c r="F556" t="str">
        <f t="shared" si="48"/>
        <v>-0.23550 51.29080</v>
      </c>
      <c r="G556" t="str">
        <f t="shared" si="49"/>
        <v>-0.23630 51.29240</v>
      </c>
      <c r="H556">
        <f t="shared" si="50"/>
        <v>-0.23549999999999999</v>
      </c>
      <c r="I556">
        <f t="shared" si="51"/>
        <v>51.290799999999997</v>
      </c>
      <c r="J556">
        <f t="shared" si="52"/>
        <v>-0.23630000000000001</v>
      </c>
      <c r="K556">
        <f t="shared" si="53"/>
        <v>51.292400000000001</v>
      </c>
    </row>
    <row r="557" spans="1:11" x14ac:dyDescent="0.25">
      <c r="A557">
        <v>293564</v>
      </c>
      <c r="B557">
        <v>267131</v>
      </c>
      <c r="C557">
        <v>267182</v>
      </c>
      <c r="D557" t="s">
        <v>160</v>
      </c>
      <c r="E557" t="s">
        <v>161</v>
      </c>
      <c r="F557" t="str">
        <f t="shared" si="48"/>
        <v>-0.14720 51.47680</v>
      </c>
      <c r="G557" t="str">
        <f t="shared" si="49"/>
        <v>-0.14620 51.47520</v>
      </c>
      <c r="H557">
        <f t="shared" si="50"/>
        <v>-0.1472</v>
      </c>
      <c r="I557">
        <f t="shared" si="51"/>
        <v>51.476799999999997</v>
      </c>
      <c r="J557">
        <f t="shared" si="52"/>
        <v>-0.1462</v>
      </c>
      <c r="K557">
        <f t="shared" si="53"/>
        <v>51.475200000000001</v>
      </c>
    </row>
    <row r="558" spans="1:11" x14ac:dyDescent="0.25">
      <c r="A558">
        <v>293564</v>
      </c>
      <c r="B558">
        <v>267182</v>
      </c>
      <c r="C558">
        <v>267131</v>
      </c>
      <c r="D558" t="s">
        <v>161</v>
      </c>
      <c r="E558" t="s">
        <v>160</v>
      </c>
      <c r="F558" t="str">
        <f t="shared" si="48"/>
        <v>-0.14620 51.47520</v>
      </c>
      <c r="G558" t="str">
        <f t="shared" si="49"/>
        <v>-0.14720 51.47680</v>
      </c>
      <c r="H558">
        <f t="shared" si="50"/>
        <v>-0.1462</v>
      </c>
      <c r="I558">
        <f t="shared" si="51"/>
        <v>51.475200000000001</v>
      </c>
      <c r="J558">
        <f t="shared" si="52"/>
        <v>-0.1472</v>
      </c>
      <c r="K558">
        <f t="shared" si="53"/>
        <v>51.476799999999997</v>
      </c>
    </row>
    <row r="559" spans="1:11" x14ac:dyDescent="0.25">
      <c r="A559">
        <v>328390</v>
      </c>
      <c r="B559">
        <v>237148</v>
      </c>
      <c r="C559">
        <v>237213</v>
      </c>
      <c r="D559" t="s">
        <v>162</v>
      </c>
      <c r="E559" t="s">
        <v>163</v>
      </c>
      <c r="F559" t="str">
        <f t="shared" si="48"/>
        <v>-2.34790 53.38650</v>
      </c>
      <c r="G559" t="str">
        <f t="shared" si="49"/>
        <v>-2.34350 53.39530</v>
      </c>
      <c r="H559">
        <f t="shared" si="50"/>
        <v>-2.3479000000000001</v>
      </c>
      <c r="I559">
        <f t="shared" si="51"/>
        <v>53.386499999999998</v>
      </c>
      <c r="J559">
        <f t="shared" si="52"/>
        <v>-2.3435000000000001</v>
      </c>
      <c r="K559">
        <f t="shared" si="53"/>
        <v>53.395299999999999</v>
      </c>
    </row>
    <row r="560" spans="1:11" x14ac:dyDescent="0.25">
      <c r="A560">
        <v>328390</v>
      </c>
      <c r="B560">
        <v>237213</v>
      </c>
      <c r="C560">
        <v>237148</v>
      </c>
      <c r="D560" t="s">
        <v>163</v>
      </c>
      <c r="E560" t="s">
        <v>162</v>
      </c>
      <c r="F560" t="str">
        <f t="shared" si="48"/>
        <v>-2.34350 53.39530</v>
      </c>
      <c r="G560" t="str">
        <f t="shared" si="49"/>
        <v>-2.34790 53.38650</v>
      </c>
      <c r="H560">
        <f t="shared" si="50"/>
        <v>-2.3435000000000001</v>
      </c>
      <c r="I560">
        <f t="shared" si="51"/>
        <v>53.395299999999999</v>
      </c>
      <c r="J560">
        <f t="shared" si="52"/>
        <v>-2.3479000000000001</v>
      </c>
      <c r="K560">
        <f t="shared" si="53"/>
        <v>53.386499999999998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9819-987B-4F9C-958E-034F40C10758}">
  <dimension ref="A1:O1630"/>
  <sheetViews>
    <sheetView workbookViewId="0">
      <selection activeCell="E3" sqref="E3"/>
    </sheetView>
  </sheetViews>
  <sheetFormatPr defaultRowHeight="15" x14ac:dyDescent="0.25"/>
  <cols>
    <col min="1" max="1" width="11.28515625" bestFit="1" customWidth="1"/>
    <col min="3" max="3" width="14.5703125" bestFit="1" customWidth="1"/>
    <col min="4" max="4" width="11.42578125" bestFit="1" customWidth="1"/>
    <col min="5" max="5" width="27" bestFit="1" customWidth="1"/>
    <col min="6" max="6" width="23.85546875" bestFit="1" customWidth="1"/>
    <col min="7" max="8" width="16.42578125" bestFit="1" customWidth="1"/>
    <col min="9" max="9" width="9.85546875" bestFit="1" customWidth="1"/>
    <col min="10" max="10" width="9" bestFit="1" customWidth="1"/>
    <col min="11" max="11" width="10.140625" bestFit="1" customWidth="1"/>
    <col min="12" max="12" width="9" bestFit="1" customWidth="1"/>
    <col min="13" max="14" width="19.85546875" bestFit="1" customWidth="1"/>
  </cols>
  <sheetData>
    <row r="1" spans="1:15" x14ac:dyDescent="0.25">
      <c r="A1" s="38" t="s">
        <v>0</v>
      </c>
      <c r="B1" s="4" t="s">
        <v>1226</v>
      </c>
    </row>
    <row r="2" spans="1:15" x14ac:dyDescent="0.25">
      <c r="A2" s="38"/>
      <c r="B2" s="36" t="s">
        <v>1516</v>
      </c>
    </row>
    <row r="3" spans="1:15" x14ac:dyDescent="0.25">
      <c r="A3" s="38"/>
      <c r="B3" s="4" t="s">
        <v>1517</v>
      </c>
    </row>
    <row r="4" spans="1:15" x14ac:dyDescent="0.25">
      <c r="A4" s="1" t="s">
        <v>1</v>
      </c>
      <c r="B4" t="s">
        <v>822</v>
      </c>
    </row>
    <row r="10" spans="1:15" x14ac:dyDescent="0.25">
      <c r="A10" s="21" t="s">
        <v>1224</v>
      </c>
      <c r="B10" s="22" t="s">
        <v>16</v>
      </c>
      <c r="C10" s="22" t="s">
        <v>17</v>
      </c>
      <c r="D10" s="22" t="s">
        <v>18</v>
      </c>
      <c r="E10" s="22" t="s">
        <v>19</v>
      </c>
      <c r="F10" s="22" t="s">
        <v>20</v>
      </c>
      <c r="G10" s="22" t="s">
        <v>165</v>
      </c>
      <c r="H10" s="22" t="s">
        <v>166</v>
      </c>
      <c r="I10" s="22" t="s">
        <v>167</v>
      </c>
      <c r="J10" s="22" t="s">
        <v>168</v>
      </c>
      <c r="K10" s="22" t="s">
        <v>169</v>
      </c>
      <c r="L10" s="22" t="s">
        <v>170</v>
      </c>
      <c r="M10" s="22" t="s">
        <v>171</v>
      </c>
      <c r="N10" s="22" t="s">
        <v>172</v>
      </c>
      <c r="O10" s="23" t="s">
        <v>173</v>
      </c>
    </row>
    <row r="11" spans="1:15" x14ac:dyDescent="0.25">
      <c r="A11" s="12" t="s">
        <v>1225</v>
      </c>
      <c r="B11" s="13">
        <v>100001</v>
      </c>
      <c r="C11" s="13">
        <v>257952</v>
      </c>
      <c r="D11" s="13">
        <v>258065</v>
      </c>
      <c r="E11" s="13" t="s">
        <v>21</v>
      </c>
      <c r="F11" s="13" t="s">
        <v>22</v>
      </c>
      <c r="G11" s="13" t="s">
        <v>174</v>
      </c>
      <c r="H11" s="13" t="s">
        <v>175</v>
      </c>
      <c r="I11" s="13">
        <v>-0.73109999999999997</v>
      </c>
      <c r="J11" s="13">
        <v>51.276000000000003</v>
      </c>
      <c r="K11" s="13">
        <v>-0.72260000000000002</v>
      </c>
      <c r="L11" s="13">
        <v>51.271500000000003</v>
      </c>
      <c r="M11" s="13" t="s">
        <v>176</v>
      </c>
      <c r="N11" s="13" t="s">
        <v>177</v>
      </c>
      <c r="O11" s="14" t="s">
        <v>178</v>
      </c>
    </row>
    <row r="12" spans="1:15" x14ac:dyDescent="0.25">
      <c r="A12" s="15" t="s">
        <v>1225</v>
      </c>
      <c r="B12" s="16">
        <v>100001</v>
      </c>
      <c r="C12" s="16">
        <v>258065</v>
      </c>
      <c r="D12" s="16">
        <v>257952</v>
      </c>
      <c r="E12" s="16" t="s">
        <v>22</v>
      </c>
      <c r="F12" s="16" t="s">
        <v>21</v>
      </c>
      <c r="G12" s="16" t="s">
        <v>175</v>
      </c>
      <c r="H12" s="16" t="s">
        <v>174</v>
      </c>
      <c r="I12" s="16">
        <v>-0.72260000000000002</v>
      </c>
      <c r="J12" s="16">
        <v>51.271500000000003</v>
      </c>
      <c r="K12" s="16">
        <v>-0.73109999999999997</v>
      </c>
      <c r="L12" s="16">
        <v>51.276000000000003</v>
      </c>
      <c r="M12" s="16" t="s">
        <v>177</v>
      </c>
      <c r="N12" s="16" t="s">
        <v>176</v>
      </c>
      <c r="O12" s="17" t="s">
        <v>179</v>
      </c>
    </row>
    <row r="13" spans="1:15" x14ac:dyDescent="0.25">
      <c r="A13" s="15" t="s">
        <v>1225</v>
      </c>
      <c r="B13" s="16">
        <v>100004</v>
      </c>
      <c r="C13" s="16">
        <v>232189</v>
      </c>
      <c r="D13" s="16">
        <v>232193</v>
      </c>
      <c r="E13" s="16" t="s">
        <v>23</v>
      </c>
      <c r="F13" s="16" t="s">
        <v>24</v>
      </c>
      <c r="G13" s="16" t="s">
        <v>180</v>
      </c>
      <c r="H13" s="16" t="s">
        <v>181</v>
      </c>
      <c r="I13" s="16">
        <v>-2.8433000000000002</v>
      </c>
      <c r="J13" s="16">
        <v>53.605800000000002</v>
      </c>
      <c r="K13" s="16">
        <v>-2.8424999999999998</v>
      </c>
      <c r="L13" s="16">
        <v>53.595799999999997</v>
      </c>
      <c r="M13" s="16" t="s">
        <v>182</v>
      </c>
      <c r="N13" s="16" t="s">
        <v>183</v>
      </c>
      <c r="O13" s="17" t="s">
        <v>823</v>
      </c>
    </row>
    <row r="14" spans="1:15" x14ac:dyDescent="0.25">
      <c r="A14" s="15" t="s">
        <v>1225</v>
      </c>
      <c r="B14" s="16">
        <v>100004</v>
      </c>
      <c r="C14" s="16">
        <v>232193</v>
      </c>
      <c r="D14" s="16">
        <v>232189</v>
      </c>
      <c r="E14" s="16" t="s">
        <v>24</v>
      </c>
      <c r="F14" s="16" t="s">
        <v>23</v>
      </c>
      <c r="G14" s="16" t="s">
        <v>181</v>
      </c>
      <c r="H14" s="16" t="s">
        <v>180</v>
      </c>
      <c r="I14" s="16">
        <v>-2.8424999999999998</v>
      </c>
      <c r="J14" s="16">
        <v>53.595799999999997</v>
      </c>
      <c r="K14" s="16">
        <v>-2.8433000000000002</v>
      </c>
      <c r="L14" s="16">
        <v>53.605800000000002</v>
      </c>
      <c r="M14" s="16" t="s">
        <v>183</v>
      </c>
      <c r="N14" s="16" t="s">
        <v>182</v>
      </c>
      <c r="O14" s="17" t="s">
        <v>824</v>
      </c>
    </row>
    <row r="15" spans="1:15" x14ac:dyDescent="0.25">
      <c r="A15" s="15" t="s">
        <v>1225</v>
      </c>
      <c r="B15" s="16">
        <v>100005</v>
      </c>
      <c r="C15" s="16">
        <v>244531</v>
      </c>
      <c r="D15" s="16">
        <v>244559</v>
      </c>
      <c r="E15" s="16" t="s">
        <v>25</v>
      </c>
      <c r="F15" s="16" t="s">
        <v>26</v>
      </c>
      <c r="G15" s="16" t="s">
        <v>184</v>
      </c>
      <c r="H15" s="16" t="s">
        <v>185</v>
      </c>
      <c r="I15" s="16">
        <v>-1.7529999999999999</v>
      </c>
      <c r="J15" s="16">
        <v>53.796999999999997</v>
      </c>
      <c r="K15" s="16">
        <v>-1.7493000000000001</v>
      </c>
      <c r="L15" s="16">
        <v>53.790999999999997</v>
      </c>
      <c r="M15" s="16" t="s">
        <v>186</v>
      </c>
      <c r="N15" s="16" t="s">
        <v>187</v>
      </c>
      <c r="O15" s="17" t="s">
        <v>825</v>
      </c>
    </row>
    <row r="16" spans="1:15" x14ac:dyDescent="0.25">
      <c r="A16" s="15" t="s">
        <v>1225</v>
      </c>
      <c r="B16" s="16">
        <v>100005</v>
      </c>
      <c r="C16" s="16">
        <v>244559</v>
      </c>
      <c r="D16" s="16">
        <v>244531</v>
      </c>
      <c r="E16" s="16" t="s">
        <v>26</v>
      </c>
      <c r="F16" s="16" t="s">
        <v>25</v>
      </c>
      <c r="G16" s="16" t="s">
        <v>185</v>
      </c>
      <c r="H16" s="16" t="s">
        <v>184</v>
      </c>
      <c r="I16" s="16">
        <v>-1.7493000000000001</v>
      </c>
      <c r="J16" s="16">
        <v>53.790999999999997</v>
      </c>
      <c r="K16" s="16">
        <v>-1.7529999999999999</v>
      </c>
      <c r="L16" s="16">
        <v>53.796999999999997</v>
      </c>
      <c r="M16" s="16" t="s">
        <v>187</v>
      </c>
      <c r="N16" s="16" t="s">
        <v>186</v>
      </c>
      <c r="O16" s="17" t="s">
        <v>188</v>
      </c>
    </row>
    <row r="17" spans="1:15" x14ac:dyDescent="0.25">
      <c r="A17" s="15" t="s">
        <v>1225</v>
      </c>
      <c r="B17" s="16">
        <v>100006</v>
      </c>
      <c r="C17" s="16">
        <v>267933</v>
      </c>
      <c r="D17" s="16">
        <v>268747</v>
      </c>
      <c r="E17" s="16" t="s">
        <v>27</v>
      </c>
      <c r="F17" s="16" t="s">
        <v>28</v>
      </c>
      <c r="G17" s="16" t="s">
        <v>189</v>
      </c>
      <c r="H17" s="16" t="s">
        <v>190</v>
      </c>
      <c r="I17" s="16">
        <v>-0.12429999999999999</v>
      </c>
      <c r="J17" s="16">
        <v>51.508299999999998</v>
      </c>
      <c r="K17" s="16">
        <v>-0.1032</v>
      </c>
      <c r="L17" s="16">
        <v>51.510800000000003</v>
      </c>
      <c r="M17" s="16" t="s">
        <v>191</v>
      </c>
      <c r="N17" s="16" t="s">
        <v>192</v>
      </c>
      <c r="O17" s="17" t="s">
        <v>826</v>
      </c>
    </row>
    <row r="18" spans="1:15" x14ac:dyDescent="0.25">
      <c r="A18" s="15" t="s">
        <v>1225</v>
      </c>
      <c r="B18" s="16">
        <v>100006</v>
      </c>
      <c r="C18" s="16">
        <v>268747</v>
      </c>
      <c r="D18" s="16">
        <v>267933</v>
      </c>
      <c r="E18" s="16" t="s">
        <v>28</v>
      </c>
      <c r="F18" s="16" t="s">
        <v>27</v>
      </c>
      <c r="G18" s="16" t="s">
        <v>190</v>
      </c>
      <c r="H18" s="16" t="s">
        <v>189</v>
      </c>
      <c r="I18" s="16">
        <v>-0.1032</v>
      </c>
      <c r="J18" s="16">
        <v>51.510800000000003</v>
      </c>
      <c r="K18" s="16">
        <v>-0.12429999999999999</v>
      </c>
      <c r="L18" s="16">
        <v>51.508299999999998</v>
      </c>
      <c r="M18" s="16" t="s">
        <v>192</v>
      </c>
      <c r="N18" s="16" t="s">
        <v>191</v>
      </c>
      <c r="O18" s="17" t="s">
        <v>827</v>
      </c>
    </row>
    <row r="19" spans="1:15" x14ac:dyDescent="0.25">
      <c r="A19" s="15" t="s">
        <v>1225</v>
      </c>
      <c r="B19" s="16">
        <v>100007</v>
      </c>
      <c r="C19" s="16">
        <v>267662</v>
      </c>
      <c r="D19" s="16">
        <v>268747</v>
      </c>
      <c r="E19" s="16" t="s">
        <v>29</v>
      </c>
      <c r="F19" s="16" t="s">
        <v>28</v>
      </c>
      <c r="G19" s="16" t="s">
        <v>193</v>
      </c>
      <c r="H19" s="16" t="s">
        <v>190</v>
      </c>
      <c r="I19" s="16">
        <v>-0.13350000000000001</v>
      </c>
      <c r="J19" s="16">
        <v>51.528100000000002</v>
      </c>
      <c r="K19" s="16">
        <v>-0.1032</v>
      </c>
      <c r="L19" s="16">
        <v>51.510800000000003</v>
      </c>
      <c r="M19" s="16" t="s">
        <v>194</v>
      </c>
      <c r="N19" s="16" t="s">
        <v>192</v>
      </c>
      <c r="O19" s="17" t="s">
        <v>828</v>
      </c>
    </row>
    <row r="20" spans="1:15" x14ac:dyDescent="0.25">
      <c r="A20" s="15" t="s">
        <v>1225</v>
      </c>
      <c r="B20" s="16">
        <v>100007</v>
      </c>
      <c r="C20" s="16">
        <v>268747</v>
      </c>
      <c r="D20" s="16">
        <v>267662</v>
      </c>
      <c r="E20" s="16" t="s">
        <v>28</v>
      </c>
      <c r="F20" s="16" t="s">
        <v>29</v>
      </c>
      <c r="G20" s="16" t="s">
        <v>190</v>
      </c>
      <c r="H20" s="16" t="s">
        <v>193</v>
      </c>
      <c r="I20" s="16">
        <v>-0.1032</v>
      </c>
      <c r="J20" s="16">
        <v>51.510800000000003</v>
      </c>
      <c r="K20" s="16">
        <v>-0.13350000000000001</v>
      </c>
      <c r="L20" s="16">
        <v>51.528100000000002</v>
      </c>
      <c r="M20" s="16" t="s">
        <v>192</v>
      </c>
      <c r="N20" s="16" t="s">
        <v>194</v>
      </c>
      <c r="O20" s="17" t="s">
        <v>829</v>
      </c>
    </row>
    <row r="21" spans="1:15" x14ac:dyDescent="0.25">
      <c r="A21" s="15" t="s">
        <v>1225</v>
      </c>
      <c r="B21" s="16">
        <v>100008</v>
      </c>
      <c r="C21" s="16">
        <v>268747</v>
      </c>
      <c r="D21" s="16">
        <v>269459</v>
      </c>
      <c r="E21" s="16" t="s">
        <v>28</v>
      </c>
      <c r="F21" s="16" t="s">
        <v>30</v>
      </c>
      <c r="G21" s="16" t="s">
        <v>190</v>
      </c>
      <c r="H21" s="16" t="s">
        <v>195</v>
      </c>
      <c r="I21" s="16">
        <v>-0.1032</v>
      </c>
      <c r="J21" s="16">
        <v>51.510800000000003</v>
      </c>
      <c r="K21" s="16">
        <v>-7.5399999999999995E-2</v>
      </c>
      <c r="L21" s="16">
        <v>51.511600000000001</v>
      </c>
      <c r="M21" s="16" t="s">
        <v>192</v>
      </c>
      <c r="N21" s="16" t="s">
        <v>196</v>
      </c>
      <c r="O21" s="17" t="s">
        <v>197</v>
      </c>
    </row>
    <row r="22" spans="1:15" x14ac:dyDescent="0.25">
      <c r="A22" s="15" t="s">
        <v>1225</v>
      </c>
      <c r="B22" s="16">
        <v>100008</v>
      </c>
      <c r="C22" s="16">
        <v>269459</v>
      </c>
      <c r="D22" s="16">
        <v>268747</v>
      </c>
      <c r="E22" s="16" t="s">
        <v>30</v>
      </c>
      <c r="F22" s="16" t="s">
        <v>28</v>
      </c>
      <c r="G22" s="16" t="s">
        <v>195</v>
      </c>
      <c r="H22" s="16" t="s">
        <v>190</v>
      </c>
      <c r="I22" s="16">
        <v>-7.5399999999999995E-2</v>
      </c>
      <c r="J22" s="16">
        <v>51.511600000000001</v>
      </c>
      <c r="K22" s="16">
        <v>-0.1032</v>
      </c>
      <c r="L22" s="16">
        <v>51.510800000000003</v>
      </c>
      <c r="M22" s="16" t="s">
        <v>196</v>
      </c>
      <c r="N22" s="16" t="s">
        <v>192</v>
      </c>
      <c r="O22" s="17" t="s">
        <v>830</v>
      </c>
    </row>
    <row r="23" spans="1:15" x14ac:dyDescent="0.25">
      <c r="A23" s="15" t="s">
        <v>1225</v>
      </c>
      <c r="B23" s="16">
        <v>100009</v>
      </c>
      <c r="C23" s="16">
        <v>267983</v>
      </c>
      <c r="D23" s="16">
        <v>268747</v>
      </c>
      <c r="E23" s="16" t="s">
        <v>31</v>
      </c>
      <c r="F23" s="16" t="s">
        <v>28</v>
      </c>
      <c r="G23" s="16" t="s">
        <v>198</v>
      </c>
      <c r="H23" s="16" t="s">
        <v>190</v>
      </c>
      <c r="I23" s="16">
        <v>-0.1231</v>
      </c>
      <c r="J23" s="16">
        <v>51.530799999999999</v>
      </c>
      <c r="K23" s="16">
        <v>-0.1032</v>
      </c>
      <c r="L23" s="16">
        <v>51.510800000000003</v>
      </c>
      <c r="M23" s="16" t="s">
        <v>199</v>
      </c>
      <c r="N23" s="16" t="s">
        <v>192</v>
      </c>
      <c r="O23" s="17" t="s">
        <v>831</v>
      </c>
    </row>
    <row r="24" spans="1:15" x14ac:dyDescent="0.25">
      <c r="A24" s="15" t="s">
        <v>1225</v>
      </c>
      <c r="B24" s="16">
        <v>100009</v>
      </c>
      <c r="C24" s="16">
        <v>268747</v>
      </c>
      <c r="D24" s="16">
        <v>267983</v>
      </c>
      <c r="E24" s="16" t="s">
        <v>28</v>
      </c>
      <c r="F24" s="16" t="s">
        <v>31</v>
      </c>
      <c r="G24" s="16" t="s">
        <v>190</v>
      </c>
      <c r="H24" s="16" t="s">
        <v>198</v>
      </c>
      <c r="I24" s="16">
        <v>-0.1032</v>
      </c>
      <c r="J24" s="16">
        <v>51.510800000000003</v>
      </c>
      <c r="K24" s="16">
        <v>-0.1231</v>
      </c>
      <c r="L24" s="16">
        <v>51.530799999999999</v>
      </c>
      <c r="M24" s="16" t="s">
        <v>192</v>
      </c>
      <c r="N24" s="16" t="s">
        <v>199</v>
      </c>
      <c r="O24" s="17" t="s">
        <v>832</v>
      </c>
    </row>
    <row r="25" spans="1:15" x14ac:dyDescent="0.25">
      <c r="A25" s="15" t="s">
        <v>1225</v>
      </c>
      <c r="B25" s="16">
        <v>100010</v>
      </c>
      <c r="C25" s="16">
        <v>268747</v>
      </c>
      <c r="D25" s="16">
        <v>269225</v>
      </c>
      <c r="E25" s="16" t="s">
        <v>28</v>
      </c>
      <c r="F25" s="16" t="s">
        <v>32</v>
      </c>
      <c r="G25" s="16" t="s">
        <v>190</v>
      </c>
      <c r="H25" s="16" t="s">
        <v>200</v>
      </c>
      <c r="I25" s="16">
        <v>-0.1032</v>
      </c>
      <c r="J25" s="16">
        <v>51.510800000000003</v>
      </c>
      <c r="K25" s="16">
        <v>-8.5699999999999998E-2</v>
      </c>
      <c r="L25" s="16">
        <v>51.505229999999997</v>
      </c>
      <c r="M25" s="16" t="s">
        <v>192</v>
      </c>
      <c r="N25" s="16" t="s">
        <v>201</v>
      </c>
      <c r="O25" s="17" t="s">
        <v>833</v>
      </c>
    </row>
    <row r="26" spans="1:15" x14ac:dyDescent="0.25">
      <c r="A26" s="15" t="s">
        <v>1225</v>
      </c>
      <c r="B26" s="16">
        <v>100010</v>
      </c>
      <c r="C26" s="16">
        <v>269225</v>
      </c>
      <c r="D26" s="16">
        <v>268747</v>
      </c>
      <c r="E26" s="16" t="s">
        <v>32</v>
      </c>
      <c r="F26" s="16" t="s">
        <v>28</v>
      </c>
      <c r="G26" s="16" t="s">
        <v>200</v>
      </c>
      <c r="H26" s="16" t="s">
        <v>190</v>
      </c>
      <c r="I26" s="16">
        <v>-8.5699999999999998E-2</v>
      </c>
      <c r="J26" s="16">
        <v>51.505229999999997</v>
      </c>
      <c r="K26" s="16">
        <v>-0.1032</v>
      </c>
      <c r="L26" s="16">
        <v>51.510800000000003</v>
      </c>
      <c r="M26" s="16" t="s">
        <v>201</v>
      </c>
      <c r="N26" s="16" t="s">
        <v>192</v>
      </c>
      <c r="O26" s="17" t="s">
        <v>834</v>
      </c>
    </row>
    <row r="27" spans="1:15" x14ac:dyDescent="0.25">
      <c r="A27" s="15" t="s">
        <v>1225</v>
      </c>
      <c r="B27" s="16">
        <v>100011</v>
      </c>
      <c r="C27" s="16">
        <v>268747</v>
      </c>
      <c r="D27" s="16">
        <v>269296</v>
      </c>
      <c r="E27" s="16" t="s">
        <v>28</v>
      </c>
      <c r="F27" s="16" t="s">
        <v>33</v>
      </c>
      <c r="G27" s="16" t="s">
        <v>190</v>
      </c>
      <c r="H27" s="16" t="s">
        <v>203</v>
      </c>
      <c r="I27" s="16">
        <v>-0.1032</v>
      </c>
      <c r="J27" s="16">
        <v>51.510800000000003</v>
      </c>
      <c r="K27" s="16">
        <v>-8.2100000000000006E-2</v>
      </c>
      <c r="L27" s="16">
        <v>51.518599999999999</v>
      </c>
      <c r="M27" s="16" t="s">
        <v>192</v>
      </c>
      <c r="N27" s="16" t="s">
        <v>204</v>
      </c>
      <c r="O27" s="17" t="s">
        <v>835</v>
      </c>
    </row>
    <row r="28" spans="1:15" x14ac:dyDescent="0.25">
      <c r="A28" s="15" t="s">
        <v>1225</v>
      </c>
      <c r="B28" s="16">
        <v>100011</v>
      </c>
      <c r="C28" s="16">
        <v>269296</v>
      </c>
      <c r="D28" s="16">
        <v>268747</v>
      </c>
      <c r="E28" s="16" t="s">
        <v>33</v>
      </c>
      <c r="F28" s="16" t="s">
        <v>28</v>
      </c>
      <c r="G28" s="16" t="s">
        <v>203</v>
      </c>
      <c r="H28" s="16" t="s">
        <v>190</v>
      </c>
      <c r="I28" s="16">
        <v>-8.2100000000000006E-2</v>
      </c>
      <c r="J28" s="16">
        <v>51.518599999999999</v>
      </c>
      <c r="K28" s="16">
        <v>-0.1032</v>
      </c>
      <c r="L28" s="16">
        <v>51.510800000000003</v>
      </c>
      <c r="M28" s="16" t="s">
        <v>204</v>
      </c>
      <c r="N28" s="16" t="s">
        <v>192</v>
      </c>
      <c r="O28" s="17" t="s">
        <v>836</v>
      </c>
    </row>
    <row r="29" spans="1:15" x14ac:dyDescent="0.25">
      <c r="A29" s="15" t="s">
        <v>1225</v>
      </c>
      <c r="B29" s="16">
        <v>100012</v>
      </c>
      <c r="C29" s="16">
        <v>266682</v>
      </c>
      <c r="D29" s="16">
        <v>268747</v>
      </c>
      <c r="E29" s="16" t="s">
        <v>34</v>
      </c>
      <c r="F29" s="16" t="s">
        <v>28</v>
      </c>
      <c r="G29" s="16" t="s">
        <v>205</v>
      </c>
      <c r="H29" s="16" t="s">
        <v>190</v>
      </c>
      <c r="I29" s="16">
        <v>-0.16289999999999999</v>
      </c>
      <c r="J29" s="16">
        <v>51.522399999999998</v>
      </c>
      <c r="K29" s="16">
        <v>-0.1032</v>
      </c>
      <c r="L29" s="16">
        <v>51.510800000000003</v>
      </c>
      <c r="M29" s="16" t="s">
        <v>206</v>
      </c>
      <c r="N29" s="16" t="s">
        <v>192</v>
      </c>
      <c r="O29" s="17" t="s">
        <v>837</v>
      </c>
    </row>
    <row r="30" spans="1:15" x14ac:dyDescent="0.25">
      <c r="A30" s="15" t="s">
        <v>1225</v>
      </c>
      <c r="B30" s="16">
        <v>100012</v>
      </c>
      <c r="C30" s="16">
        <v>268747</v>
      </c>
      <c r="D30" s="16">
        <v>266682</v>
      </c>
      <c r="E30" s="16" t="s">
        <v>28</v>
      </c>
      <c r="F30" s="16" t="s">
        <v>34</v>
      </c>
      <c r="G30" s="16" t="s">
        <v>190</v>
      </c>
      <c r="H30" s="16" t="s">
        <v>205</v>
      </c>
      <c r="I30" s="16">
        <v>-0.1032</v>
      </c>
      <c r="J30" s="16">
        <v>51.510800000000003</v>
      </c>
      <c r="K30" s="16">
        <v>-0.16289999999999999</v>
      </c>
      <c r="L30" s="16">
        <v>51.522399999999998</v>
      </c>
      <c r="M30" s="16" t="s">
        <v>192</v>
      </c>
      <c r="N30" s="16" t="s">
        <v>206</v>
      </c>
      <c r="O30" s="17" t="s">
        <v>838</v>
      </c>
    </row>
    <row r="31" spans="1:15" x14ac:dyDescent="0.25">
      <c r="A31" s="15" t="s">
        <v>1225</v>
      </c>
      <c r="B31" s="16">
        <v>100013</v>
      </c>
      <c r="C31" s="16">
        <v>266343</v>
      </c>
      <c r="D31" s="16">
        <v>268747</v>
      </c>
      <c r="E31" s="16" t="s">
        <v>35</v>
      </c>
      <c r="F31" s="16" t="s">
        <v>28</v>
      </c>
      <c r="G31" s="16" t="s">
        <v>207</v>
      </c>
      <c r="H31" s="16" t="s">
        <v>190</v>
      </c>
      <c r="I31" s="16">
        <v>-0.17530000000000001</v>
      </c>
      <c r="J31" s="16">
        <v>51.516199999999998</v>
      </c>
      <c r="K31" s="16">
        <v>-0.1032</v>
      </c>
      <c r="L31" s="16">
        <v>51.510800000000003</v>
      </c>
      <c r="M31" s="16" t="s">
        <v>208</v>
      </c>
      <c r="N31" s="16" t="s">
        <v>192</v>
      </c>
      <c r="O31" s="17" t="s">
        <v>839</v>
      </c>
    </row>
    <row r="32" spans="1:15" x14ac:dyDescent="0.25">
      <c r="A32" s="15" t="s">
        <v>1225</v>
      </c>
      <c r="B32" s="16">
        <v>100013</v>
      </c>
      <c r="C32" s="16">
        <v>268747</v>
      </c>
      <c r="D32" s="16">
        <v>266343</v>
      </c>
      <c r="E32" s="16" t="s">
        <v>28</v>
      </c>
      <c r="F32" s="16" t="s">
        <v>35</v>
      </c>
      <c r="G32" s="16" t="s">
        <v>190</v>
      </c>
      <c r="H32" s="16" t="s">
        <v>207</v>
      </c>
      <c r="I32" s="16">
        <v>-0.1032</v>
      </c>
      <c r="J32" s="16">
        <v>51.510800000000003</v>
      </c>
      <c r="K32" s="16">
        <v>-0.17530000000000001</v>
      </c>
      <c r="L32" s="16">
        <v>51.516199999999998</v>
      </c>
      <c r="M32" s="16" t="s">
        <v>192</v>
      </c>
      <c r="N32" s="16" t="s">
        <v>208</v>
      </c>
      <c r="O32" s="17" t="s">
        <v>840</v>
      </c>
    </row>
    <row r="33" spans="1:15" x14ac:dyDescent="0.25">
      <c r="A33" s="15" t="s">
        <v>1225</v>
      </c>
      <c r="B33" s="16">
        <v>100014</v>
      </c>
      <c r="C33" s="16">
        <v>267948</v>
      </c>
      <c r="D33" s="16">
        <v>268747</v>
      </c>
      <c r="E33" s="16" t="s">
        <v>36</v>
      </c>
      <c r="F33" s="16" t="s">
        <v>28</v>
      </c>
      <c r="G33" s="16" t="s">
        <v>209</v>
      </c>
      <c r="H33" s="16" t="s">
        <v>190</v>
      </c>
      <c r="I33" s="16">
        <v>-0.12784000000000001</v>
      </c>
      <c r="J33" s="16">
        <v>51.532330000000002</v>
      </c>
      <c r="K33" s="16">
        <v>-0.1032</v>
      </c>
      <c r="L33" s="16">
        <v>51.510800000000003</v>
      </c>
      <c r="M33" s="16" t="s">
        <v>210</v>
      </c>
      <c r="N33" s="16" t="s">
        <v>192</v>
      </c>
      <c r="O33" s="17" t="s">
        <v>841</v>
      </c>
    </row>
    <row r="34" spans="1:15" x14ac:dyDescent="0.25">
      <c r="A34" s="15" t="s">
        <v>1225</v>
      </c>
      <c r="B34" s="16">
        <v>100014</v>
      </c>
      <c r="C34" s="16">
        <v>268747</v>
      </c>
      <c r="D34" s="16">
        <v>267948</v>
      </c>
      <c r="E34" s="16" t="s">
        <v>28</v>
      </c>
      <c r="F34" s="16" t="s">
        <v>36</v>
      </c>
      <c r="G34" s="16" t="s">
        <v>190</v>
      </c>
      <c r="H34" s="16" t="s">
        <v>209</v>
      </c>
      <c r="I34" s="16">
        <v>-0.1032</v>
      </c>
      <c r="J34" s="16">
        <v>51.510800000000003</v>
      </c>
      <c r="K34" s="16">
        <v>-0.12784000000000001</v>
      </c>
      <c r="L34" s="16">
        <v>51.532330000000002</v>
      </c>
      <c r="M34" s="16" t="s">
        <v>192</v>
      </c>
      <c r="N34" s="16" t="s">
        <v>210</v>
      </c>
      <c r="O34" s="17" t="s">
        <v>842</v>
      </c>
    </row>
    <row r="35" spans="1:15" x14ac:dyDescent="0.25">
      <c r="A35" s="15" t="s">
        <v>1225</v>
      </c>
      <c r="B35" s="16">
        <v>100015</v>
      </c>
      <c r="C35" s="16">
        <v>267252</v>
      </c>
      <c r="D35" s="16">
        <v>268747</v>
      </c>
      <c r="E35" s="16" t="s">
        <v>37</v>
      </c>
      <c r="F35" s="16" t="s">
        <v>28</v>
      </c>
      <c r="G35" s="16" t="s">
        <v>211</v>
      </c>
      <c r="H35" s="16" t="s">
        <v>190</v>
      </c>
      <c r="I35" s="16">
        <v>-0.14369999999999999</v>
      </c>
      <c r="J35" s="16">
        <v>51.495100000000001</v>
      </c>
      <c r="K35" s="16">
        <v>-0.1032</v>
      </c>
      <c r="L35" s="16">
        <v>51.510800000000003</v>
      </c>
      <c r="M35" s="16" t="s">
        <v>212</v>
      </c>
      <c r="N35" s="16" t="s">
        <v>192</v>
      </c>
      <c r="O35" s="17" t="s">
        <v>843</v>
      </c>
    </row>
    <row r="36" spans="1:15" x14ac:dyDescent="0.25">
      <c r="A36" s="15" t="s">
        <v>1225</v>
      </c>
      <c r="B36" s="16">
        <v>100015</v>
      </c>
      <c r="C36" s="16">
        <v>268747</v>
      </c>
      <c r="D36" s="16">
        <v>267252</v>
      </c>
      <c r="E36" s="16" t="s">
        <v>28</v>
      </c>
      <c r="F36" s="16" t="s">
        <v>37</v>
      </c>
      <c r="G36" s="16" t="s">
        <v>190</v>
      </c>
      <c r="H36" s="16" t="s">
        <v>211</v>
      </c>
      <c r="I36" s="16">
        <v>-0.1032</v>
      </c>
      <c r="J36" s="16">
        <v>51.510800000000003</v>
      </c>
      <c r="K36" s="16">
        <v>-0.14369999999999999</v>
      </c>
      <c r="L36" s="16">
        <v>51.495100000000001</v>
      </c>
      <c r="M36" s="16" t="s">
        <v>192</v>
      </c>
      <c r="N36" s="16" t="s">
        <v>212</v>
      </c>
      <c r="O36" s="17" t="s">
        <v>844</v>
      </c>
    </row>
    <row r="37" spans="1:15" x14ac:dyDescent="0.25">
      <c r="A37" s="15" t="s">
        <v>1225</v>
      </c>
      <c r="B37" s="16">
        <v>100016</v>
      </c>
      <c r="C37" s="16">
        <v>268311</v>
      </c>
      <c r="D37" s="16">
        <v>268747</v>
      </c>
      <c r="E37" s="16" t="s">
        <v>38</v>
      </c>
      <c r="F37" s="16" t="s">
        <v>28</v>
      </c>
      <c r="G37" s="16" t="s">
        <v>213</v>
      </c>
      <c r="H37" s="16" t="s">
        <v>190</v>
      </c>
      <c r="I37" s="16">
        <v>-0.1134</v>
      </c>
      <c r="J37" s="16">
        <v>51.503300000000003</v>
      </c>
      <c r="K37" s="16">
        <v>-0.1032</v>
      </c>
      <c r="L37" s="16">
        <v>51.510800000000003</v>
      </c>
      <c r="M37" s="16" t="s">
        <v>214</v>
      </c>
      <c r="N37" s="16" t="s">
        <v>192</v>
      </c>
      <c r="O37" s="17" t="s">
        <v>845</v>
      </c>
    </row>
    <row r="38" spans="1:15" x14ac:dyDescent="0.25">
      <c r="A38" s="15" t="s">
        <v>1225</v>
      </c>
      <c r="B38" s="16">
        <v>100016</v>
      </c>
      <c r="C38" s="16">
        <v>268747</v>
      </c>
      <c r="D38" s="16">
        <v>268311</v>
      </c>
      <c r="E38" s="16" t="s">
        <v>28</v>
      </c>
      <c r="F38" s="16" t="s">
        <v>38</v>
      </c>
      <c r="G38" s="16" t="s">
        <v>190</v>
      </c>
      <c r="H38" s="16" t="s">
        <v>213</v>
      </c>
      <c r="I38" s="16">
        <v>-0.1032</v>
      </c>
      <c r="J38" s="16">
        <v>51.510800000000003</v>
      </c>
      <c r="K38" s="16">
        <v>-0.1134</v>
      </c>
      <c r="L38" s="16">
        <v>51.503300000000003</v>
      </c>
      <c r="M38" s="16" t="s">
        <v>192</v>
      </c>
      <c r="N38" s="16" t="s">
        <v>214</v>
      </c>
      <c r="O38" s="17" t="s">
        <v>846</v>
      </c>
    </row>
    <row r="39" spans="1:15" x14ac:dyDescent="0.25">
      <c r="A39" s="15" t="s">
        <v>1225</v>
      </c>
      <c r="B39" s="16">
        <v>100017</v>
      </c>
      <c r="C39" s="16">
        <v>243285</v>
      </c>
      <c r="D39" s="16">
        <v>243362</v>
      </c>
      <c r="E39" s="16" t="s">
        <v>39</v>
      </c>
      <c r="F39" s="16" t="s">
        <v>40</v>
      </c>
      <c r="G39" s="16" t="s">
        <v>215</v>
      </c>
      <c r="H39" s="16" t="s">
        <v>216</v>
      </c>
      <c r="I39" s="16">
        <v>-1.9004000000000001</v>
      </c>
      <c r="J39" s="16">
        <v>52.477600000000002</v>
      </c>
      <c r="K39" s="16">
        <v>-1.8927</v>
      </c>
      <c r="L39" s="16">
        <v>52.479199999999999</v>
      </c>
      <c r="M39" s="16" t="s">
        <v>217</v>
      </c>
      <c r="N39" s="16" t="s">
        <v>218</v>
      </c>
      <c r="O39" s="17" t="s">
        <v>847</v>
      </c>
    </row>
    <row r="40" spans="1:15" x14ac:dyDescent="0.25">
      <c r="A40" s="15" t="s">
        <v>1225</v>
      </c>
      <c r="B40" s="16">
        <v>100017</v>
      </c>
      <c r="C40" s="16">
        <v>243362</v>
      </c>
      <c r="D40" s="16">
        <v>243285</v>
      </c>
      <c r="E40" s="16" t="s">
        <v>40</v>
      </c>
      <c r="F40" s="16" t="s">
        <v>39</v>
      </c>
      <c r="G40" s="16" t="s">
        <v>216</v>
      </c>
      <c r="H40" s="16" t="s">
        <v>215</v>
      </c>
      <c r="I40" s="16">
        <v>-1.8927</v>
      </c>
      <c r="J40" s="16">
        <v>52.479199999999999</v>
      </c>
      <c r="K40" s="16">
        <v>-1.9004000000000001</v>
      </c>
      <c r="L40" s="16">
        <v>52.477600000000002</v>
      </c>
      <c r="M40" s="16" t="s">
        <v>218</v>
      </c>
      <c r="N40" s="16" t="s">
        <v>217</v>
      </c>
      <c r="O40" s="17" t="s">
        <v>848</v>
      </c>
    </row>
    <row r="41" spans="1:15" x14ac:dyDescent="0.25">
      <c r="A41" s="15" t="s">
        <v>1225</v>
      </c>
      <c r="B41" s="16">
        <v>100018</v>
      </c>
      <c r="C41" s="16">
        <v>243285</v>
      </c>
      <c r="D41" s="16">
        <v>243307</v>
      </c>
      <c r="E41" s="16" t="s">
        <v>39</v>
      </c>
      <c r="F41" s="16" t="s">
        <v>41</v>
      </c>
      <c r="G41" s="16" t="s">
        <v>215</v>
      </c>
      <c r="H41" s="16" t="s">
        <v>219</v>
      </c>
      <c r="I41" s="16">
        <v>-1.9004000000000001</v>
      </c>
      <c r="J41" s="16">
        <v>52.477600000000002</v>
      </c>
      <c r="K41" s="16">
        <v>-1.8988</v>
      </c>
      <c r="L41" s="16">
        <v>52.4833</v>
      </c>
      <c r="M41" s="16" t="s">
        <v>217</v>
      </c>
      <c r="N41" s="16" t="s">
        <v>220</v>
      </c>
      <c r="O41" s="17" t="s">
        <v>849</v>
      </c>
    </row>
    <row r="42" spans="1:15" x14ac:dyDescent="0.25">
      <c r="A42" s="15" t="s">
        <v>1225</v>
      </c>
      <c r="B42" s="16">
        <v>100018</v>
      </c>
      <c r="C42" s="16">
        <v>243307</v>
      </c>
      <c r="D42" s="16">
        <v>243285</v>
      </c>
      <c r="E42" s="16" t="s">
        <v>41</v>
      </c>
      <c r="F42" s="16" t="s">
        <v>39</v>
      </c>
      <c r="G42" s="16" t="s">
        <v>219</v>
      </c>
      <c r="H42" s="16" t="s">
        <v>215</v>
      </c>
      <c r="I42" s="16">
        <v>-1.8988</v>
      </c>
      <c r="J42" s="16">
        <v>52.4833</v>
      </c>
      <c r="K42" s="16">
        <v>-1.9004000000000001</v>
      </c>
      <c r="L42" s="16">
        <v>52.477600000000002</v>
      </c>
      <c r="M42" s="16" t="s">
        <v>220</v>
      </c>
      <c r="N42" s="16" t="s">
        <v>217</v>
      </c>
      <c r="O42" s="17" t="s">
        <v>221</v>
      </c>
    </row>
    <row r="43" spans="1:15" x14ac:dyDescent="0.25">
      <c r="A43" s="15" t="s">
        <v>1225</v>
      </c>
      <c r="B43" s="16">
        <v>100019</v>
      </c>
      <c r="C43" s="16">
        <v>267662</v>
      </c>
      <c r="D43" s="16">
        <v>270193</v>
      </c>
      <c r="E43" s="16" t="s">
        <v>29</v>
      </c>
      <c r="F43" s="16" t="s">
        <v>42</v>
      </c>
      <c r="G43" s="16" t="s">
        <v>193</v>
      </c>
      <c r="H43" s="16" t="s">
        <v>222</v>
      </c>
      <c r="I43" s="16">
        <v>-0.13350000000000001</v>
      </c>
      <c r="J43" s="16">
        <v>51.528100000000002</v>
      </c>
      <c r="K43" s="16">
        <v>-4.0899999999999999E-2</v>
      </c>
      <c r="L43" s="16">
        <v>51.586799999999997</v>
      </c>
      <c r="M43" s="16" t="s">
        <v>194</v>
      </c>
      <c r="N43" s="16" t="s">
        <v>223</v>
      </c>
      <c r="O43" s="17" t="s">
        <v>850</v>
      </c>
    </row>
    <row r="44" spans="1:15" x14ac:dyDescent="0.25">
      <c r="A44" s="15" t="s">
        <v>1225</v>
      </c>
      <c r="B44" s="16">
        <v>100019</v>
      </c>
      <c r="C44" s="16">
        <v>270193</v>
      </c>
      <c r="D44" s="16">
        <v>267662</v>
      </c>
      <c r="E44" s="16" t="s">
        <v>42</v>
      </c>
      <c r="F44" s="16" t="s">
        <v>29</v>
      </c>
      <c r="G44" s="16" t="s">
        <v>222</v>
      </c>
      <c r="H44" s="16" t="s">
        <v>193</v>
      </c>
      <c r="I44" s="16">
        <v>-4.0899999999999999E-2</v>
      </c>
      <c r="J44" s="16">
        <v>51.586799999999997</v>
      </c>
      <c r="K44" s="16">
        <v>-0.13350000000000001</v>
      </c>
      <c r="L44" s="16">
        <v>51.528100000000002</v>
      </c>
      <c r="M44" s="16" t="s">
        <v>223</v>
      </c>
      <c r="N44" s="16" t="s">
        <v>194</v>
      </c>
      <c r="O44" s="17" t="s">
        <v>851</v>
      </c>
    </row>
    <row r="45" spans="1:15" x14ac:dyDescent="0.25">
      <c r="A45" s="15" t="s">
        <v>1225</v>
      </c>
      <c r="B45" s="16">
        <v>100020</v>
      </c>
      <c r="C45" s="16">
        <v>268599</v>
      </c>
      <c r="D45" s="16">
        <v>270193</v>
      </c>
      <c r="E45" s="16" t="s">
        <v>43</v>
      </c>
      <c r="F45" s="16" t="s">
        <v>42</v>
      </c>
      <c r="G45" s="16" t="s">
        <v>224</v>
      </c>
      <c r="H45" s="16" t="s">
        <v>222</v>
      </c>
      <c r="I45" s="16">
        <v>-0.1062</v>
      </c>
      <c r="J45" s="16">
        <v>51.564399999999999</v>
      </c>
      <c r="K45" s="16">
        <v>-4.0899999999999999E-2</v>
      </c>
      <c r="L45" s="16">
        <v>51.586799999999997</v>
      </c>
      <c r="M45" s="16" t="s">
        <v>225</v>
      </c>
      <c r="N45" s="16" t="s">
        <v>223</v>
      </c>
      <c r="O45" s="17" t="s">
        <v>226</v>
      </c>
    </row>
    <row r="46" spans="1:15" x14ac:dyDescent="0.25">
      <c r="A46" s="15" t="s">
        <v>1225</v>
      </c>
      <c r="B46" s="16">
        <v>100020</v>
      </c>
      <c r="C46" s="16">
        <v>270193</v>
      </c>
      <c r="D46" s="16">
        <v>268599</v>
      </c>
      <c r="E46" s="16" t="s">
        <v>42</v>
      </c>
      <c r="F46" s="16" t="s">
        <v>43</v>
      </c>
      <c r="G46" s="16" t="s">
        <v>222</v>
      </c>
      <c r="H46" s="16" t="s">
        <v>224</v>
      </c>
      <c r="I46" s="16">
        <v>-4.0899999999999999E-2</v>
      </c>
      <c r="J46" s="16">
        <v>51.586799999999997</v>
      </c>
      <c r="K46" s="16">
        <v>-0.1062</v>
      </c>
      <c r="L46" s="16">
        <v>51.564399999999999</v>
      </c>
      <c r="M46" s="16" t="s">
        <v>223</v>
      </c>
      <c r="N46" s="16" t="s">
        <v>225</v>
      </c>
      <c r="O46" s="17" t="s">
        <v>852</v>
      </c>
    </row>
    <row r="47" spans="1:15" x14ac:dyDescent="0.25">
      <c r="A47" s="15" t="s">
        <v>1225</v>
      </c>
      <c r="B47" s="16">
        <v>100021</v>
      </c>
      <c r="C47" s="16">
        <v>268706</v>
      </c>
      <c r="D47" s="16">
        <v>270193</v>
      </c>
      <c r="E47" s="16" t="s">
        <v>44</v>
      </c>
      <c r="F47" s="16" t="s">
        <v>42</v>
      </c>
      <c r="G47" s="16" t="s">
        <v>227</v>
      </c>
      <c r="H47" s="16" t="s">
        <v>222</v>
      </c>
      <c r="I47" s="16">
        <v>-0.10390000000000001</v>
      </c>
      <c r="J47" s="16">
        <v>51.546100000000003</v>
      </c>
      <c r="K47" s="16">
        <v>-4.0899999999999999E-2</v>
      </c>
      <c r="L47" s="16">
        <v>51.586799999999997</v>
      </c>
      <c r="M47" s="16" t="s">
        <v>228</v>
      </c>
      <c r="N47" s="16" t="s">
        <v>223</v>
      </c>
      <c r="O47" s="17" t="s">
        <v>853</v>
      </c>
    </row>
    <row r="48" spans="1:15" x14ac:dyDescent="0.25">
      <c r="A48" s="15" t="s">
        <v>1225</v>
      </c>
      <c r="B48" s="16">
        <v>100021</v>
      </c>
      <c r="C48" s="16">
        <v>270193</v>
      </c>
      <c r="D48" s="16">
        <v>268706</v>
      </c>
      <c r="E48" s="16" t="s">
        <v>42</v>
      </c>
      <c r="F48" s="16" t="s">
        <v>44</v>
      </c>
      <c r="G48" s="16" t="s">
        <v>222</v>
      </c>
      <c r="H48" s="16" t="s">
        <v>227</v>
      </c>
      <c r="I48" s="16">
        <v>-4.0899999999999999E-2</v>
      </c>
      <c r="J48" s="16">
        <v>51.586799999999997</v>
      </c>
      <c r="K48" s="16">
        <v>-0.10390000000000001</v>
      </c>
      <c r="L48" s="16">
        <v>51.546100000000003</v>
      </c>
      <c r="M48" s="16" t="s">
        <v>223</v>
      </c>
      <c r="N48" s="16" t="s">
        <v>228</v>
      </c>
      <c r="O48" s="17" t="s">
        <v>854</v>
      </c>
    </row>
    <row r="49" spans="1:15" x14ac:dyDescent="0.25">
      <c r="A49" s="15" t="s">
        <v>1225</v>
      </c>
      <c r="B49" s="16">
        <v>100022</v>
      </c>
      <c r="C49" s="16">
        <v>267983</v>
      </c>
      <c r="D49" s="16">
        <v>270193</v>
      </c>
      <c r="E49" s="16" t="s">
        <v>31</v>
      </c>
      <c r="F49" s="16" t="s">
        <v>42</v>
      </c>
      <c r="G49" s="16" t="s">
        <v>198</v>
      </c>
      <c r="H49" s="16" t="s">
        <v>222</v>
      </c>
      <c r="I49" s="16">
        <v>-0.1231</v>
      </c>
      <c r="J49" s="16">
        <v>51.530799999999999</v>
      </c>
      <c r="K49" s="16">
        <v>-4.0899999999999999E-2</v>
      </c>
      <c r="L49" s="16">
        <v>51.586799999999997</v>
      </c>
      <c r="M49" s="16" t="s">
        <v>199</v>
      </c>
      <c r="N49" s="16" t="s">
        <v>223</v>
      </c>
      <c r="O49" s="17" t="s">
        <v>855</v>
      </c>
    </row>
    <row r="50" spans="1:15" x14ac:dyDescent="0.25">
      <c r="A50" s="15" t="s">
        <v>1225</v>
      </c>
      <c r="B50" s="16">
        <v>100022</v>
      </c>
      <c r="C50" s="16">
        <v>270193</v>
      </c>
      <c r="D50" s="16">
        <v>267983</v>
      </c>
      <c r="E50" s="16" t="s">
        <v>42</v>
      </c>
      <c r="F50" s="16" t="s">
        <v>31</v>
      </c>
      <c r="G50" s="16" t="s">
        <v>222</v>
      </c>
      <c r="H50" s="16" t="s">
        <v>198</v>
      </c>
      <c r="I50" s="16">
        <v>-4.0899999999999999E-2</v>
      </c>
      <c r="J50" s="16">
        <v>51.586799999999997</v>
      </c>
      <c r="K50" s="16">
        <v>-0.1231</v>
      </c>
      <c r="L50" s="16">
        <v>51.530799999999999</v>
      </c>
      <c r="M50" s="16" t="s">
        <v>223</v>
      </c>
      <c r="N50" s="16" t="s">
        <v>199</v>
      </c>
      <c r="O50" s="17" t="s">
        <v>856</v>
      </c>
    </row>
    <row r="51" spans="1:15" x14ac:dyDescent="0.25">
      <c r="A51" s="15" t="s">
        <v>1225</v>
      </c>
      <c r="B51" s="16">
        <v>100023</v>
      </c>
      <c r="C51" s="16">
        <v>269503</v>
      </c>
      <c r="D51" s="16">
        <v>270193</v>
      </c>
      <c r="E51" s="16" t="s">
        <v>45</v>
      </c>
      <c r="F51" s="16" t="s">
        <v>42</v>
      </c>
      <c r="G51" s="16" t="s">
        <v>230</v>
      </c>
      <c r="H51" s="16" t="s">
        <v>222</v>
      </c>
      <c r="I51" s="16">
        <v>-7.3300000000000004E-2</v>
      </c>
      <c r="J51" s="16">
        <v>51.580300000000001</v>
      </c>
      <c r="K51" s="16">
        <v>-4.0899999999999999E-2</v>
      </c>
      <c r="L51" s="16">
        <v>51.586799999999997</v>
      </c>
      <c r="M51" s="16" t="s">
        <v>231</v>
      </c>
      <c r="N51" s="16" t="s">
        <v>223</v>
      </c>
      <c r="O51" s="17" t="s">
        <v>232</v>
      </c>
    </row>
    <row r="52" spans="1:15" x14ac:dyDescent="0.25">
      <c r="A52" s="15" t="s">
        <v>1225</v>
      </c>
      <c r="B52" s="16">
        <v>100023</v>
      </c>
      <c r="C52" s="16">
        <v>270193</v>
      </c>
      <c r="D52" s="16">
        <v>269503</v>
      </c>
      <c r="E52" s="16" t="s">
        <v>42</v>
      </c>
      <c r="F52" s="16" t="s">
        <v>45</v>
      </c>
      <c r="G52" s="16" t="s">
        <v>222</v>
      </c>
      <c r="H52" s="16" t="s">
        <v>230</v>
      </c>
      <c r="I52" s="16">
        <v>-4.0899999999999999E-2</v>
      </c>
      <c r="J52" s="16">
        <v>51.586799999999997</v>
      </c>
      <c r="K52" s="16">
        <v>-7.3300000000000004E-2</v>
      </c>
      <c r="L52" s="16">
        <v>51.580300000000001</v>
      </c>
      <c r="M52" s="16" t="s">
        <v>223</v>
      </c>
      <c r="N52" s="16" t="s">
        <v>231</v>
      </c>
      <c r="O52" s="17" t="s">
        <v>233</v>
      </c>
    </row>
    <row r="53" spans="1:15" x14ac:dyDescent="0.25">
      <c r="A53" s="15" t="s">
        <v>1225</v>
      </c>
      <c r="B53" s="16">
        <v>100024</v>
      </c>
      <c r="C53" s="16">
        <v>267948</v>
      </c>
      <c r="D53" s="16">
        <v>270193</v>
      </c>
      <c r="E53" s="16" t="s">
        <v>36</v>
      </c>
      <c r="F53" s="16" t="s">
        <v>42</v>
      </c>
      <c r="G53" s="16" t="s">
        <v>209</v>
      </c>
      <c r="H53" s="16" t="s">
        <v>222</v>
      </c>
      <c r="I53" s="16">
        <v>-0.12784000000000001</v>
      </c>
      <c r="J53" s="16">
        <v>51.532330000000002</v>
      </c>
      <c r="K53" s="16">
        <v>-4.0899999999999999E-2</v>
      </c>
      <c r="L53" s="16">
        <v>51.586799999999997</v>
      </c>
      <c r="M53" s="16" t="s">
        <v>210</v>
      </c>
      <c r="N53" s="16" t="s">
        <v>223</v>
      </c>
      <c r="O53" s="17" t="s">
        <v>857</v>
      </c>
    </row>
    <row r="54" spans="1:15" x14ac:dyDescent="0.25">
      <c r="A54" s="15" t="s">
        <v>1225</v>
      </c>
      <c r="B54" s="16">
        <v>100024</v>
      </c>
      <c r="C54" s="16">
        <v>270193</v>
      </c>
      <c r="D54" s="16">
        <v>267948</v>
      </c>
      <c r="E54" s="16" t="s">
        <v>42</v>
      </c>
      <c r="F54" s="16" t="s">
        <v>36</v>
      </c>
      <c r="G54" s="16" t="s">
        <v>222</v>
      </c>
      <c r="H54" s="16" t="s">
        <v>209</v>
      </c>
      <c r="I54" s="16">
        <v>-4.0899999999999999E-2</v>
      </c>
      <c r="J54" s="16">
        <v>51.586799999999997</v>
      </c>
      <c r="K54" s="16">
        <v>-0.12784000000000001</v>
      </c>
      <c r="L54" s="16">
        <v>51.532330000000002</v>
      </c>
      <c r="M54" s="16" t="s">
        <v>223</v>
      </c>
      <c r="N54" s="16" t="s">
        <v>210</v>
      </c>
      <c r="O54" s="17" t="s">
        <v>858</v>
      </c>
    </row>
    <row r="55" spans="1:15" x14ac:dyDescent="0.25">
      <c r="A55" s="15" t="s">
        <v>1225</v>
      </c>
      <c r="B55" s="16">
        <v>100025</v>
      </c>
      <c r="C55" s="16">
        <v>269471</v>
      </c>
      <c r="D55" s="16">
        <v>270193</v>
      </c>
      <c r="E55" s="16" t="s">
        <v>46</v>
      </c>
      <c r="F55" s="16" t="s">
        <v>42</v>
      </c>
      <c r="G55" s="16" t="s">
        <v>234</v>
      </c>
      <c r="H55" s="16" t="s">
        <v>222</v>
      </c>
      <c r="I55" s="16">
        <v>-7.4899999999999994E-2</v>
      </c>
      <c r="J55" s="16">
        <v>51.582299999999996</v>
      </c>
      <c r="K55" s="16">
        <v>-4.0899999999999999E-2</v>
      </c>
      <c r="L55" s="16">
        <v>51.586799999999997</v>
      </c>
      <c r="M55" s="16" t="s">
        <v>235</v>
      </c>
      <c r="N55" s="16" t="s">
        <v>223</v>
      </c>
      <c r="O55" s="17" t="s">
        <v>859</v>
      </c>
    </row>
    <row r="56" spans="1:15" x14ac:dyDescent="0.25">
      <c r="A56" s="15" t="s">
        <v>1225</v>
      </c>
      <c r="B56" s="16">
        <v>100025</v>
      </c>
      <c r="C56" s="16">
        <v>270193</v>
      </c>
      <c r="D56" s="16">
        <v>269471</v>
      </c>
      <c r="E56" s="16" t="s">
        <v>42</v>
      </c>
      <c r="F56" s="16" t="s">
        <v>46</v>
      </c>
      <c r="G56" s="16" t="s">
        <v>222</v>
      </c>
      <c r="H56" s="16" t="s">
        <v>234</v>
      </c>
      <c r="I56" s="16">
        <v>-4.0899999999999999E-2</v>
      </c>
      <c r="J56" s="16">
        <v>51.586799999999997</v>
      </c>
      <c r="K56" s="16">
        <v>-7.4899999999999994E-2</v>
      </c>
      <c r="L56" s="16">
        <v>51.582299999999996</v>
      </c>
      <c r="M56" s="16" t="s">
        <v>223</v>
      </c>
      <c r="N56" s="16" t="s">
        <v>235</v>
      </c>
      <c r="O56" s="17" t="s">
        <v>236</v>
      </c>
    </row>
    <row r="57" spans="1:15" x14ac:dyDescent="0.25">
      <c r="A57" s="15" t="s">
        <v>1225</v>
      </c>
      <c r="B57" s="16">
        <v>100026</v>
      </c>
      <c r="C57" s="16">
        <v>269751</v>
      </c>
      <c r="D57" s="16">
        <v>270193</v>
      </c>
      <c r="E57" s="16" t="s">
        <v>47</v>
      </c>
      <c r="F57" s="16" t="s">
        <v>42</v>
      </c>
      <c r="G57" s="16" t="s">
        <v>237</v>
      </c>
      <c r="H57" s="16" t="s">
        <v>222</v>
      </c>
      <c r="I57" s="16">
        <v>-5.9700000000000003E-2</v>
      </c>
      <c r="J57" s="16">
        <v>51.588099999999997</v>
      </c>
      <c r="K57" s="16">
        <v>-4.0899999999999999E-2</v>
      </c>
      <c r="L57" s="16">
        <v>51.586799999999997</v>
      </c>
      <c r="M57" s="16" t="s">
        <v>238</v>
      </c>
      <c r="N57" s="16" t="s">
        <v>223</v>
      </c>
      <c r="O57" s="17" t="s">
        <v>860</v>
      </c>
    </row>
    <row r="58" spans="1:15" x14ac:dyDescent="0.25">
      <c r="A58" s="15" t="s">
        <v>1225</v>
      </c>
      <c r="B58" s="16">
        <v>100026</v>
      </c>
      <c r="C58" s="16">
        <v>270193</v>
      </c>
      <c r="D58" s="16">
        <v>269751</v>
      </c>
      <c r="E58" s="16" t="s">
        <v>42</v>
      </c>
      <c r="F58" s="16" t="s">
        <v>47</v>
      </c>
      <c r="G58" s="16" t="s">
        <v>222</v>
      </c>
      <c r="H58" s="16" t="s">
        <v>237</v>
      </c>
      <c r="I58" s="16">
        <v>-4.0899999999999999E-2</v>
      </c>
      <c r="J58" s="16">
        <v>51.586799999999997</v>
      </c>
      <c r="K58" s="16">
        <v>-5.9700000000000003E-2</v>
      </c>
      <c r="L58" s="16">
        <v>51.588099999999997</v>
      </c>
      <c r="M58" s="16" t="s">
        <v>223</v>
      </c>
      <c r="N58" s="16" t="s">
        <v>238</v>
      </c>
      <c r="O58" s="17" t="s">
        <v>239</v>
      </c>
    </row>
    <row r="59" spans="1:15" x14ac:dyDescent="0.25">
      <c r="A59" s="15" t="s">
        <v>1225</v>
      </c>
      <c r="B59" s="16">
        <v>100027</v>
      </c>
      <c r="C59" s="16">
        <v>267252</v>
      </c>
      <c r="D59" s="16">
        <v>270193</v>
      </c>
      <c r="E59" s="16" t="s">
        <v>37</v>
      </c>
      <c r="F59" s="16" t="s">
        <v>42</v>
      </c>
      <c r="G59" s="16" t="s">
        <v>211</v>
      </c>
      <c r="H59" s="16" t="s">
        <v>222</v>
      </c>
      <c r="I59" s="16">
        <v>-0.14369999999999999</v>
      </c>
      <c r="J59" s="16">
        <v>51.495100000000001</v>
      </c>
      <c r="K59" s="16">
        <v>-4.0899999999999999E-2</v>
      </c>
      <c r="L59" s="16">
        <v>51.586799999999997</v>
      </c>
      <c r="M59" s="16" t="s">
        <v>212</v>
      </c>
      <c r="N59" s="16" t="s">
        <v>223</v>
      </c>
      <c r="O59" s="17" t="s">
        <v>861</v>
      </c>
    </row>
    <row r="60" spans="1:15" x14ac:dyDescent="0.25">
      <c r="A60" s="15" t="s">
        <v>1225</v>
      </c>
      <c r="B60" s="16">
        <v>100027</v>
      </c>
      <c r="C60" s="16">
        <v>270193</v>
      </c>
      <c r="D60" s="16">
        <v>267252</v>
      </c>
      <c r="E60" s="16" t="s">
        <v>42</v>
      </c>
      <c r="F60" s="16" t="s">
        <v>37</v>
      </c>
      <c r="G60" s="16" t="s">
        <v>222</v>
      </c>
      <c r="H60" s="16" t="s">
        <v>211</v>
      </c>
      <c r="I60" s="16">
        <v>-4.0899999999999999E-2</v>
      </c>
      <c r="J60" s="16">
        <v>51.586799999999997</v>
      </c>
      <c r="K60" s="16">
        <v>-0.14369999999999999</v>
      </c>
      <c r="L60" s="16">
        <v>51.495100000000001</v>
      </c>
      <c r="M60" s="16" t="s">
        <v>223</v>
      </c>
      <c r="N60" s="16" t="s">
        <v>212</v>
      </c>
      <c r="O60" s="17" t="s">
        <v>862</v>
      </c>
    </row>
    <row r="61" spans="1:15" x14ac:dyDescent="0.25">
      <c r="A61" s="15" t="s">
        <v>1225</v>
      </c>
      <c r="B61" s="16">
        <v>100028</v>
      </c>
      <c r="C61" s="16">
        <v>270193</v>
      </c>
      <c r="D61" s="16">
        <v>270630</v>
      </c>
      <c r="E61" s="16" t="s">
        <v>42</v>
      </c>
      <c r="F61" s="16" t="s">
        <v>48</v>
      </c>
      <c r="G61" s="16" t="s">
        <v>222</v>
      </c>
      <c r="H61" s="16" t="s">
        <v>240</v>
      </c>
      <c r="I61" s="16">
        <v>-4.0899999999999999E-2</v>
      </c>
      <c r="J61" s="16">
        <v>51.586799999999997</v>
      </c>
      <c r="K61" s="16">
        <v>-2.01E-2</v>
      </c>
      <c r="L61" s="16">
        <v>51.582999999999998</v>
      </c>
      <c r="M61" s="16" t="s">
        <v>223</v>
      </c>
      <c r="N61" s="16" t="s">
        <v>241</v>
      </c>
      <c r="O61" s="17" t="s">
        <v>863</v>
      </c>
    </row>
    <row r="62" spans="1:15" x14ac:dyDescent="0.25">
      <c r="A62" s="15" t="s">
        <v>1225</v>
      </c>
      <c r="B62" s="16">
        <v>100028</v>
      </c>
      <c r="C62" s="16">
        <v>270630</v>
      </c>
      <c r="D62" s="16">
        <v>270193</v>
      </c>
      <c r="E62" s="16" t="s">
        <v>48</v>
      </c>
      <c r="F62" s="16" t="s">
        <v>42</v>
      </c>
      <c r="G62" s="16" t="s">
        <v>240</v>
      </c>
      <c r="H62" s="16" t="s">
        <v>222</v>
      </c>
      <c r="I62" s="16">
        <v>-2.01E-2</v>
      </c>
      <c r="J62" s="16">
        <v>51.582999999999998</v>
      </c>
      <c r="K62" s="16">
        <v>-4.0899999999999999E-2</v>
      </c>
      <c r="L62" s="16">
        <v>51.586799999999997</v>
      </c>
      <c r="M62" s="16" t="s">
        <v>241</v>
      </c>
      <c r="N62" s="16" t="s">
        <v>223</v>
      </c>
      <c r="O62" s="17" t="s">
        <v>242</v>
      </c>
    </row>
    <row r="63" spans="1:15" x14ac:dyDescent="0.25">
      <c r="A63" s="15" t="s">
        <v>1225</v>
      </c>
      <c r="B63" s="16">
        <v>100029</v>
      </c>
      <c r="C63" s="16">
        <v>271447</v>
      </c>
      <c r="D63" s="16">
        <v>271450</v>
      </c>
      <c r="E63" s="16" t="s">
        <v>49</v>
      </c>
      <c r="F63" s="16" t="s">
        <v>50</v>
      </c>
      <c r="G63" s="16" t="s">
        <v>243</v>
      </c>
      <c r="H63" s="16" t="s">
        <v>244</v>
      </c>
      <c r="I63" s="16">
        <v>1.6899999999999998E-2</v>
      </c>
      <c r="J63" s="16">
        <v>51.400100000000002</v>
      </c>
      <c r="K63" s="16">
        <v>1.72E-2</v>
      </c>
      <c r="L63" s="16">
        <v>51.408499999999997</v>
      </c>
      <c r="M63" s="16" t="s">
        <v>245</v>
      </c>
      <c r="N63" s="16" t="s">
        <v>246</v>
      </c>
      <c r="O63" s="17" t="s">
        <v>864</v>
      </c>
    </row>
    <row r="64" spans="1:15" x14ac:dyDescent="0.25">
      <c r="A64" s="15" t="s">
        <v>1225</v>
      </c>
      <c r="B64" s="16">
        <v>100029</v>
      </c>
      <c r="C64" s="16">
        <v>271450</v>
      </c>
      <c r="D64" s="16">
        <v>271447</v>
      </c>
      <c r="E64" s="16" t="s">
        <v>50</v>
      </c>
      <c r="F64" s="16" t="s">
        <v>49</v>
      </c>
      <c r="G64" s="16" t="s">
        <v>244</v>
      </c>
      <c r="H64" s="16" t="s">
        <v>243</v>
      </c>
      <c r="I64" s="16">
        <v>1.72E-2</v>
      </c>
      <c r="J64" s="16">
        <v>51.408499999999997</v>
      </c>
      <c r="K64" s="16">
        <v>1.6899999999999998E-2</v>
      </c>
      <c r="L64" s="16">
        <v>51.400100000000002</v>
      </c>
      <c r="M64" s="16" t="s">
        <v>246</v>
      </c>
      <c r="N64" s="16" t="s">
        <v>245</v>
      </c>
      <c r="O64" s="17" t="s">
        <v>865</v>
      </c>
    </row>
    <row r="65" spans="1:15" x14ac:dyDescent="0.25">
      <c r="A65" s="15" t="s">
        <v>1225</v>
      </c>
      <c r="B65" s="16">
        <v>100030</v>
      </c>
      <c r="C65" s="16">
        <v>238731</v>
      </c>
      <c r="D65" s="16">
        <v>238746</v>
      </c>
      <c r="E65" s="16" t="s">
        <v>51</v>
      </c>
      <c r="F65" s="16" t="s">
        <v>52</v>
      </c>
      <c r="G65" s="16" t="s">
        <v>247</v>
      </c>
      <c r="H65" s="16" t="s">
        <v>248</v>
      </c>
      <c r="I65" s="16">
        <v>-2.2467999999999999</v>
      </c>
      <c r="J65" s="16">
        <v>53.783700000000003</v>
      </c>
      <c r="K65" s="16">
        <v>-2.2458</v>
      </c>
      <c r="L65" s="16">
        <v>53.793100000000003</v>
      </c>
      <c r="M65" s="16" t="s">
        <v>249</v>
      </c>
      <c r="N65" s="16" t="s">
        <v>250</v>
      </c>
      <c r="O65" s="17" t="s">
        <v>866</v>
      </c>
    </row>
    <row r="66" spans="1:15" x14ac:dyDescent="0.25">
      <c r="A66" s="15" t="s">
        <v>1225</v>
      </c>
      <c r="B66" s="16">
        <v>100030</v>
      </c>
      <c r="C66" s="16">
        <v>238746</v>
      </c>
      <c r="D66" s="16">
        <v>238731</v>
      </c>
      <c r="E66" s="16" t="s">
        <v>52</v>
      </c>
      <c r="F66" s="16" t="s">
        <v>51</v>
      </c>
      <c r="G66" s="16" t="s">
        <v>248</v>
      </c>
      <c r="H66" s="16" t="s">
        <v>247</v>
      </c>
      <c r="I66" s="16">
        <v>-2.2458</v>
      </c>
      <c r="J66" s="16">
        <v>53.793100000000003</v>
      </c>
      <c r="K66" s="16">
        <v>-2.2467999999999999</v>
      </c>
      <c r="L66" s="16">
        <v>53.783700000000003</v>
      </c>
      <c r="M66" s="16" t="s">
        <v>250</v>
      </c>
      <c r="N66" s="16" t="s">
        <v>249</v>
      </c>
      <c r="O66" s="17" t="s">
        <v>867</v>
      </c>
    </row>
    <row r="67" spans="1:15" x14ac:dyDescent="0.25">
      <c r="A67" s="15" t="s">
        <v>1225</v>
      </c>
      <c r="B67" s="16">
        <v>100031</v>
      </c>
      <c r="C67" s="16">
        <v>277324</v>
      </c>
      <c r="D67" s="16">
        <v>277341</v>
      </c>
      <c r="E67" s="16" t="s">
        <v>53</v>
      </c>
      <c r="F67" s="16" t="s">
        <v>54</v>
      </c>
      <c r="G67" s="16" t="s">
        <v>251</v>
      </c>
      <c r="H67" s="16" t="s">
        <v>252</v>
      </c>
      <c r="I67" s="16">
        <v>1.0734999999999999</v>
      </c>
      <c r="J67" s="16">
        <v>51.282800000000002</v>
      </c>
      <c r="K67" s="16">
        <v>1.0761000000000001</v>
      </c>
      <c r="L67" s="16">
        <v>51.274099999999997</v>
      </c>
      <c r="M67" s="16" t="s">
        <v>253</v>
      </c>
      <c r="N67" s="16" t="s">
        <v>254</v>
      </c>
      <c r="O67" s="17" t="s">
        <v>868</v>
      </c>
    </row>
    <row r="68" spans="1:15" x14ac:dyDescent="0.25">
      <c r="A68" s="15" t="s">
        <v>1225</v>
      </c>
      <c r="B68" s="16">
        <v>100031</v>
      </c>
      <c r="C68" s="16">
        <v>277341</v>
      </c>
      <c r="D68" s="16">
        <v>277324</v>
      </c>
      <c r="E68" s="16" t="s">
        <v>54</v>
      </c>
      <c r="F68" s="16" t="s">
        <v>53</v>
      </c>
      <c r="G68" s="16" t="s">
        <v>252</v>
      </c>
      <c r="H68" s="16" t="s">
        <v>251</v>
      </c>
      <c r="I68" s="16">
        <v>1.0761000000000001</v>
      </c>
      <c r="J68" s="16">
        <v>51.274099999999997</v>
      </c>
      <c r="K68" s="16">
        <v>1.0734999999999999</v>
      </c>
      <c r="L68" s="16">
        <v>51.282800000000002</v>
      </c>
      <c r="M68" s="16" t="s">
        <v>254</v>
      </c>
      <c r="N68" s="16" t="s">
        <v>253</v>
      </c>
      <c r="O68" s="17" t="s">
        <v>255</v>
      </c>
    </row>
    <row r="69" spans="1:15" x14ac:dyDescent="0.25">
      <c r="A69" s="15" t="s">
        <v>1225</v>
      </c>
      <c r="B69" s="16">
        <v>100032</v>
      </c>
      <c r="C69" s="16">
        <v>228496</v>
      </c>
      <c r="D69" s="16">
        <v>228564</v>
      </c>
      <c r="E69" s="16" t="s">
        <v>55</v>
      </c>
      <c r="F69" s="16" t="s">
        <v>56</v>
      </c>
      <c r="G69" s="16" t="s">
        <v>256</v>
      </c>
      <c r="H69" s="16" t="s">
        <v>257</v>
      </c>
      <c r="I69" s="16">
        <v>-3.1772</v>
      </c>
      <c r="J69" s="16">
        <v>51.4758</v>
      </c>
      <c r="K69" s="16">
        <v>-3.1707000000000001</v>
      </c>
      <c r="L69" s="16">
        <v>51.4831</v>
      </c>
      <c r="M69" s="16" t="s">
        <v>258</v>
      </c>
      <c r="N69" s="16" t="s">
        <v>259</v>
      </c>
      <c r="O69" s="17" t="s">
        <v>869</v>
      </c>
    </row>
    <row r="70" spans="1:15" x14ac:dyDescent="0.25">
      <c r="A70" s="15" t="s">
        <v>1225</v>
      </c>
      <c r="B70" s="16">
        <v>100032</v>
      </c>
      <c r="C70" s="16">
        <v>228564</v>
      </c>
      <c r="D70" s="16">
        <v>228496</v>
      </c>
      <c r="E70" s="16" t="s">
        <v>56</v>
      </c>
      <c r="F70" s="16" t="s">
        <v>55</v>
      </c>
      <c r="G70" s="16" t="s">
        <v>257</v>
      </c>
      <c r="H70" s="16" t="s">
        <v>256</v>
      </c>
      <c r="I70" s="16">
        <v>-3.1707000000000001</v>
      </c>
      <c r="J70" s="16">
        <v>51.4831</v>
      </c>
      <c r="K70" s="16">
        <v>-3.1772</v>
      </c>
      <c r="L70" s="16">
        <v>51.4758</v>
      </c>
      <c r="M70" s="16" t="s">
        <v>259</v>
      </c>
      <c r="N70" s="16" t="s">
        <v>258</v>
      </c>
      <c r="O70" s="17" t="s">
        <v>870</v>
      </c>
    </row>
    <row r="71" spans="1:15" x14ac:dyDescent="0.25">
      <c r="A71" s="15" t="s">
        <v>1225</v>
      </c>
      <c r="B71" s="16">
        <v>100033</v>
      </c>
      <c r="C71" s="16">
        <v>267662</v>
      </c>
      <c r="D71" s="16">
        <v>267933</v>
      </c>
      <c r="E71" s="16" t="s">
        <v>29</v>
      </c>
      <c r="F71" s="16" t="s">
        <v>27</v>
      </c>
      <c r="G71" s="16" t="s">
        <v>193</v>
      </c>
      <c r="H71" s="16" t="s">
        <v>189</v>
      </c>
      <c r="I71" s="16">
        <v>-0.13350000000000001</v>
      </c>
      <c r="J71" s="16">
        <v>51.528100000000002</v>
      </c>
      <c r="K71" s="16">
        <v>-0.12429999999999999</v>
      </c>
      <c r="L71" s="16">
        <v>51.508299999999998</v>
      </c>
      <c r="M71" s="16" t="s">
        <v>194</v>
      </c>
      <c r="N71" s="16" t="s">
        <v>191</v>
      </c>
      <c r="O71" s="17" t="s">
        <v>871</v>
      </c>
    </row>
    <row r="72" spans="1:15" x14ac:dyDescent="0.25">
      <c r="A72" s="15" t="s">
        <v>1225</v>
      </c>
      <c r="B72" s="16">
        <v>100033</v>
      </c>
      <c r="C72" s="16">
        <v>267933</v>
      </c>
      <c r="D72" s="16">
        <v>267662</v>
      </c>
      <c r="E72" s="16" t="s">
        <v>27</v>
      </c>
      <c r="F72" s="16" t="s">
        <v>29</v>
      </c>
      <c r="G72" s="16" t="s">
        <v>189</v>
      </c>
      <c r="H72" s="16" t="s">
        <v>193</v>
      </c>
      <c r="I72" s="16">
        <v>-0.12429999999999999</v>
      </c>
      <c r="J72" s="16">
        <v>51.508299999999998</v>
      </c>
      <c r="K72" s="16">
        <v>-0.13350000000000001</v>
      </c>
      <c r="L72" s="16">
        <v>51.528100000000002</v>
      </c>
      <c r="M72" s="16" t="s">
        <v>191</v>
      </c>
      <c r="N72" s="16" t="s">
        <v>194</v>
      </c>
      <c r="O72" s="17" t="s">
        <v>872</v>
      </c>
    </row>
    <row r="73" spans="1:15" x14ac:dyDescent="0.25">
      <c r="A73" s="15" t="s">
        <v>1225</v>
      </c>
      <c r="B73" s="16">
        <v>100034</v>
      </c>
      <c r="C73" s="16">
        <v>267933</v>
      </c>
      <c r="D73" s="16">
        <v>269459</v>
      </c>
      <c r="E73" s="16" t="s">
        <v>27</v>
      </c>
      <c r="F73" s="16" t="s">
        <v>30</v>
      </c>
      <c r="G73" s="16" t="s">
        <v>189</v>
      </c>
      <c r="H73" s="16" t="s">
        <v>195</v>
      </c>
      <c r="I73" s="16">
        <v>-0.12429999999999999</v>
      </c>
      <c r="J73" s="16">
        <v>51.508299999999998</v>
      </c>
      <c r="K73" s="16">
        <v>-7.5399999999999995E-2</v>
      </c>
      <c r="L73" s="16">
        <v>51.511600000000001</v>
      </c>
      <c r="M73" s="16" t="s">
        <v>191</v>
      </c>
      <c r="N73" s="16" t="s">
        <v>196</v>
      </c>
      <c r="O73" s="17" t="s">
        <v>873</v>
      </c>
    </row>
    <row r="74" spans="1:15" x14ac:dyDescent="0.25">
      <c r="A74" s="15" t="s">
        <v>1225</v>
      </c>
      <c r="B74" s="16">
        <v>100034</v>
      </c>
      <c r="C74" s="16">
        <v>269459</v>
      </c>
      <c r="D74" s="16">
        <v>267933</v>
      </c>
      <c r="E74" s="16" t="s">
        <v>30</v>
      </c>
      <c r="F74" s="16" t="s">
        <v>27</v>
      </c>
      <c r="G74" s="16" t="s">
        <v>195</v>
      </c>
      <c r="H74" s="16" t="s">
        <v>189</v>
      </c>
      <c r="I74" s="16">
        <v>-7.5399999999999995E-2</v>
      </c>
      <c r="J74" s="16">
        <v>51.511600000000001</v>
      </c>
      <c r="K74" s="16">
        <v>-0.12429999999999999</v>
      </c>
      <c r="L74" s="16">
        <v>51.508299999999998</v>
      </c>
      <c r="M74" s="16" t="s">
        <v>196</v>
      </c>
      <c r="N74" s="16" t="s">
        <v>191</v>
      </c>
      <c r="O74" s="17" t="s">
        <v>874</v>
      </c>
    </row>
    <row r="75" spans="1:15" x14ac:dyDescent="0.25">
      <c r="A75" s="15" t="s">
        <v>1225</v>
      </c>
      <c r="B75" s="16">
        <v>100035</v>
      </c>
      <c r="C75" s="16">
        <v>267933</v>
      </c>
      <c r="D75" s="16">
        <v>267983</v>
      </c>
      <c r="E75" s="16" t="s">
        <v>27</v>
      </c>
      <c r="F75" s="16" t="s">
        <v>31</v>
      </c>
      <c r="G75" s="16" t="s">
        <v>189</v>
      </c>
      <c r="H75" s="16" t="s">
        <v>198</v>
      </c>
      <c r="I75" s="16">
        <v>-0.12429999999999999</v>
      </c>
      <c r="J75" s="16">
        <v>51.508299999999998</v>
      </c>
      <c r="K75" s="16">
        <v>-0.1231</v>
      </c>
      <c r="L75" s="16">
        <v>51.530799999999999</v>
      </c>
      <c r="M75" s="16" t="s">
        <v>191</v>
      </c>
      <c r="N75" s="16" t="s">
        <v>199</v>
      </c>
      <c r="O75" s="17" t="s">
        <v>262</v>
      </c>
    </row>
    <row r="76" spans="1:15" x14ac:dyDescent="0.25">
      <c r="A76" s="15" t="s">
        <v>1225</v>
      </c>
      <c r="B76" s="16">
        <v>100035</v>
      </c>
      <c r="C76" s="16">
        <v>267983</v>
      </c>
      <c r="D76" s="16">
        <v>267933</v>
      </c>
      <c r="E76" s="16" t="s">
        <v>31</v>
      </c>
      <c r="F76" s="16" t="s">
        <v>27</v>
      </c>
      <c r="G76" s="16" t="s">
        <v>198</v>
      </c>
      <c r="H76" s="16" t="s">
        <v>189</v>
      </c>
      <c r="I76" s="16">
        <v>-0.1231</v>
      </c>
      <c r="J76" s="16">
        <v>51.530799999999999</v>
      </c>
      <c r="K76" s="16">
        <v>-0.12429999999999999</v>
      </c>
      <c r="L76" s="16">
        <v>51.508299999999998</v>
      </c>
      <c r="M76" s="16" t="s">
        <v>199</v>
      </c>
      <c r="N76" s="16" t="s">
        <v>191</v>
      </c>
      <c r="O76" s="17" t="s">
        <v>263</v>
      </c>
    </row>
    <row r="77" spans="1:15" x14ac:dyDescent="0.25">
      <c r="A77" s="15" t="s">
        <v>1225</v>
      </c>
      <c r="B77" s="16">
        <v>100036</v>
      </c>
      <c r="C77" s="16">
        <v>267933</v>
      </c>
      <c r="D77" s="16">
        <v>269296</v>
      </c>
      <c r="E77" s="16" t="s">
        <v>27</v>
      </c>
      <c r="F77" s="16" t="s">
        <v>33</v>
      </c>
      <c r="G77" s="16" t="s">
        <v>189</v>
      </c>
      <c r="H77" s="16" t="s">
        <v>203</v>
      </c>
      <c r="I77" s="16">
        <v>-0.12429999999999999</v>
      </c>
      <c r="J77" s="16">
        <v>51.508299999999998</v>
      </c>
      <c r="K77" s="16">
        <v>-8.2100000000000006E-2</v>
      </c>
      <c r="L77" s="16">
        <v>51.518599999999999</v>
      </c>
      <c r="M77" s="16" t="s">
        <v>191</v>
      </c>
      <c r="N77" s="16" t="s">
        <v>204</v>
      </c>
      <c r="O77" s="17" t="s">
        <v>875</v>
      </c>
    </row>
    <row r="78" spans="1:15" x14ac:dyDescent="0.25">
      <c r="A78" s="15" t="s">
        <v>1225</v>
      </c>
      <c r="B78" s="16">
        <v>100036</v>
      </c>
      <c r="C78" s="16">
        <v>269296</v>
      </c>
      <c r="D78" s="16">
        <v>267933</v>
      </c>
      <c r="E78" s="16" t="s">
        <v>33</v>
      </c>
      <c r="F78" s="16" t="s">
        <v>27</v>
      </c>
      <c r="G78" s="16" t="s">
        <v>203</v>
      </c>
      <c r="H78" s="16" t="s">
        <v>189</v>
      </c>
      <c r="I78" s="16">
        <v>-8.2100000000000006E-2</v>
      </c>
      <c r="J78" s="16">
        <v>51.518599999999999</v>
      </c>
      <c r="K78" s="16">
        <v>-0.12429999999999999</v>
      </c>
      <c r="L78" s="16">
        <v>51.508299999999998</v>
      </c>
      <c r="M78" s="16" t="s">
        <v>204</v>
      </c>
      <c r="N78" s="16" t="s">
        <v>191</v>
      </c>
      <c r="O78" s="17" t="s">
        <v>876</v>
      </c>
    </row>
    <row r="79" spans="1:15" x14ac:dyDescent="0.25">
      <c r="A79" s="15" t="s">
        <v>1225</v>
      </c>
      <c r="B79" s="16">
        <v>100037</v>
      </c>
      <c r="C79" s="16">
        <v>266682</v>
      </c>
      <c r="D79" s="16">
        <v>267933</v>
      </c>
      <c r="E79" s="16" t="s">
        <v>34</v>
      </c>
      <c r="F79" s="16" t="s">
        <v>27</v>
      </c>
      <c r="G79" s="16" t="s">
        <v>205</v>
      </c>
      <c r="H79" s="16" t="s">
        <v>189</v>
      </c>
      <c r="I79" s="16">
        <v>-0.16289999999999999</v>
      </c>
      <c r="J79" s="16">
        <v>51.522399999999998</v>
      </c>
      <c r="K79" s="16">
        <v>-0.12429999999999999</v>
      </c>
      <c r="L79" s="16">
        <v>51.508299999999998</v>
      </c>
      <c r="M79" s="16" t="s">
        <v>206</v>
      </c>
      <c r="N79" s="16" t="s">
        <v>191</v>
      </c>
      <c r="O79" s="17" t="s">
        <v>877</v>
      </c>
    </row>
    <row r="80" spans="1:15" x14ac:dyDescent="0.25">
      <c r="A80" s="15" t="s">
        <v>1225</v>
      </c>
      <c r="B80" s="16">
        <v>100037</v>
      </c>
      <c r="C80" s="16">
        <v>267933</v>
      </c>
      <c r="D80" s="16">
        <v>266682</v>
      </c>
      <c r="E80" s="16" t="s">
        <v>27</v>
      </c>
      <c r="F80" s="16" t="s">
        <v>34</v>
      </c>
      <c r="G80" s="16" t="s">
        <v>189</v>
      </c>
      <c r="H80" s="16" t="s">
        <v>205</v>
      </c>
      <c r="I80" s="16">
        <v>-0.12429999999999999</v>
      </c>
      <c r="J80" s="16">
        <v>51.508299999999998</v>
      </c>
      <c r="K80" s="16">
        <v>-0.16289999999999999</v>
      </c>
      <c r="L80" s="16">
        <v>51.522399999999998</v>
      </c>
      <c r="M80" s="16" t="s">
        <v>191</v>
      </c>
      <c r="N80" s="16" t="s">
        <v>206</v>
      </c>
      <c r="O80" s="17" t="s">
        <v>265</v>
      </c>
    </row>
    <row r="81" spans="1:15" x14ac:dyDescent="0.25">
      <c r="A81" s="15" t="s">
        <v>1225</v>
      </c>
      <c r="B81" s="16">
        <v>100038</v>
      </c>
      <c r="C81" s="16">
        <v>266343</v>
      </c>
      <c r="D81" s="16">
        <v>267933</v>
      </c>
      <c r="E81" s="16" t="s">
        <v>35</v>
      </c>
      <c r="F81" s="16" t="s">
        <v>27</v>
      </c>
      <c r="G81" s="16" t="s">
        <v>207</v>
      </c>
      <c r="H81" s="16" t="s">
        <v>189</v>
      </c>
      <c r="I81" s="16">
        <v>-0.17530000000000001</v>
      </c>
      <c r="J81" s="16">
        <v>51.516199999999998</v>
      </c>
      <c r="K81" s="16">
        <v>-0.12429999999999999</v>
      </c>
      <c r="L81" s="16">
        <v>51.508299999999998</v>
      </c>
      <c r="M81" s="16" t="s">
        <v>208</v>
      </c>
      <c r="N81" s="16" t="s">
        <v>191</v>
      </c>
      <c r="O81" s="17" t="s">
        <v>878</v>
      </c>
    </row>
    <row r="82" spans="1:15" x14ac:dyDescent="0.25">
      <c r="A82" s="15" t="s">
        <v>1225</v>
      </c>
      <c r="B82" s="16">
        <v>100038</v>
      </c>
      <c r="C82" s="16">
        <v>267933</v>
      </c>
      <c r="D82" s="16">
        <v>266343</v>
      </c>
      <c r="E82" s="16" t="s">
        <v>27</v>
      </c>
      <c r="F82" s="16" t="s">
        <v>35</v>
      </c>
      <c r="G82" s="16" t="s">
        <v>189</v>
      </c>
      <c r="H82" s="16" t="s">
        <v>207</v>
      </c>
      <c r="I82" s="16">
        <v>-0.12429999999999999</v>
      </c>
      <c r="J82" s="16">
        <v>51.508299999999998</v>
      </c>
      <c r="K82" s="16">
        <v>-0.17530000000000001</v>
      </c>
      <c r="L82" s="16">
        <v>51.516199999999998</v>
      </c>
      <c r="M82" s="16" t="s">
        <v>191</v>
      </c>
      <c r="N82" s="16" t="s">
        <v>208</v>
      </c>
      <c r="O82" s="17" t="s">
        <v>266</v>
      </c>
    </row>
    <row r="83" spans="1:15" x14ac:dyDescent="0.25">
      <c r="A83" s="15" t="s">
        <v>1225</v>
      </c>
      <c r="B83" s="16">
        <v>100039</v>
      </c>
      <c r="C83" s="16">
        <v>265282</v>
      </c>
      <c r="D83" s="16">
        <v>267933</v>
      </c>
      <c r="E83" s="16" t="s">
        <v>57</v>
      </c>
      <c r="F83" s="16" t="s">
        <v>27</v>
      </c>
      <c r="G83" s="16" t="s">
        <v>267</v>
      </c>
      <c r="H83" s="16" t="s">
        <v>189</v>
      </c>
      <c r="I83" s="16">
        <v>-0.2046</v>
      </c>
      <c r="J83" s="16">
        <v>51.534100000000002</v>
      </c>
      <c r="K83" s="16">
        <v>-0.12429999999999999</v>
      </c>
      <c r="L83" s="16">
        <v>51.508299999999998</v>
      </c>
      <c r="M83" s="16" t="s">
        <v>268</v>
      </c>
      <c r="N83" s="16" t="s">
        <v>191</v>
      </c>
      <c r="O83" s="17" t="s">
        <v>879</v>
      </c>
    </row>
    <row r="84" spans="1:15" x14ac:dyDescent="0.25">
      <c r="A84" s="15" t="s">
        <v>1225</v>
      </c>
      <c r="B84" s="16">
        <v>100039</v>
      </c>
      <c r="C84" s="16">
        <v>267933</v>
      </c>
      <c r="D84" s="16">
        <v>265282</v>
      </c>
      <c r="E84" s="16" t="s">
        <v>27</v>
      </c>
      <c r="F84" s="16" t="s">
        <v>57</v>
      </c>
      <c r="G84" s="16" t="s">
        <v>189</v>
      </c>
      <c r="H84" s="16" t="s">
        <v>267</v>
      </c>
      <c r="I84" s="16">
        <v>-0.12429999999999999</v>
      </c>
      <c r="J84" s="16">
        <v>51.508299999999998</v>
      </c>
      <c r="K84" s="16">
        <v>-0.2046</v>
      </c>
      <c r="L84" s="16">
        <v>51.534100000000002</v>
      </c>
      <c r="M84" s="16" t="s">
        <v>191</v>
      </c>
      <c r="N84" s="16" t="s">
        <v>268</v>
      </c>
      <c r="O84" s="17" t="s">
        <v>269</v>
      </c>
    </row>
    <row r="85" spans="1:15" x14ac:dyDescent="0.25">
      <c r="A85" s="15" t="s">
        <v>1225</v>
      </c>
      <c r="B85" s="16">
        <v>100040</v>
      </c>
      <c r="C85" s="16">
        <v>267933</v>
      </c>
      <c r="D85" s="16">
        <v>267948</v>
      </c>
      <c r="E85" s="16" t="s">
        <v>27</v>
      </c>
      <c r="F85" s="16" t="s">
        <v>36</v>
      </c>
      <c r="G85" s="16" t="s">
        <v>189</v>
      </c>
      <c r="H85" s="16" t="s">
        <v>209</v>
      </c>
      <c r="I85" s="16">
        <v>-0.12429999999999999</v>
      </c>
      <c r="J85" s="16">
        <v>51.508299999999998</v>
      </c>
      <c r="K85" s="16">
        <v>-0.12784000000000001</v>
      </c>
      <c r="L85" s="16">
        <v>51.532330000000002</v>
      </c>
      <c r="M85" s="16" t="s">
        <v>191</v>
      </c>
      <c r="N85" s="16" t="s">
        <v>210</v>
      </c>
      <c r="O85" s="17" t="s">
        <v>880</v>
      </c>
    </row>
    <row r="86" spans="1:15" x14ac:dyDescent="0.25">
      <c r="A86" s="15" t="s">
        <v>1225</v>
      </c>
      <c r="B86" s="16">
        <v>100040</v>
      </c>
      <c r="C86" s="16">
        <v>267948</v>
      </c>
      <c r="D86" s="16">
        <v>267933</v>
      </c>
      <c r="E86" s="16" t="s">
        <v>36</v>
      </c>
      <c r="F86" s="16" t="s">
        <v>27</v>
      </c>
      <c r="G86" s="16" t="s">
        <v>209</v>
      </c>
      <c r="H86" s="16" t="s">
        <v>189</v>
      </c>
      <c r="I86" s="16">
        <v>-0.12784000000000001</v>
      </c>
      <c r="J86" s="16">
        <v>51.532330000000002</v>
      </c>
      <c r="K86" s="16">
        <v>-0.12429999999999999</v>
      </c>
      <c r="L86" s="16">
        <v>51.508299999999998</v>
      </c>
      <c r="M86" s="16" t="s">
        <v>210</v>
      </c>
      <c r="N86" s="16" t="s">
        <v>191</v>
      </c>
      <c r="O86" s="17" t="s">
        <v>881</v>
      </c>
    </row>
    <row r="87" spans="1:15" x14ac:dyDescent="0.25">
      <c r="A87" s="15" t="s">
        <v>1225</v>
      </c>
      <c r="B87" s="16">
        <v>100041</v>
      </c>
      <c r="C87" s="16">
        <v>267252</v>
      </c>
      <c r="D87" s="16">
        <v>267933</v>
      </c>
      <c r="E87" s="16" t="s">
        <v>37</v>
      </c>
      <c r="F87" s="16" t="s">
        <v>27</v>
      </c>
      <c r="G87" s="16" t="s">
        <v>211</v>
      </c>
      <c r="H87" s="16" t="s">
        <v>189</v>
      </c>
      <c r="I87" s="16">
        <v>-0.14369999999999999</v>
      </c>
      <c r="J87" s="16">
        <v>51.495100000000001</v>
      </c>
      <c r="K87" s="16">
        <v>-0.12429999999999999</v>
      </c>
      <c r="L87" s="16">
        <v>51.508299999999998</v>
      </c>
      <c r="M87" s="16" t="s">
        <v>212</v>
      </c>
      <c r="N87" s="16" t="s">
        <v>191</v>
      </c>
      <c r="O87" s="17" t="s">
        <v>882</v>
      </c>
    </row>
    <row r="88" spans="1:15" x14ac:dyDescent="0.25">
      <c r="A88" s="15" t="s">
        <v>1225</v>
      </c>
      <c r="B88" s="16">
        <v>100041</v>
      </c>
      <c r="C88" s="16">
        <v>267933</v>
      </c>
      <c r="D88" s="16">
        <v>267252</v>
      </c>
      <c r="E88" s="16" t="s">
        <v>27</v>
      </c>
      <c r="F88" s="16" t="s">
        <v>37</v>
      </c>
      <c r="G88" s="16" t="s">
        <v>189</v>
      </c>
      <c r="H88" s="16" t="s">
        <v>211</v>
      </c>
      <c r="I88" s="16">
        <v>-0.12429999999999999</v>
      </c>
      <c r="J88" s="16">
        <v>51.508299999999998</v>
      </c>
      <c r="K88" s="16">
        <v>-0.14369999999999999</v>
      </c>
      <c r="L88" s="16">
        <v>51.495100000000001</v>
      </c>
      <c r="M88" s="16" t="s">
        <v>191</v>
      </c>
      <c r="N88" s="16" t="s">
        <v>212</v>
      </c>
      <c r="O88" s="17" t="s">
        <v>883</v>
      </c>
    </row>
    <row r="89" spans="1:15" x14ac:dyDescent="0.25">
      <c r="A89" s="15" t="s">
        <v>1225</v>
      </c>
      <c r="B89" s="16">
        <v>100042</v>
      </c>
      <c r="C89" s="16">
        <v>270059</v>
      </c>
      <c r="D89" s="16">
        <v>270230</v>
      </c>
      <c r="E89" s="16" t="s">
        <v>58</v>
      </c>
      <c r="F89" s="16" t="s">
        <v>59</v>
      </c>
      <c r="G89" s="16" t="s">
        <v>271</v>
      </c>
      <c r="H89" s="16" t="s">
        <v>272</v>
      </c>
      <c r="I89" s="16">
        <v>-4.7399999999999998E-2</v>
      </c>
      <c r="J89" s="16">
        <v>51.413499999999999</v>
      </c>
      <c r="K89" s="16">
        <v>-3.8899999999999997E-2</v>
      </c>
      <c r="L89" s="16">
        <v>51.409500000000001</v>
      </c>
      <c r="M89" s="16" t="s">
        <v>273</v>
      </c>
      <c r="N89" s="16" t="s">
        <v>274</v>
      </c>
      <c r="O89" s="17" t="s">
        <v>884</v>
      </c>
    </row>
    <row r="90" spans="1:15" x14ac:dyDescent="0.25">
      <c r="A90" s="15" t="s">
        <v>1225</v>
      </c>
      <c r="B90" s="16">
        <v>100042</v>
      </c>
      <c r="C90" s="16">
        <v>270230</v>
      </c>
      <c r="D90" s="16">
        <v>270059</v>
      </c>
      <c r="E90" s="16" t="s">
        <v>59</v>
      </c>
      <c r="F90" s="16" t="s">
        <v>58</v>
      </c>
      <c r="G90" s="16" t="s">
        <v>272</v>
      </c>
      <c r="H90" s="16" t="s">
        <v>271</v>
      </c>
      <c r="I90" s="16">
        <v>-3.8899999999999997E-2</v>
      </c>
      <c r="J90" s="16">
        <v>51.409500000000001</v>
      </c>
      <c r="K90" s="16">
        <v>-4.7399999999999998E-2</v>
      </c>
      <c r="L90" s="16">
        <v>51.413499999999999</v>
      </c>
      <c r="M90" s="16" t="s">
        <v>274</v>
      </c>
      <c r="N90" s="16" t="s">
        <v>273</v>
      </c>
      <c r="O90" s="17" t="s">
        <v>885</v>
      </c>
    </row>
    <row r="91" spans="1:15" x14ac:dyDescent="0.25">
      <c r="A91" s="15" t="s">
        <v>1225</v>
      </c>
      <c r="B91" s="16">
        <v>100043</v>
      </c>
      <c r="C91" s="16">
        <v>267933</v>
      </c>
      <c r="D91" s="16">
        <v>269122</v>
      </c>
      <c r="E91" s="16" t="s">
        <v>27</v>
      </c>
      <c r="F91" s="16" t="s">
        <v>60</v>
      </c>
      <c r="G91" s="16" t="s">
        <v>189</v>
      </c>
      <c r="H91" s="16" t="s">
        <v>275</v>
      </c>
      <c r="I91" s="16">
        <v>-0.12429999999999999</v>
      </c>
      <c r="J91" s="16">
        <v>51.508299999999998</v>
      </c>
      <c r="K91" s="16">
        <v>-9.0300000000000005E-2</v>
      </c>
      <c r="L91" s="16">
        <v>51.511400000000002</v>
      </c>
      <c r="M91" s="16" t="s">
        <v>191</v>
      </c>
      <c r="N91" s="16" t="s">
        <v>276</v>
      </c>
      <c r="O91" s="17" t="s">
        <v>886</v>
      </c>
    </row>
    <row r="92" spans="1:15" x14ac:dyDescent="0.25">
      <c r="A92" s="15" t="s">
        <v>1225</v>
      </c>
      <c r="B92" s="16">
        <v>100043</v>
      </c>
      <c r="C92" s="16">
        <v>269122</v>
      </c>
      <c r="D92" s="16">
        <v>267933</v>
      </c>
      <c r="E92" s="16" t="s">
        <v>60</v>
      </c>
      <c r="F92" s="16" t="s">
        <v>27</v>
      </c>
      <c r="G92" s="16" t="s">
        <v>275</v>
      </c>
      <c r="H92" s="16" t="s">
        <v>189</v>
      </c>
      <c r="I92" s="16">
        <v>-9.0300000000000005E-2</v>
      </c>
      <c r="J92" s="16">
        <v>51.511400000000002</v>
      </c>
      <c r="K92" s="16">
        <v>-0.12429999999999999</v>
      </c>
      <c r="L92" s="16">
        <v>51.508299999999998</v>
      </c>
      <c r="M92" s="16" t="s">
        <v>276</v>
      </c>
      <c r="N92" s="16" t="s">
        <v>191</v>
      </c>
      <c r="O92" s="17" t="s">
        <v>887</v>
      </c>
    </row>
    <row r="93" spans="1:15" x14ac:dyDescent="0.25">
      <c r="A93" s="15" t="s">
        <v>1225</v>
      </c>
      <c r="B93" s="16">
        <v>100044</v>
      </c>
      <c r="C93" s="16">
        <v>267662</v>
      </c>
      <c r="D93" s="16">
        <v>269122</v>
      </c>
      <c r="E93" s="16" t="s">
        <v>29</v>
      </c>
      <c r="F93" s="16" t="s">
        <v>60</v>
      </c>
      <c r="G93" s="16" t="s">
        <v>193</v>
      </c>
      <c r="H93" s="16" t="s">
        <v>275</v>
      </c>
      <c r="I93" s="16">
        <v>-0.13350000000000001</v>
      </c>
      <c r="J93" s="16">
        <v>51.528100000000002</v>
      </c>
      <c r="K93" s="16">
        <v>-9.0300000000000005E-2</v>
      </c>
      <c r="L93" s="16">
        <v>51.511400000000002</v>
      </c>
      <c r="M93" s="16" t="s">
        <v>194</v>
      </c>
      <c r="N93" s="16" t="s">
        <v>276</v>
      </c>
      <c r="O93" s="17" t="s">
        <v>888</v>
      </c>
    </row>
    <row r="94" spans="1:15" x14ac:dyDescent="0.25">
      <c r="A94" s="15" t="s">
        <v>1225</v>
      </c>
      <c r="B94" s="16">
        <v>100044</v>
      </c>
      <c r="C94" s="16">
        <v>269122</v>
      </c>
      <c r="D94" s="16">
        <v>267662</v>
      </c>
      <c r="E94" s="16" t="s">
        <v>60</v>
      </c>
      <c r="F94" s="16" t="s">
        <v>29</v>
      </c>
      <c r="G94" s="16" t="s">
        <v>275</v>
      </c>
      <c r="H94" s="16" t="s">
        <v>193</v>
      </c>
      <c r="I94" s="16">
        <v>-9.0300000000000005E-2</v>
      </c>
      <c r="J94" s="16">
        <v>51.511400000000002</v>
      </c>
      <c r="K94" s="16">
        <v>-0.13350000000000001</v>
      </c>
      <c r="L94" s="16">
        <v>51.528100000000002</v>
      </c>
      <c r="M94" s="16" t="s">
        <v>276</v>
      </c>
      <c r="N94" s="16" t="s">
        <v>194</v>
      </c>
      <c r="O94" s="17" t="s">
        <v>889</v>
      </c>
    </row>
    <row r="95" spans="1:15" x14ac:dyDescent="0.25">
      <c r="A95" s="15" t="s">
        <v>1225</v>
      </c>
      <c r="B95" s="16">
        <v>100045</v>
      </c>
      <c r="C95" s="16">
        <v>269122</v>
      </c>
      <c r="D95" s="16">
        <v>269459</v>
      </c>
      <c r="E95" s="16" t="s">
        <v>60</v>
      </c>
      <c r="F95" s="16" t="s">
        <v>30</v>
      </c>
      <c r="G95" s="16" t="s">
        <v>275</v>
      </c>
      <c r="H95" s="16" t="s">
        <v>195</v>
      </c>
      <c r="I95" s="16">
        <v>-9.0300000000000005E-2</v>
      </c>
      <c r="J95" s="16">
        <v>51.511400000000002</v>
      </c>
      <c r="K95" s="16">
        <v>-7.5399999999999995E-2</v>
      </c>
      <c r="L95" s="16">
        <v>51.511600000000001</v>
      </c>
      <c r="M95" s="16" t="s">
        <v>276</v>
      </c>
      <c r="N95" s="16" t="s">
        <v>196</v>
      </c>
      <c r="O95" s="17" t="s">
        <v>890</v>
      </c>
    </row>
    <row r="96" spans="1:15" x14ac:dyDescent="0.25">
      <c r="A96" s="15" t="s">
        <v>1225</v>
      </c>
      <c r="B96" s="16">
        <v>100045</v>
      </c>
      <c r="C96" s="16">
        <v>269459</v>
      </c>
      <c r="D96" s="16">
        <v>269122</v>
      </c>
      <c r="E96" s="16" t="s">
        <v>30</v>
      </c>
      <c r="F96" s="16" t="s">
        <v>60</v>
      </c>
      <c r="G96" s="16" t="s">
        <v>195</v>
      </c>
      <c r="H96" s="16" t="s">
        <v>275</v>
      </c>
      <c r="I96" s="16">
        <v>-7.5399999999999995E-2</v>
      </c>
      <c r="J96" s="16">
        <v>51.511600000000001</v>
      </c>
      <c r="K96" s="16">
        <v>-9.0300000000000005E-2</v>
      </c>
      <c r="L96" s="16">
        <v>51.511400000000002</v>
      </c>
      <c r="M96" s="16" t="s">
        <v>196</v>
      </c>
      <c r="N96" s="16" t="s">
        <v>276</v>
      </c>
      <c r="O96" s="17" t="s">
        <v>891</v>
      </c>
    </row>
    <row r="97" spans="1:15" x14ac:dyDescent="0.25">
      <c r="A97" s="15" t="s">
        <v>1225</v>
      </c>
      <c r="B97" s="16">
        <v>100046</v>
      </c>
      <c r="C97" s="16">
        <v>267983</v>
      </c>
      <c r="D97" s="16">
        <v>269122</v>
      </c>
      <c r="E97" s="16" t="s">
        <v>31</v>
      </c>
      <c r="F97" s="16" t="s">
        <v>60</v>
      </c>
      <c r="G97" s="16" t="s">
        <v>198</v>
      </c>
      <c r="H97" s="16" t="s">
        <v>275</v>
      </c>
      <c r="I97" s="16">
        <v>-0.1231</v>
      </c>
      <c r="J97" s="16">
        <v>51.530799999999999</v>
      </c>
      <c r="K97" s="16">
        <v>-9.0300000000000005E-2</v>
      </c>
      <c r="L97" s="16">
        <v>51.511400000000002</v>
      </c>
      <c r="M97" s="16" t="s">
        <v>199</v>
      </c>
      <c r="N97" s="16" t="s">
        <v>276</v>
      </c>
      <c r="O97" s="17" t="s">
        <v>892</v>
      </c>
    </row>
    <row r="98" spans="1:15" x14ac:dyDescent="0.25">
      <c r="A98" s="15" t="s">
        <v>1225</v>
      </c>
      <c r="B98" s="16">
        <v>100046</v>
      </c>
      <c r="C98" s="16">
        <v>269122</v>
      </c>
      <c r="D98" s="16">
        <v>267983</v>
      </c>
      <c r="E98" s="16" t="s">
        <v>60</v>
      </c>
      <c r="F98" s="16" t="s">
        <v>31</v>
      </c>
      <c r="G98" s="16" t="s">
        <v>275</v>
      </c>
      <c r="H98" s="16" t="s">
        <v>198</v>
      </c>
      <c r="I98" s="16">
        <v>-9.0300000000000005E-2</v>
      </c>
      <c r="J98" s="16">
        <v>51.511400000000002</v>
      </c>
      <c r="K98" s="16">
        <v>-0.1231</v>
      </c>
      <c r="L98" s="16">
        <v>51.530799999999999</v>
      </c>
      <c r="M98" s="16" t="s">
        <v>276</v>
      </c>
      <c r="N98" s="16" t="s">
        <v>199</v>
      </c>
      <c r="O98" s="17" t="s">
        <v>893</v>
      </c>
    </row>
    <row r="99" spans="1:15" x14ac:dyDescent="0.25">
      <c r="A99" s="15" t="s">
        <v>1225</v>
      </c>
      <c r="B99" s="16">
        <v>100047</v>
      </c>
      <c r="C99" s="16">
        <v>269122</v>
      </c>
      <c r="D99" s="16">
        <v>269225</v>
      </c>
      <c r="E99" s="16" t="s">
        <v>60</v>
      </c>
      <c r="F99" s="16" t="s">
        <v>32</v>
      </c>
      <c r="G99" s="16" t="s">
        <v>275</v>
      </c>
      <c r="H99" s="16" t="s">
        <v>200</v>
      </c>
      <c r="I99" s="16">
        <v>-9.0300000000000005E-2</v>
      </c>
      <c r="J99" s="16">
        <v>51.511400000000002</v>
      </c>
      <c r="K99" s="16">
        <v>-8.5699999999999998E-2</v>
      </c>
      <c r="L99" s="16">
        <v>51.505229999999997</v>
      </c>
      <c r="M99" s="16" t="s">
        <v>276</v>
      </c>
      <c r="N99" s="16" t="s">
        <v>201</v>
      </c>
      <c r="O99" s="17" t="s">
        <v>894</v>
      </c>
    </row>
    <row r="100" spans="1:15" x14ac:dyDescent="0.25">
      <c r="A100" s="15" t="s">
        <v>1225</v>
      </c>
      <c r="B100" s="16">
        <v>100047</v>
      </c>
      <c r="C100" s="16">
        <v>269225</v>
      </c>
      <c r="D100" s="16">
        <v>269122</v>
      </c>
      <c r="E100" s="16" t="s">
        <v>32</v>
      </c>
      <c r="F100" s="16" t="s">
        <v>60</v>
      </c>
      <c r="G100" s="16" t="s">
        <v>200</v>
      </c>
      <c r="H100" s="16" t="s">
        <v>275</v>
      </c>
      <c r="I100" s="16">
        <v>-8.5699999999999998E-2</v>
      </c>
      <c r="J100" s="16">
        <v>51.505229999999997</v>
      </c>
      <c r="K100" s="16">
        <v>-9.0300000000000005E-2</v>
      </c>
      <c r="L100" s="16">
        <v>51.511400000000002</v>
      </c>
      <c r="M100" s="16" t="s">
        <v>201</v>
      </c>
      <c r="N100" s="16" t="s">
        <v>276</v>
      </c>
      <c r="O100" s="17" t="s">
        <v>895</v>
      </c>
    </row>
    <row r="101" spans="1:15" x14ac:dyDescent="0.25">
      <c r="A101" s="15" t="s">
        <v>1225</v>
      </c>
      <c r="B101" s="16">
        <v>100048</v>
      </c>
      <c r="C101" s="16">
        <v>269122</v>
      </c>
      <c r="D101" s="16">
        <v>269296</v>
      </c>
      <c r="E101" s="16" t="s">
        <v>60</v>
      </c>
      <c r="F101" s="16" t="s">
        <v>33</v>
      </c>
      <c r="G101" s="16" t="s">
        <v>275</v>
      </c>
      <c r="H101" s="16" t="s">
        <v>203</v>
      </c>
      <c r="I101" s="16">
        <v>-9.0300000000000005E-2</v>
      </c>
      <c r="J101" s="16">
        <v>51.511400000000002</v>
      </c>
      <c r="K101" s="16">
        <v>-8.2100000000000006E-2</v>
      </c>
      <c r="L101" s="16">
        <v>51.518599999999999</v>
      </c>
      <c r="M101" s="16" t="s">
        <v>276</v>
      </c>
      <c r="N101" s="16" t="s">
        <v>204</v>
      </c>
      <c r="O101" s="17" t="s">
        <v>896</v>
      </c>
    </row>
    <row r="102" spans="1:15" x14ac:dyDescent="0.25">
      <c r="A102" s="15" t="s">
        <v>1225</v>
      </c>
      <c r="B102" s="16">
        <v>100048</v>
      </c>
      <c r="C102" s="16">
        <v>269296</v>
      </c>
      <c r="D102" s="16">
        <v>269122</v>
      </c>
      <c r="E102" s="16" t="s">
        <v>33</v>
      </c>
      <c r="F102" s="16" t="s">
        <v>60</v>
      </c>
      <c r="G102" s="16" t="s">
        <v>203</v>
      </c>
      <c r="H102" s="16" t="s">
        <v>275</v>
      </c>
      <c r="I102" s="16">
        <v>-8.2100000000000006E-2</v>
      </c>
      <c r="J102" s="16">
        <v>51.518599999999999</v>
      </c>
      <c r="K102" s="16">
        <v>-9.0300000000000005E-2</v>
      </c>
      <c r="L102" s="16">
        <v>51.511400000000002</v>
      </c>
      <c r="M102" s="16" t="s">
        <v>204</v>
      </c>
      <c r="N102" s="16" t="s">
        <v>276</v>
      </c>
      <c r="O102" s="17" t="s">
        <v>897</v>
      </c>
    </row>
    <row r="103" spans="1:15" x14ac:dyDescent="0.25">
      <c r="A103" s="15" t="s">
        <v>1225</v>
      </c>
      <c r="B103" s="16">
        <v>100049</v>
      </c>
      <c r="C103" s="16">
        <v>266682</v>
      </c>
      <c r="D103" s="16">
        <v>269122</v>
      </c>
      <c r="E103" s="16" t="s">
        <v>34</v>
      </c>
      <c r="F103" s="16" t="s">
        <v>60</v>
      </c>
      <c r="G103" s="16" t="s">
        <v>205</v>
      </c>
      <c r="H103" s="16" t="s">
        <v>275</v>
      </c>
      <c r="I103" s="16">
        <v>-0.16289999999999999</v>
      </c>
      <c r="J103" s="16">
        <v>51.522399999999998</v>
      </c>
      <c r="K103" s="16">
        <v>-9.0300000000000005E-2</v>
      </c>
      <c r="L103" s="16">
        <v>51.511400000000002</v>
      </c>
      <c r="M103" s="16" t="s">
        <v>206</v>
      </c>
      <c r="N103" s="16" t="s">
        <v>276</v>
      </c>
      <c r="O103" s="17" t="s">
        <v>898</v>
      </c>
    </row>
    <row r="104" spans="1:15" x14ac:dyDescent="0.25">
      <c r="A104" s="15" t="s">
        <v>1225</v>
      </c>
      <c r="B104" s="16">
        <v>100049</v>
      </c>
      <c r="C104" s="16">
        <v>269122</v>
      </c>
      <c r="D104" s="16">
        <v>266682</v>
      </c>
      <c r="E104" s="16" t="s">
        <v>60</v>
      </c>
      <c r="F104" s="16" t="s">
        <v>34</v>
      </c>
      <c r="G104" s="16" t="s">
        <v>275</v>
      </c>
      <c r="H104" s="16" t="s">
        <v>205</v>
      </c>
      <c r="I104" s="16">
        <v>-9.0300000000000005E-2</v>
      </c>
      <c r="J104" s="16">
        <v>51.511400000000002</v>
      </c>
      <c r="K104" s="16">
        <v>-0.16289999999999999</v>
      </c>
      <c r="L104" s="16">
        <v>51.522399999999998</v>
      </c>
      <c r="M104" s="16" t="s">
        <v>276</v>
      </c>
      <c r="N104" s="16" t="s">
        <v>206</v>
      </c>
      <c r="O104" s="17" t="s">
        <v>899</v>
      </c>
    </row>
    <row r="105" spans="1:15" x14ac:dyDescent="0.25">
      <c r="A105" s="15" t="s">
        <v>1225</v>
      </c>
      <c r="B105" s="16">
        <v>100050</v>
      </c>
      <c r="C105" s="16">
        <v>266343</v>
      </c>
      <c r="D105" s="16">
        <v>269122</v>
      </c>
      <c r="E105" s="16" t="s">
        <v>35</v>
      </c>
      <c r="F105" s="16" t="s">
        <v>60</v>
      </c>
      <c r="G105" s="16" t="s">
        <v>207</v>
      </c>
      <c r="H105" s="16" t="s">
        <v>275</v>
      </c>
      <c r="I105" s="16">
        <v>-0.17530000000000001</v>
      </c>
      <c r="J105" s="16">
        <v>51.516199999999998</v>
      </c>
      <c r="K105" s="16">
        <v>-9.0300000000000005E-2</v>
      </c>
      <c r="L105" s="16">
        <v>51.511400000000002</v>
      </c>
      <c r="M105" s="16" t="s">
        <v>208</v>
      </c>
      <c r="N105" s="16" t="s">
        <v>276</v>
      </c>
      <c r="O105" s="17" t="s">
        <v>900</v>
      </c>
    </row>
    <row r="106" spans="1:15" x14ac:dyDescent="0.25">
      <c r="A106" s="15" t="s">
        <v>1225</v>
      </c>
      <c r="B106" s="16">
        <v>100050</v>
      </c>
      <c r="C106" s="16">
        <v>269122</v>
      </c>
      <c r="D106" s="16">
        <v>266343</v>
      </c>
      <c r="E106" s="16" t="s">
        <v>60</v>
      </c>
      <c r="F106" s="16" t="s">
        <v>35</v>
      </c>
      <c r="G106" s="16" t="s">
        <v>275</v>
      </c>
      <c r="H106" s="16" t="s">
        <v>207</v>
      </c>
      <c r="I106" s="16">
        <v>-9.0300000000000005E-2</v>
      </c>
      <c r="J106" s="16">
        <v>51.511400000000002</v>
      </c>
      <c r="K106" s="16">
        <v>-0.17530000000000001</v>
      </c>
      <c r="L106" s="16">
        <v>51.516199999999998</v>
      </c>
      <c r="M106" s="16" t="s">
        <v>276</v>
      </c>
      <c r="N106" s="16" t="s">
        <v>208</v>
      </c>
      <c r="O106" s="17" t="s">
        <v>901</v>
      </c>
    </row>
    <row r="107" spans="1:15" x14ac:dyDescent="0.25">
      <c r="A107" s="15" t="s">
        <v>1225</v>
      </c>
      <c r="B107" s="16">
        <v>100051</v>
      </c>
      <c r="C107" s="16">
        <v>267948</v>
      </c>
      <c r="D107" s="16">
        <v>269122</v>
      </c>
      <c r="E107" s="16" t="s">
        <v>36</v>
      </c>
      <c r="F107" s="16" t="s">
        <v>60</v>
      </c>
      <c r="G107" s="16" t="s">
        <v>209</v>
      </c>
      <c r="H107" s="16" t="s">
        <v>275</v>
      </c>
      <c r="I107" s="16">
        <v>-0.12784000000000001</v>
      </c>
      <c r="J107" s="16">
        <v>51.532330000000002</v>
      </c>
      <c r="K107" s="16">
        <v>-9.0300000000000005E-2</v>
      </c>
      <c r="L107" s="16">
        <v>51.511400000000002</v>
      </c>
      <c r="M107" s="16" t="s">
        <v>210</v>
      </c>
      <c r="N107" s="16" t="s">
        <v>276</v>
      </c>
      <c r="O107" s="17" t="s">
        <v>902</v>
      </c>
    </row>
    <row r="108" spans="1:15" x14ac:dyDescent="0.25">
      <c r="A108" s="15" t="s">
        <v>1225</v>
      </c>
      <c r="B108" s="16">
        <v>100051</v>
      </c>
      <c r="C108" s="16">
        <v>269122</v>
      </c>
      <c r="D108" s="16">
        <v>267948</v>
      </c>
      <c r="E108" s="16" t="s">
        <v>60</v>
      </c>
      <c r="F108" s="16" t="s">
        <v>36</v>
      </c>
      <c r="G108" s="16" t="s">
        <v>275</v>
      </c>
      <c r="H108" s="16" t="s">
        <v>209</v>
      </c>
      <c r="I108" s="16">
        <v>-9.0300000000000005E-2</v>
      </c>
      <c r="J108" s="16">
        <v>51.511400000000002</v>
      </c>
      <c r="K108" s="16">
        <v>-0.12784000000000001</v>
      </c>
      <c r="L108" s="16">
        <v>51.532330000000002</v>
      </c>
      <c r="M108" s="16" t="s">
        <v>276</v>
      </c>
      <c r="N108" s="16" t="s">
        <v>210</v>
      </c>
      <c r="O108" s="17" t="s">
        <v>903</v>
      </c>
    </row>
    <row r="109" spans="1:15" x14ac:dyDescent="0.25">
      <c r="A109" s="15" t="s">
        <v>1225</v>
      </c>
      <c r="B109" s="16">
        <v>100052</v>
      </c>
      <c r="C109" s="16">
        <v>267252</v>
      </c>
      <c r="D109" s="16">
        <v>269122</v>
      </c>
      <c r="E109" s="16" t="s">
        <v>37</v>
      </c>
      <c r="F109" s="16" t="s">
        <v>60</v>
      </c>
      <c r="G109" s="16" t="s">
        <v>211</v>
      </c>
      <c r="H109" s="16" t="s">
        <v>275</v>
      </c>
      <c r="I109" s="16">
        <v>-0.14369999999999999</v>
      </c>
      <c r="J109" s="16">
        <v>51.495100000000001</v>
      </c>
      <c r="K109" s="16">
        <v>-9.0300000000000005E-2</v>
      </c>
      <c r="L109" s="16">
        <v>51.511400000000002</v>
      </c>
      <c r="M109" s="16" t="s">
        <v>212</v>
      </c>
      <c r="N109" s="16" t="s">
        <v>276</v>
      </c>
      <c r="O109" s="17" t="s">
        <v>904</v>
      </c>
    </row>
    <row r="110" spans="1:15" x14ac:dyDescent="0.25">
      <c r="A110" s="15" t="s">
        <v>1225</v>
      </c>
      <c r="B110" s="16">
        <v>100052</v>
      </c>
      <c r="C110" s="16">
        <v>269122</v>
      </c>
      <c r="D110" s="16">
        <v>267252</v>
      </c>
      <c r="E110" s="16" t="s">
        <v>60</v>
      </c>
      <c r="F110" s="16" t="s">
        <v>37</v>
      </c>
      <c r="G110" s="16" t="s">
        <v>275</v>
      </c>
      <c r="H110" s="16" t="s">
        <v>211</v>
      </c>
      <c r="I110" s="16">
        <v>-9.0300000000000005E-2</v>
      </c>
      <c r="J110" s="16">
        <v>51.511400000000002</v>
      </c>
      <c r="K110" s="16">
        <v>-0.14369999999999999</v>
      </c>
      <c r="L110" s="16">
        <v>51.495100000000001</v>
      </c>
      <c r="M110" s="16" t="s">
        <v>276</v>
      </c>
      <c r="N110" s="16" t="s">
        <v>212</v>
      </c>
      <c r="O110" s="17" t="s">
        <v>905</v>
      </c>
    </row>
    <row r="111" spans="1:15" x14ac:dyDescent="0.25">
      <c r="A111" s="15" t="s">
        <v>1225</v>
      </c>
      <c r="B111" s="16">
        <v>100053</v>
      </c>
      <c r="C111" s="16">
        <v>268311</v>
      </c>
      <c r="D111" s="16">
        <v>269122</v>
      </c>
      <c r="E111" s="16" t="s">
        <v>38</v>
      </c>
      <c r="F111" s="16" t="s">
        <v>60</v>
      </c>
      <c r="G111" s="16" t="s">
        <v>213</v>
      </c>
      <c r="H111" s="16" t="s">
        <v>275</v>
      </c>
      <c r="I111" s="16">
        <v>-0.1134</v>
      </c>
      <c r="J111" s="16">
        <v>51.503300000000003</v>
      </c>
      <c r="K111" s="16">
        <v>-9.0300000000000005E-2</v>
      </c>
      <c r="L111" s="16">
        <v>51.511400000000002</v>
      </c>
      <c r="M111" s="16" t="s">
        <v>214</v>
      </c>
      <c r="N111" s="16" t="s">
        <v>276</v>
      </c>
      <c r="O111" s="17" t="s">
        <v>278</v>
      </c>
    </row>
    <row r="112" spans="1:15" x14ac:dyDescent="0.25">
      <c r="A112" s="15" t="s">
        <v>1225</v>
      </c>
      <c r="B112" s="16">
        <v>100053</v>
      </c>
      <c r="C112" s="16">
        <v>269122</v>
      </c>
      <c r="D112" s="16">
        <v>268311</v>
      </c>
      <c r="E112" s="16" t="s">
        <v>60</v>
      </c>
      <c r="F112" s="16" t="s">
        <v>38</v>
      </c>
      <c r="G112" s="16" t="s">
        <v>275</v>
      </c>
      <c r="H112" s="16" t="s">
        <v>213</v>
      </c>
      <c r="I112" s="16">
        <v>-9.0300000000000005E-2</v>
      </c>
      <c r="J112" s="16">
        <v>51.511400000000002</v>
      </c>
      <c r="K112" s="16">
        <v>-0.1134</v>
      </c>
      <c r="L112" s="16">
        <v>51.503300000000003</v>
      </c>
      <c r="M112" s="16" t="s">
        <v>276</v>
      </c>
      <c r="N112" s="16" t="s">
        <v>214</v>
      </c>
      <c r="O112" s="17" t="s">
        <v>279</v>
      </c>
    </row>
    <row r="113" spans="1:15" x14ac:dyDescent="0.25">
      <c r="A113" s="15" t="s">
        <v>1225</v>
      </c>
      <c r="B113" s="16">
        <v>100054</v>
      </c>
      <c r="C113" s="16">
        <v>270471</v>
      </c>
      <c r="D113" s="16">
        <v>270500</v>
      </c>
      <c r="E113" s="16" t="s">
        <v>61</v>
      </c>
      <c r="F113" s="16" t="s">
        <v>62</v>
      </c>
      <c r="G113" s="16" t="s">
        <v>280</v>
      </c>
      <c r="H113" s="16" t="s">
        <v>281</v>
      </c>
      <c r="I113" s="16">
        <v>-2.64E-2</v>
      </c>
      <c r="J113" s="16">
        <v>51.443899999999999</v>
      </c>
      <c r="K113" s="16">
        <v>-2.4899999999999999E-2</v>
      </c>
      <c r="L113" s="16">
        <v>51.444299999999998</v>
      </c>
      <c r="M113" s="16" t="s">
        <v>282</v>
      </c>
      <c r="N113" s="16" t="s">
        <v>283</v>
      </c>
      <c r="O113" s="17" t="s">
        <v>284</v>
      </c>
    </row>
    <row r="114" spans="1:15" x14ac:dyDescent="0.25">
      <c r="A114" s="15" t="s">
        <v>1225</v>
      </c>
      <c r="B114" s="16">
        <v>100054</v>
      </c>
      <c r="C114" s="16">
        <v>270500</v>
      </c>
      <c r="D114" s="16">
        <v>270471</v>
      </c>
      <c r="E114" s="16" t="s">
        <v>62</v>
      </c>
      <c r="F114" s="16" t="s">
        <v>61</v>
      </c>
      <c r="G114" s="16" t="s">
        <v>281</v>
      </c>
      <c r="H114" s="16" t="s">
        <v>280</v>
      </c>
      <c r="I114" s="16">
        <v>-2.4899999999999999E-2</v>
      </c>
      <c r="J114" s="16">
        <v>51.444299999999998</v>
      </c>
      <c r="K114" s="16">
        <v>-2.64E-2</v>
      </c>
      <c r="L114" s="16">
        <v>51.443899999999999</v>
      </c>
      <c r="M114" s="16" t="s">
        <v>283</v>
      </c>
      <c r="N114" s="16" t="s">
        <v>282</v>
      </c>
      <c r="O114" s="17" t="s">
        <v>285</v>
      </c>
    </row>
    <row r="115" spans="1:15" x14ac:dyDescent="0.25">
      <c r="A115" s="15" t="s">
        <v>1225</v>
      </c>
      <c r="B115" s="16">
        <v>100055</v>
      </c>
      <c r="C115" s="16">
        <v>255314</v>
      </c>
      <c r="D115" s="16">
        <v>255324</v>
      </c>
      <c r="E115" s="16" t="s">
        <v>63</v>
      </c>
      <c r="F115" s="16" t="s">
        <v>64</v>
      </c>
      <c r="G115" s="16" t="s">
        <v>286</v>
      </c>
      <c r="H115" s="16" t="s">
        <v>287</v>
      </c>
      <c r="I115" s="16">
        <v>-1.0803</v>
      </c>
      <c r="J115" s="16">
        <v>52.961500000000001</v>
      </c>
      <c r="K115" s="16">
        <v>-1.0787</v>
      </c>
      <c r="L115" s="16">
        <v>52.9651</v>
      </c>
      <c r="M115" s="16" t="s">
        <v>288</v>
      </c>
      <c r="N115" s="16" t="s">
        <v>289</v>
      </c>
      <c r="O115" s="17" t="s">
        <v>290</v>
      </c>
    </row>
    <row r="116" spans="1:15" x14ac:dyDescent="0.25">
      <c r="A116" s="15" t="s">
        <v>1225</v>
      </c>
      <c r="B116" s="16">
        <v>100055</v>
      </c>
      <c r="C116" s="16">
        <v>255324</v>
      </c>
      <c r="D116" s="16">
        <v>255314</v>
      </c>
      <c r="E116" s="16" t="s">
        <v>64</v>
      </c>
      <c r="F116" s="16" t="s">
        <v>63</v>
      </c>
      <c r="G116" s="16" t="s">
        <v>287</v>
      </c>
      <c r="H116" s="16" t="s">
        <v>286</v>
      </c>
      <c r="I116" s="16">
        <v>-1.0787</v>
      </c>
      <c r="J116" s="16">
        <v>52.9651</v>
      </c>
      <c r="K116" s="16">
        <v>-1.0803</v>
      </c>
      <c r="L116" s="16">
        <v>52.961500000000001</v>
      </c>
      <c r="M116" s="16" t="s">
        <v>289</v>
      </c>
      <c r="N116" s="16" t="s">
        <v>288</v>
      </c>
      <c r="O116" s="17" t="s">
        <v>291</v>
      </c>
    </row>
    <row r="117" spans="1:15" x14ac:dyDescent="0.25">
      <c r="A117" s="15" t="s">
        <v>1225</v>
      </c>
      <c r="B117" s="16">
        <v>100056</v>
      </c>
      <c r="C117" s="16">
        <v>236164</v>
      </c>
      <c r="D117" s="16">
        <v>236222</v>
      </c>
      <c r="E117" s="16" t="s">
        <v>65</v>
      </c>
      <c r="F117" s="16" t="s">
        <v>66</v>
      </c>
      <c r="G117" s="16" t="s">
        <v>292</v>
      </c>
      <c r="H117" s="16" t="s">
        <v>293</v>
      </c>
      <c r="I117" s="16">
        <v>-2.4428000000000001</v>
      </c>
      <c r="J117" s="16">
        <v>50.711399999999998</v>
      </c>
      <c r="K117" s="16">
        <v>-2.4371</v>
      </c>
      <c r="L117" s="16">
        <v>50.709200000000003</v>
      </c>
      <c r="M117" s="16" t="s">
        <v>294</v>
      </c>
      <c r="N117" s="16" t="s">
        <v>295</v>
      </c>
      <c r="O117" s="17" t="s">
        <v>296</v>
      </c>
    </row>
    <row r="118" spans="1:15" x14ac:dyDescent="0.25">
      <c r="A118" s="15" t="s">
        <v>1225</v>
      </c>
      <c r="B118" s="16">
        <v>100056</v>
      </c>
      <c r="C118" s="16">
        <v>236222</v>
      </c>
      <c r="D118" s="16">
        <v>236164</v>
      </c>
      <c r="E118" s="16" t="s">
        <v>66</v>
      </c>
      <c r="F118" s="16" t="s">
        <v>65</v>
      </c>
      <c r="G118" s="16" t="s">
        <v>293</v>
      </c>
      <c r="H118" s="16" t="s">
        <v>292</v>
      </c>
      <c r="I118" s="16">
        <v>-2.4371</v>
      </c>
      <c r="J118" s="16">
        <v>50.709200000000003</v>
      </c>
      <c r="K118" s="16">
        <v>-2.4428000000000001</v>
      </c>
      <c r="L118" s="16">
        <v>50.711399999999998</v>
      </c>
      <c r="M118" s="16" t="s">
        <v>295</v>
      </c>
      <c r="N118" s="16" t="s">
        <v>294</v>
      </c>
      <c r="O118" s="17" t="s">
        <v>906</v>
      </c>
    </row>
    <row r="119" spans="1:15" x14ac:dyDescent="0.25">
      <c r="A119" s="15" t="s">
        <v>1225</v>
      </c>
      <c r="B119" s="16">
        <v>100057</v>
      </c>
      <c r="C119" s="16">
        <v>269458</v>
      </c>
      <c r="D119" s="16">
        <v>269470</v>
      </c>
      <c r="E119" s="16" t="s">
        <v>67</v>
      </c>
      <c r="F119" s="16" t="s">
        <v>68</v>
      </c>
      <c r="G119" s="16" t="s">
        <v>298</v>
      </c>
      <c r="H119" s="16" t="s">
        <v>299</v>
      </c>
      <c r="I119" s="16">
        <v>-7.5399999999999995E-2</v>
      </c>
      <c r="J119" s="16">
        <v>51.548099999999998</v>
      </c>
      <c r="K119" s="16">
        <v>-7.51E-2</v>
      </c>
      <c r="L119" s="16">
        <v>51.546300000000002</v>
      </c>
      <c r="M119" s="16" t="s">
        <v>300</v>
      </c>
      <c r="N119" s="16" t="s">
        <v>301</v>
      </c>
      <c r="O119" s="17" t="s">
        <v>302</v>
      </c>
    </row>
    <row r="120" spans="1:15" x14ac:dyDescent="0.25">
      <c r="A120" s="15" t="s">
        <v>1225</v>
      </c>
      <c r="B120" s="16">
        <v>100057</v>
      </c>
      <c r="C120" s="16">
        <v>269470</v>
      </c>
      <c r="D120" s="16">
        <v>269458</v>
      </c>
      <c r="E120" s="16" t="s">
        <v>68</v>
      </c>
      <c r="F120" s="16" t="s">
        <v>67</v>
      </c>
      <c r="G120" s="16" t="s">
        <v>299</v>
      </c>
      <c r="H120" s="16" t="s">
        <v>298</v>
      </c>
      <c r="I120" s="16">
        <v>-7.51E-2</v>
      </c>
      <c r="J120" s="16">
        <v>51.546300000000002</v>
      </c>
      <c r="K120" s="16">
        <v>-7.5399999999999995E-2</v>
      </c>
      <c r="L120" s="16">
        <v>51.548099999999998</v>
      </c>
      <c r="M120" s="16" t="s">
        <v>301</v>
      </c>
      <c r="N120" s="16" t="s">
        <v>300</v>
      </c>
      <c r="O120" s="17" t="s">
        <v>303</v>
      </c>
    </row>
    <row r="121" spans="1:15" x14ac:dyDescent="0.25">
      <c r="A121" s="15" t="s">
        <v>1225</v>
      </c>
      <c r="B121" s="16">
        <v>100058</v>
      </c>
      <c r="C121" s="16">
        <v>262649</v>
      </c>
      <c r="D121" s="16">
        <v>262684</v>
      </c>
      <c r="E121" s="16" t="s">
        <v>69</v>
      </c>
      <c r="F121" s="16" t="s">
        <v>70</v>
      </c>
      <c r="G121" s="16" t="s">
        <v>304</v>
      </c>
      <c r="H121" s="16" t="s">
        <v>305</v>
      </c>
      <c r="I121" s="16">
        <v>-0.3241</v>
      </c>
      <c r="J121" s="16">
        <v>51.238799999999998</v>
      </c>
      <c r="K121" s="16">
        <v>-0.32229999999999998</v>
      </c>
      <c r="L121" s="16">
        <v>51.239899999999999</v>
      </c>
      <c r="M121" s="16" t="s">
        <v>306</v>
      </c>
      <c r="N121" s="16" t="s">
        <v>307</v>
      </c>
      <c r="O121" s="17" t="s">
        <v>308</v>
      </c>
    </row>
    <row r="122" spans="1:15" x14ac:dyDescent="0.25">
      <c r="A122" s="15" t="s">
        <v>1225</v>
      </c>
      <c r="B122" s="16">
        <v>100058</v>
      </c>
      <c r="C122" s="16">
        <v>262684</v>
      </c>
      <c r="D122" s="16">
        <v>262649</v>
      </c>
      <c r="E122" s="16" t="s">
        <v>70</v>
      </c>
      <c r="F122" s="16" t="s">
        <v>69</v>
      </c>
      <c r="G122" s="16" t="s">
        <v>305</v>
      </c>
      <c r="H122" s="16" t="s">
        <v>304</v>
      </c>
      <c r="I122" s="16">
        <v>-0.32229999999999998</v>
      </c>
      <c r="J122" s="16">
        <v>51.239899999999999</v>
      </c>
      <c r="K122" s="16">
        <v>-0.3241</v>
      </c>
      <c r="L122" s="16">
        <v>51.238799999999998</v>
      </c>
      <c r="M122" s="16" t="s">
        <v>307</v>
      </c>
      <c r="N122" s="16" t="s">
        <v>306</v>
      </c>
      <c r="O122" s="17" t="s">
        <v>309</v>
      </c>
    </row>
    <row r="123" spans="1:15" x14ac:dyDescent="0.25">
      <c r="A123" s="15" t="s">
        <v>1225</v>
      </c>
      <c r="B123" s="16">
        <v>100059</v>
      </c>
      <c r="C123" s="16">
        <v>272080</v>
      </c>
      <c r="D123" s="16">
        <v>272193</v>
      </c>
      <c r="E123" s="16" t="s">
        <v>71</v>
      </c>
      <c r="F123" s="16" t="s">
        <v>72</v>
      </c>
      <c r="G123" s="16" t="s">
        <v>310</v>
      </c>
      <c r="H123" s="16" t="s">
        <v>311</v>
      </c>
      <c r="I123" s="16">
        <v>6.1199999999999997E-2</v>
      </c>
      <c r="J123" s="16">
        <v>51.208199999999998</v>
      </c>
      <c r="K123" s="16">
        <v>6.93E-2</v>
      </c>
      <c r="L123" s="16">
        <v>51.198799999999999</v>
      </c>
      <c r="M123" s="16" t="s">
        <v>312</v>
      </c>
      <c r="N123" s="16" t="s">
        <v>313</v>
      </c>
      <c r="O123" s="17" t="s">
        <v>314</v>
      </c>
    </row>
    <row r="124" spans="1:15" x14ac:dyDescent="0.25">
      <c r="A124" s="15" t="s">
        <v>1225</v>
      </c>
      <c r="B124" s="16">
        <v>100059</v>
      </c>
      <c r="C124" s="16">
        <v>272193</v>
      </c>
      <c r="D124" s="16">
        <v>272080</v>
      </c>
      <c r="E124" s="16" t="s">
        <v>72</v>
      </c>
      <c r="F124" s="16" t="s">
        <v>71</v>
      </c>
      <c r="G124" s="16" t="s">
        <v>311</v>
      </c>
      <c r="H124" s="16" t="s">
        <v>310</v>
      </c>
      <c r="I124" s="16">
        <v>6.93E-2</v>
      </c>
      <c r="J124" s="16">
        <v>51.198799999999999</v>
      </c>
      <c r="K124" s="16">
        <v>6.1199999999999997E-2</v>
      </c>
      <c r="L124" s="16">
        <v>51.208199999999998</v>
      </c>
      <c r="M124" s="16" t="s">
        <v>313</v>
      </c>
      <c r="N124" s="16" t="s">
        <v>312</v>
      </c>
      <c r="O124" s="17" t="s">
        <v>315</v>
      </c>
    </row>
    <row r="125" spans="1:15" x14ac:dyDescent="0.25">
      <c r="A125" s="15" t="s">
        <v>1225</v>
      </c>
      <c r="B125" s="16">
        <v>100060</v>
      </c>
      <c r="C125" s="16">
        <v>269110</v>
      </c>
      <c r="D125" s="16">
        <v>269360</v>
      </c>
      <c r="E125" s="16" t="s">
        <v>73</v>
      </c>
      <c r="F125" s="16" t="s">
        <v>74</v>
      </c>
      <c r="G125" s="16" t="s">
        <v>316</v>
      </c>
      <c r="H125" s="16" t="s">
        <v>317</v>
      </c>
      <c r="I125" s="16">
        <v>-9.0700000000000003E-2</v>
      </c>
      <c r="J125" s="16">
        <v>51.653100000000002</v>
      </c>
      <c r="K125" s="16">
        <v>-7.9299999999999995E-2</v>
      </c>
      <c r="L125" s="16">
        <v>51.652000000000001</v>
      </c>
      <c r="M125" s="16" t="s">
        <v>318</v>
      </c>
      <c r="N125" s="16" t="s">
        <v>319</v>
      </c>
      <c r="O125" s="17" t="s">
        <v>907</v>
      </c>
    </row>
    <row r="126" spans="1:15" x14ac:dyDescent="0.25">
      <c r="A126" s="15" t="s">
        <v>1225</v>
      </c>
      <c r="B126" s="16">
        <v>100060</v>
      </c>
      <c r="C126" s="16">
        <v>269360</v>
      </c>
      <c r="D126" s="16">
        <v>269110</v>
      </c>
      <c r="E126" s="16" t="s">
        <v>74</v>
      </c>
      <c r="F126" s="16" t="s">
        <v>73</v>
      </c>
      <c r="G126" s="16" t="s">
        <v>317</v>
      </c>
      <c r="H126" s="16" t="s">
        <v>316</v>
      </c>
      <c r="I126" s="16">
        <v>-7.9299999999999995E-2</v>
      </c>
      <c r="J126" s="16">
        <v>51.652000000000001</v>
      </c>
      <c r="K126" s="16">
        <v>-9.0700000000000003E-2</v>
      </c>
      <c r="L126" s="16">
        <v>51.653100000000002</v>
      </c>
      <c r="M126" s="16" t="s">
        <v>319</v>
      </c>
      <c r="N126" s="16" t="s">
        <v>318</v>
      </c>
      <c r="O126" s="17" t="s">
        <v>908</v>
      </c>
    </row>
    <row r="127" spans="1:15" x14ac:dyDescent="0.25">
      <c r="A127" s="15" t="s">
        <v>1225</v>
      </c>
      <c r="B127" s="16">
        <v>100061</v>
      </c>
      <c r="C127" s="16">
        <v>267662</v>
      </c>
      <c r="D127" s="16">
        <v>268899</v>
      </c>
      <c r="E127" s="16" t="s">
        <v>29</v>
      </c>
      <c r="F127" s="16" t="s">
        <v>75</v>
      </c>
      <c r="G127" s="16" t="s">
        <v>193</v>
      </c>
      <c r="H127" s="16" t="s">
        <v>320</v>
      </c>
      <c r="I127" s="16">
        <v>-0.13350000000000001</v>
      </c>
      <c r="J127" s="16">
        <v>51.528100000000002</v>
      </c>
      <c r="K127" s="16">
        <v>-9.8599999999999993E-2</v>
      </c>
      <c r="L127" s="16">
        <v>51.494500000000002</v>
      </c>
      <c r="M127" s="16" t="s">
        <v>194</v>
      </c>
      <c r="N127" s="16" t="s">
        <v>321</v>
      </c>
      <c r="O127" s="17" t="s">
        <v>909</v>
      </c>
    </row>
    <row r="128" spans="1:15" x14ac:dyDescent="0.25">
      <c r="A128" s="15" t="s">
        <v>1225</v>
      </c>
      <c r="B128" s="16">
        <v>100061</v>
      </c>
      <c r="C128" s="16">
        <v>268899</v>
      </c>
      <c r="D128" s="16">
        <v>267662</v>
      </c>
      <c r="E128" s="16" t="s">
        <v>75</v>
      </c>
      <c r="F128" s="16" t="s">
        <v>29</v>
      </c>
      <c r="G128" s="16" t="s">
        <v>320</v>
      </c>
      <c r="H128" s="16" t="s">
        <v>193</v>
      </c>
      <c r="I128" s="16">
        <v>-9.8599999999999993E-2</v>
      </c>
      <c r="J128" s="16">
        <v>51.494500000000002</v>
      </c>
      <c r="K128" s="16">
        <v>-0.13350000000000001</v>
      </c>
      <c r="L128" s="16">
        <v>51.528100000000002</v>
      </c>
      <c r="M128" s="16" t="s">
        <v>321</v>
      </c>
      <c r="N128" s="16" t="s">
        <v>194</v>
      </c>
      <c r="O128" s="17" t="s">
        <v>910</v>
      </c>
    </row>
    <row r="129" spans="1:15" x14ac:dyDescent="0.25">
      <c r="A129" s="15" t="s">
        <v>1225</v>
      </c>
      <c r="B129" s="16">
        <v>100062</v>
      </c>
      <c r="C129" s="16">
        <v>267983</v>
      </c>
      <c r="D129" s="16">
        <v>268899</v>
      </c>
      <c r="E129" s="16" t="s">
        <v>31</v>
      </c>
      <c r="F129" s="16" t="s">
        <v>75</v>
      </c>
      <c r="G129" s="16" t="s">
        <v>198</v>
      </c>
      <c r="H129" s="16" t="s">
        <v>320</v>
      </c>
      <c r="I129" s="16">
        <v>-0.1231</v>
      </c>
      <c r="J129" s="16">
        <v>51.530799999999999</v>
      </c>
      <c r="K129" s="16">
        <v>-9.8599999999999993E-2</v>
      </c>
      <c r="L129" s="16">
        <v>51.494500000000002</v>
      </c>
      <c r="M129" s="16" t="s">
        <v>199</v>
      </c>
      <c r="N129" s="16" t="s">
        <v>321</v>
      </c>
      <c r="O129" s="17" t="s">
        <v>911</v>
      </c>
    </row>
    <row r="130" spans="1:15" x14ac:dyDescent="0.25">
      <c r="A130" s="15" t="s">
        <v>1225</v>
      </c>
      <c r="B130" s="16">
        <v>100062</v>
      </c>
      <c r="C130" s="16">
        <v>268899</v>
      </c>
      <c r="D130" s="16">
        <v>267983</v>
      </c>
      <c r="E130" s="16" t="s">
        <v>75</v>
      </c>
      <c r="F130" s="16" t="s">
        <v>31</v>
      </c>
      <c r="G130" s="16" t="s">
        <v>320</v>
      </c>
      <c r="H130" s="16" t="s">
        <v>198</v>
      </c>
      <c r="I130" s="16">
        <v>-9.8599999999999993E-2</v>
      </c>
      <c r="J130" s="16">
        <v>51.494500000000002</v>
      </c>
      <c r="K130" s="16">
        <v>-0.1231</v>
      </c>
      <c r="L130" s="16">
        <v>51.530799999999999</v>
      </c>
      <c r="M130" s="16" t="s">
        <v>321</v>
      </c>
      <c r="N130" s="16" t="s">
        <v>199</v>
      </c>
      <c r="O130" s="17" t="s">
        <v>912</v>
      </c>
    </row>
    <row r="131" spans="1:15" x14ac:dyDescent="0.25">
      <c r="A131" s="15" t="s">
        <v>1225</v>
      </c>
      <c r="B131" s="16">
        <v>100063</v>
      </c>
      <c r="C131" s="16">
        <v>268899</v>
      </c>
      <c r="D131" s="16">
        <v>269225</v>
      </c>
      <c r="E131" s="16" t="s">
        <v>75</v>
      </c>
      <c r="F131" s="16" t="s">
        <v>32</v>
      </c>
      <c r="G131" s="16" t="s">
        <v>320</v>
      </c>
      <c r="H131" s="16" t="s">
        <v>200</v>
      </c>
      <c r="I131" s="16">
        <v>-9.8599999999999993E-2</v>
      </c>
      <c r="J131" s="16">
        <v>51.494500000000002</v>
      </c>
      <c r="K131" s="16">
        <v>-8.5699999999999998E-2</v>
      </c>
      <c r="L131" s="16">
        <v>51.505229999999997</v>
      </c>
      <c r="M131" s="16" t="s">
        <v>321</v>
      </c>
      <c r="N131" s="16" t="s">
        <v>201</v>
      </c>
      <c r="O131" s="17" t="s">
        <v>913</v>
      </c>
    </row>
    <row r="132" spans="1:15" x14ac:dyDescent="0.25">
      <c r="A132" s="15" t="s">
        <v>1225</v>
      </c>
      <c r="B132" s="16">
        <v>100063</v>
      </c>
      <c r="C132" s="16">
        <v>269225</v>
      </c>
      <c r="D132" s="16">
        <v>268899</v>
      </c>
      <c r="E132" s="16" t="s">
        <v>32</v>
      </c>
      <c r="F132" s="16" t="s">
        <v>75</v>
      </c>
      <c r="G132" s="16" t="s">
        <v>200</v>
      </c>
      <c r="H132" s="16" t="s">
        <v>320</v>
      </c>
      <c r="I132" s="16">
        <v>-8.5699999999999998E-2</v>
      </c>
      <c r="J132" s="16">
        <v>51.505229999999997</v>
      </c>
      <c r="K132" s="16">
        <v>-9.8599999999999993E-2</v>
      </c>
      <c r="L132" s="16">
        <v>51.494500000000002</v>
      </c>
      <c r="M132" s="16" t="s">
        <v>201</v>
      </c>
      <c r="N132" s="16" t="s">
        <v>321</v>
      </c>
      <c r="O132" s="17" t="s">
        <v>914</v>
      </c>
    </row>
    <row r="133" spans="1:15" x14ac:dyDescent="0.25">
      <c r="A133" s="15" t="s">
        <v>1225</v>
      </c>
      <c r="B133" s="16">
        <v>100064</v>
      </c>
      <c r="C133" s="16">
        <v>266682</v>
      </c>
      <c r="D133" s="16">
        <v>268899</v>
      </c>
      <c r="E133" s="16" t="s">
        <v>34</v>
      </c>
      <c r="F133" s="16" t="s">
        <v>75</v>
      </c>
      <c r="G133" s="16" t="s">
        <v>205</v>
      </c>
      <c r="H133" s="16" t="s">
        <v>320</v>
      </c>
      <c r="I133" s="16">
        <v>-0.16289999999999999</v>
      </c>
      <c r="J133" s="16">
        <v>51.522399999999998</v>
      </c>
      <c r="K133" s="16">
        <v>-9.8599999999999993E-2</v>
      </c>
      <c r="L133" s="16">
        <v>51.494500000000002</v>
      </c>
      <c r="M133" s="16" t="s">
        <v>206</v>
      </c>
      <c r="N133" s="16" t="s">
        <v>321</v>
      </c>
      <c r="O133" s="17" t="s">
        <v>915</v>
      </c>
    </row>
    <row r="134" spans="1:15" x14ac:dyDescent="0.25">
      <c r="A134" s="15" t="s">
        <v>1225</v>
      </c>
      <c r="B134" s="16">
        <v>100064</v>
      </c>
      <c r="C134" s="16">
        <v>268899</v>
      </c>
      <c r="D134" s="16">
        <v>266682</v>
      </c>
      <c r="E134" s="16" t="s">
        <v>75</v>
      </c>
      <c r="F134" s="16" t="s">
        <v>34</v>
      </c>
      <c r="G134" s="16" t="s">
        <v>320</v>
      </c>
      <c r="H134" s="16" t="s">
        <v>205</v>
      </c>
      <c r="I134" s="16">
        <v>-9.8599999999999993E-2</v>
      </c>
      <c r="J134" s="16">
        <v>51.494500000000002</v>
      </c>
      <c r="K134" s="16">
        <v>-0.16289999999999999</v>
      </c>
      <c r="L134" s="16">
        <v>51.522399999999998</v>
      </c>
      <c r="M134" s="16" t="s">
        <v>321</v>
      </c>
      <c r="N134" s="16" t="s">
        <v>206</v>
      </c>
      <c r="O134" s="17" t="s">
        <v>322</v>
      </c>
    </row>
    <row r="135" spans="1:15" x14ac:dyDescent="0.25">
      <c r="A135" s="15" t="s">
        <v>1225</v>
      </c>
      <c r="B135" s="16">
        <v>100065</v>
      </c>
      <c r="C135" s="16">
        <v>266343</v>
      </c>
      <c r="D135" s="16">
        <v>268899</v>
      </c>
      <c r="E135" s="16" t="s">
        <v>35</v>
      </c>
      <c r="F135" s="16" t="s">
        <v>75</v>
      </c>
      <c r="G135" s="16" t="s">
        <v>207</v>
      </c>
      <c r="H135" s="16" t="s">
        <v>320</v>
      </c>
      <c r="I135" s="16">
        <v>-0.17530000000000001</v>
      </c>
      <c r="J135" s="16">
        <v>51.516199999999998</v>
      </c>
      <c r="K135" s="16">
        <v>-9.8599999999999993E-2</v>
      </c>
      <c r="L135" s="16">
        <v>51.494500000000002</v>
      </c>
      <c r="M135" s="16" t="s">
        <v>208</v>
      </c>
      <c r="N135" s="16" t="s">
        <v>321</v>
      </c>
      <c r="O135" s="17" t="s">
        <v>916</v>
      </c>
    </row>
    <row r="136" spans="1:15" x14ac:dyDescent="0.25">
      <c r="A136" s="15" t="s">
        <v>1225</v>
      </c>
      <c r="B136" s="16">
        <v>100065</v>
      </c>
      <c r="C136" s="16">
        <v>268899</v>
      </c>
      <c r="D136" s="16">
        <v>266343</v>
      </c>
      <c r="E136" s="16" t="s">
        <v>75</v>
      </c>
      <c r="F136" s="16" t="s">
        <v>35</v>
      </c>
      <c r="G136" s="16" t="s">
        <v>320</v>
      </c>
      <c r="H136" s="16" t="s">
        <v>207</v>
      </c>
      <c r="I136" s="16">
        <v>-9.8599999999999993E-2</v>
      </c>
      <c r="J136" s="16">
        <v>51.494500000000002</v>
      </c>
      <c r="K136" s="16">
        <v>-0.17530000000000001</v>
      </c>
      <c r="L136" s="16">
        <v>51.516199999999998</v>
      </c>
      <c r="M136" s="16" t="s">
        <v>321</v>
      </c>
      <c r="N136" s="16" t="s">
        <v>208</v>
      </c>
      <c r="O136" s="17" t="s">
        <v>323</v>
      </c>
    </row>
    <row r="137" spans="1:15" x14ac:dyDescent="0.25">
      <c r="A137" s="15" t="s">
        <v>1225</v>
      </c>
      <c r="B137" s="16">
        <v>100066</v>
      </c>
      <c r="C137" s="16">
        <v>265282</v>
      </c>
      <c r="D137" s="16">
        <v>268899</v>
      </c>
      <c r="E137" s="16" t="s">
        <v>57</v>
      </c>
      <c r="F137" s="16" t="s">
        <v>75</v>
      </c>
      <c r="G137" s="16" t="s">
        <v>267</v>
      </c>
      <c r="H137" s="16" t="s">
        <v>320</v>
      </c>
      <c r="I137" s="16">
        <v>-0.2046</v>
      </c>
      <c r="J137" s="16">
        <v>51.534100000000002</v>
      </c>
      <c r="K137" s="16">
        <v>-9.8599999999999993E-2</v>
      </c>
      <c r="L137" s="16">
        <v>51.494500000000002</v>
      </c>
      <c r="M137" s="16" t="s">
        <v>268</v>
      </c>
      <c r="N137" s="16" t="s">
        <v>321</v>
      </c>
      <c r="O137" s="17" t="s">
        <v>917</v>
      </c>
    </row>
    <row r="138" spans="1:15" x14ac:dyDescent="0.25">
      <c r="A138" s="15" t="s">
        <v>1225</v>
      </c>
      <c r="B138" s="16">
        <v>100066</v>
      </c>
      <c r="C138" s="16">
        <v>268899</v>
      </c>
      <c r="D138" s="16">
        <v>265282</v>
      </c>
      <c r="E138" s="16" t="s">
        <v>75</v>
      </c>
      <c r="F138" s="16" t="s">
        <v>57</v>
      </c>
      <c r="G138" s="16" t="s">
        <v>320</v>
      </c>
      <c r="H138" s="16" t="s">
        <v>267</v>
      </c>
      <c r="I138" s="16">
        <v>-9.8599999999999993E-2</v>
      </c>
      <c r="J138" s="16">
        <v>51.494500000000002</v>
      </c>
      <c r="K138" s="16">
        <v>-0.2046</v>
      </c>
      <c r="L138" s="16">
        <v>51.534100000000002</v>
      </c>
      <c r="M138" s="16" t="s">
        <v>321</v>
      </c>
      <c r="N138" s="16" t="s">
        <v>268</v>
      </c>
      <c r="O138" s="17" t="s">
        <v>324</v>
      </c>
    </row>
    <row r="139" spans="1:15" x14ac:dyDescent="0.25">
      <c r="A139" s="15" t="s">
        <v>1225</v>
      </c>
      <c r="B139" s="16">
        <v>100067</v>
      </c>
      <c r="C139" s="16">
        <v>267948</v>
      </c>
      <c r="D139" s="16">
        <v>268899</v>
      </c>
      <c r="E139" s="16" t="s">
        <v>36</v>
      </c>
      <c r="F139" s="16" t="s">
        <v>75</v>
      </c>
      <c r="G139" s="16" t="s">
        <v>209</v>
      </c>
      <c r="H139" s="16" t="s">
        <v>320</v>
      </c>
      <c r="I139" s="16">
        <v>-0.12784000000000001</v>
      </c>
      <c r="J139" s="16">
        <v>51.532330000000002</v>
      </c>
      <c r="K139" s="16">
        <v>-9.8599999999999993E-2</v>
      </c>
      <c r="L139" s="16">
        <v>51.494500000000002</v>
      </c>
      <c r="M139" s="16" t="s">
        <v>210</v>
      </c>
      <c r="N139" s="16" t="s">
        <v>321</v>
      </c>
      <c r="O139" s="17" t="s">
        <v>918</v>
      </c>
    </row>
    <row r="140" spans="1:15" x14ac:dyDescent="0.25">
      <c r="A140" s="15" t="s">
        <v>1225</v>
      </c>
      <c r="B140" s="16">
        <v>100067</v>
      </c>
      <c r="C140" s="16">
        <v>268899</v>
      </c>
      <c r="D140" s="16">
        <v>267948</v>
      </c>
      <c r="E140" s="16" t="s">
        <v>75</v>
      </c>
      <c r="F140" s="16" t="s">
        <v>36</v>
      </c>
      <c r="G140" s="16" t="s">
        <v>320</v>
      </c>
      <c r="H140" s="16" t="s">
        <v>209</v>
      </c>
      <c r="I140" s="16">
        <v>-9.8599999999999993E-2</v>
      </c>
      <c r="J140" s="16">
        <v>51.494500000000002</v>
      </c>
      <c r="K140" s="16">
        <v>-0.12784000000000001</v>
      </c>
      <c r="L140" s="16">
        <v>51.532330000000002</v>
      </c>
      <c r="M140" s="16" t="s">
        <v>321</v>
      </c>
      <c r="N140" s="16" t="s">
        <v>210</v>
      </c>
      <c r="O140" s="17" t="s">
        <v>919</v>
      </c>
    </row>
    <row r="141" spans="1:15" x14ac:dyDescent="0.25">
      <c r="A141" s="15" t="s">
        <v>1225</v>
      </c>
      <c r="B141" s="16">
        <v>100068</v>
      </c>
      <c r="C141" s="16">
        <v>268311</v>
      </c>
      <c r="D141" s="16">
        <v>268899</v>
      </c>
      <c r="E141" s="16" t="s">
        <v>38</v>
      </c>
      <c r="F141" s="16" t="s">
        <v>75</v>
      </c>
      <c r="G141" s="16" t="s">
        <v>213</v>
      </c>
      <c r="H141" s="16" t="s">
        <v>320</v>
      </c>
      <c r="I141" s="16">
        <v>-0.1134</v>
      </c>
      <c r="J141" s="16">
        <v>51.503300000000003</v>
      </c>
      <c r="K141" s="16">
        <v>-9.8599999999999993E-2</v>
      </c>
      <c r="L141" s="16">
        <v>51.494500000000002</v>
      </c>
      <c r="M141" s="16" t="s">
        <v>214</v>
      </c>
      <c r="N141" s="16" t="s">
        <v>321</v>
      </c>
      <c r="O141" s="17" t="s">
        <v>920</v>
      </c>
    </row>
    <row r="142" spans="1:15" x14ac:dyDescent="0.25">
      <c r="A142" s="15" t="s">
        <v>1225</v>
      </c>
      <c r="B142" s="16">
        <v>100068</v>
      </c>
      <c r="C142" s="16">
        <v>268899</v>
      </c>
      <c r="D142" s="16">
        <v>268311</v>
      </c>
      <c r="E142" s="16" t="s">
        <v>75</v>
      </c>
      <c r="F142" s="16" t="s">
        <v>38</v>
      </c>
      <c r="G142" s="16" t="s">
        <v>320</v>
      </c>
      <c r="H142" s="16" t="s">
        <v>213</v>
      </c>
      <c r="I142" s="16">
        <v>-9.8599999999999993E-2</v>
      </c>
      <c r="J142" s="16">
        <v>51.494500000000002</v>
      </c>
      <c r="K142" s="16">
        <v>-0.1134</v>
      </c>
      <c r="L142" s="16">
        <v>51.503300000000003</v>
      </c>
      <c r="M142" s="16" t="s">
        <v>321</v>
      </c>
      <c r="N142" s="16" t="s">
        <v>214</v>
      </c>
      <c r="O142" s="17" t="s">
        <v>921</v>
      </c>
    </row>
    <row r="143" spans="1:15" x14ac:dyDescent="0.25">
      <c r="A143" s="15" t="s">
        <v>1225</v>
      </c>
      <c r="B143" s="16">
        <v>100069</v>
      </c>
      <c r="C143" s="16">
        <v>267662</v>
      </c>
      <c r="D143" s="16">
        <v>269459</v>
      </c>
      <c r="E143" s="16" t="s">
        <v>29</v>
      </c>
      <c r="F143" s="16" t="s">
        <v>30</v>
      </c>
      <c r="G143" s="16" t="s">
        <v>193</v>
      </c>
      <c r="H143" s="16" t="s">
        <v>195</v>
      </c>
      <c r="I143" s="16">
        <v>-0.13350000000000001</v>
      </c>
      <c r="J143" s="16">
        <v>51.528100000000002</v>
      </c>
      <c r="K143" s="16">
        <v>-7.5399999999999995E-2</v>
      </c>
      <c r="L143" s="16">
        <v>51.511600000000001</v>
      </c>
      <c r="M143" s="16" t="s">
        <v>194</v>
      </c>
      <c r="N143" s="16" t="s">
        <v>196</v>
      </c>
      <c r="O143" s="17" t="s">
        <v>922</v>
      </c>
    </row>
    <row r="144" spans="1:15" x14ac:dyDescent="0.25">
      <c r="A144" s="15" t="s">
        <v>1225</v>
      </c>
      <c r="B144" s="16">
        <v>100069</v>
      </c>
      <c r="C144" s="16">
        <v>269459</v>
      </c>
      <c r="D144" s="16">
        <v>267662</v>
      </c>
      <c r="E144" s="16" t="s">
        <v>30</v>
      </c>
      <c r="F144" s="16" t="s">
        <v>29</v>
      </c>
      <c r="G144" s="16" t="s">
        <v>195</v>
      </c>
      <c r="H144" s="16" t="s">
        <v>193</v>
      </c>
      <c r="I144" s="16">
        <v>-7.5399999999999995E-2</v>
      </c>
      <c r="J144" s="16">
        <v>51.511600000000001</v>
      </c>
      <c r="K144" s="16">
        <v>-0.13350000000000001</v>
      </c>
      <c r="L144" s="16">
        <v>51.528100000000002</v>
      </c>
      <c r="M144" s="16" t="s">
        <v>196</v>
      </c>
      <c r="N144" s="16" t="s">
        <v>194</v>
      </c>
      <c r="O144" s="17" t="s">
        <v>923</v>
      </c>
    </row>
    <row r="145" spans="1:15" x14ac:dyDescent="0.25">
      <c r="A145" s="15" t="s">
        <v>1225</v>
      </c>
      <c r="B145" s="16">
        <v>100070</v>
      </c>
      <c r="C145" s="16">
        <v>267662</v>
      </c>
      <c r="D145" s="16">
        <v>267983</v>
      </c>
      <c r="E145" s="16" t="s">
        <v>29</v>
      </c>
      <c r="F145" s="16" t="s">
        <v>31</v>
      </c>
      <c r="G145" s="16" t="s">
        <v>193</v>
      </c>
      <c r="H145" s="16" t="s">
        <v>198</v>
      </c>
      <c r="I145" s="16">
        <v>-0.13350000000000001</v>
      </c>
      <c r="J145" s="16">
        <v>51.528100000000002</v>
      </c>
      <c r="K145" s="16">
        <v>-0.1231</v>
      </c>
      <c r="L145" s="16">
        <v>51.530799999999999</v>
      </c>
      <c r="M145" s="16" t="s">
        <v>194</v>
      </c>
      <c r="N145" s="16" t="s">
        <v>199</v>
      </c>
      <c r="O145" s="17" t="s">
        <v>326</v>
      </c>
    </row>
    <row r="146" spans="1:15" x14ac:dyDescent="0.25">
      <c r="A146" s="15" t="s">
        <v>1225</v>
      </c>
      <c r="B146" s="16">
        <v>100070</v>
      </c>
      <c r="C146" s="16">
        <v>267983</v>
      </c>
      <c r="D146" s="16">
        <v>267662</v>
      </c>
      <c r="E146" s="16" t="s">
        <v>31</v>
      </c>
      <c r="F146" s="16" t="s">
        <v>29</v>
      </c>
      <c r="G146" s="16" t="s">
        <v>198</v>
      </c>
      <c r="H146" s="16" t="s">
        <v>193</v>
      </c>
      <c r="I146" s="16">
        <v>-0.1231</v>
      </c>
      <c r="J146" s="16">
        <v>51.530799999999999</v>
      </c>
      <c r="K146" s="16">
        <v>-0.13350000000000001</v>
      </c>
      <c r="L146" s="16">
        <v>51.528100000000002</v>
      </c>
      <c r="M146" s="16" t="s">
        <v>199</v>
      </c>
      <c r="N146" s="16" t="s">
        <v>194</v>
      </c>
      <c r="O146" s="17" t="s">
        <v>924</v>
      </c>
    </row>
    <row r="147" spans="1:15" x14ac:dyDescent="0.25">
      <c r="A147" s="15" t="s">
        <v>1225</v>
      </c>
      <c r="B147" s="16">
        <v>100071</v>
      </c>
      <c r="C147" s="16">
        <v>267662</v>
      </c>
      <c r="D147" s="16">
        <v>269296</v>
      </c>
      <c r="E147" s="16" t="s">
        <v>29</v>
      </c>
      <c r="F147" s="16" t="s">
        <v>33</v>
      </c>
      <c r="G147" s="16" t="s">
        <v>193</v>
      </c>
      <c r="H147" s="16" t="s">
        <v>203</v>
      </c>
      <c r="I147" s="16">
        <v>-0.13350000000000001</v>
      </c>
      <c r="J147" s="16">
        <v>51.528100000000002</v>
      </c>
      <c r="K147" s="16">
        <v>-8.2100000000000006E-2</v>
      </c>
      <c r="L147" s="16">
        <v>51.518599999999999</v>
      </c>
      <c r="M147" s="16" t="s">
        <v>194</v>
      </c>
      <c r="N147" s="16" t="s">
        <v>204</v>
      </c>
      <c r="O147" s="17" t="s">
        <v>925</v>
      </c>
    </row>
    <row r="148" spans="1:15" x14ac:dyDescent="0.25">
      <c r="A148" s="15" t="s">
        <v>1225</v>
      </c>
      <c r="B148" s="16">
        <v>100071</v>
      </c>
      <c r="C148" s="16">
        <v>269296</v>
      </c>
      <c r="D148" s="16">
        <v>267662</v>
      </c>
      <c r="E148" s="16" t="s">
        <v>33</v>
      </c>
      <c r="F148" s="16" t="s">
        <v>29</v>
      </c>
      <c r="G148" s="16" t="s">
        <v>203</v>
      </c>
      <c r="H148" s="16" t="s">
        <v>193</v>
      </c>
      <c r="I148" s="16">
        <v>-8.2100000000000006E-2</v>
      </c>
      <c r="J148" s="16">
        <v>51.518599999999999</v>
      </c>
      <c r="K148" s="16">
        <v>-0.13350000000000001</v>
      </c>
      <c r="L148" s="16">
        <v>51.528100000000002</v>
      </c>
      <c r="M148" s="16" t="s">
        <v>204</v>
      </c>
      <c r="N148" s="16" t="s">
        <v>194</v>
      </c>
      <c r="O148" s="17" t="s">
        <v>328</v>
      </c>
    </row>
    <row r="149" spans="1:15" x14ac:dyDescent="0.25">
      <c r="A149" s="15" t="s">
        <v>1225</v>
      </c>
      <c r="B149" s="16">
        <v>100072</v>
      </c>
      <c r="C149" s="16">
        <v>267662</v>
      </c>
      <c r="D149" s="16">
        <v>269139</v>
      </c>
      <c r="E149" s="16" t="s">
        <v>29</v>
      </c>
      <c r="F149" s="16" t="s">
        <v>76</v>
      </c>
      <c r="G149" s="16" t="s">
        <v>193</v>
      </c>
      <c r="H149" s="16" t="s">
        <v>329</v>
      </c>
      <c r="I149" s="16">
        <v>-0.13350000000000001</v>
      </c>
      <c r="J149" s="16">
        <v>51.528100000000002</v>
      </c>
      <c r="K149" s="16">
        <v>-8.9200000000000002E-2</v>
      </c>
      <c r="L149" s="16">
        <v>51.5182</v>
      </c>
      <c r="M149" s="16" t="s">
        <v>194</v>
      </c>
      <c r="N149" s="16" t="s">
        <v>330</v>
      </c>
      <c r="O149" s="17" t="s">
        <v>926</v>
      </c>
    </row>
    <row r="150" spans="1:15" x14ac:dyDescent="0.25">
      <c r="A150" s="15" t="s">
        <v>1225</v>
      </c>
      <c r="B150" s="16">
        <v>100072</v>
      </c>
      <c r="C150" s="16">
        <v>269139</v>
      </c>
      <c r="D150" s="16">
        <v>267662</v>
      </c>
      <c r="E150" s="16" t="s">
        <v>76</v>
      </c>
      <c r="F150" s="16" t="s">
        <v>29</v>
      </c>
      <c r="G150" s="16" t="s">
        <v>329</v>
      </c>
      <c r="H150" s="16" t="s">
        <v>193</v>
      </c>
      <c r="I150" s="16">
        <v>-8.9200000000000002E-2</v>
      </c>
      <c r="J150" s="16">
        <v>51.5182</v>
      </c>
      <c r="K150" s="16">
        <v>-0.13350000000000001</v>
      </c>
      <c r="L150" s="16">
        <v>51.528100000000002</v>
      </c>
      <c r="M150" s="16" t="s">
        <v>330</v>
      </c>
      <c r="N150" s="16" t="s">
        <v>194</v>
      </c>
      <c r="O150" s="17" t="s">
        <v>927</v>
      </c>
    </row>
    <row r="151" spans="1:15" x14ac:dyDescent="0.25">
      <c r="A151" s="15" t="s">
        <v>1225</v>
      </c>
      <c r="B151" s="16">
        <v>100073</v>
      </c>
      <c r="C151" s="16">
        <v>266682</v>
      </c>
      <c r="D151" s="16">
        <v>267662</v>
      </c>
      <c r="E151" s="16" t="s">
        <v>34</v>
      </c>
      <c r="F151" s="16" t="s">
        <v>29</v>
      </c>
      <c r="G151" s="16" t="s">
        <v>205</v>
      </c>
      <c r="H151" s="16" t="s">
        <v>193</v>
      </c>
      <c r="I151" s="16">
        <v>-0.16289999999999999</v>
      </c>
      <c r="J151" s="16">
        <v>51.522399999999998</v>
      </c>
      <c r="K151" s="16">
        <v>-0.13350000000000001</v>
      </c>
      <c r="L151" s="16">
        <v>51.528100000000002</v>
      </c>
      <c r="M151" s="16" t="s">
        <v>206</v>
      </c>
      <c r="N151" s="16" t="s">
        <v>194</v>
      </c>
      <c r="O151" s="17" t="s">
        <v>928</v>
      </c>
    </row>
    <row r="152" spans="1:15" x14ac:dyDescent="0.25">
      <c r="A152" s="15" t="s">
        <v>1225</v>
      </c>
      <c r="B152" s="16">
        <v>100073</v>
      </c>
      <c r="C152" s="16">
        <v>267662</v>
      </c>
      <c r="D152" s="16">
        <v>266682</v>
      </c>
      <c r="E152" s="16" t="s">
        <v>29</v>
      </c>
      <c r="F152" s="16" t="s">
        <v>34</v>
      </c>
      <c r="G152" s="16" t="s">
        <v>193</v>
      </c>
      <c r="H152" s="16" t="s">
        <v>205</v>
      </c>
      <c r="I152" s="16">
        <v>-0.13350000000000001</v>
      </c>
      <c r="J152" s="16">
        <v>51.528100000000002</v>
      </c>
      <c r="K152" s="16">
        <v>-0.16289999999999999</v>
      </c>
      <c r="L152" s="16">
        <v>51.522399999999998</v>
      </c>
      <c r="M152" s="16" t="s">
        <v>194</v>
      </c>
      <c r="N152" s="16" t="s">
        <v>206</v>
      </c>
      <c r="O152" s="17" t="s">
        <v>929</v>
      </c>
    </row>
    <row r="153" spans="1:15" x14ac:dyDescent="0.25">
      <c r="A153" s="15" t="s">
        <v>1225</v>
      </c>
      <c r="B153" s="16">
        <v>100074</v>
      </c>
      <c r="C153" s="16">
        <v>266343</v>
      </c>
      <c r="D153" s="16">
        <v>267662</v>
      </c>
      <c r="E153" s="16" t="s">
        <v>35</v>
      </c>
      <c r="F153" s="16" t="s">
        <v>29</v>
      </c>
      <c r="G153" s="16" t="s">
        <v>207</v>
      </c>
      <c r="H153" s="16" t="s">
        <v>193</v>
      </c>
      <c r="I153" s="16">
        <v>-0.17530000000000001</v>
      </c>
      <c r="J153" s="16">
        <v>51.516199999999998</v>
      </c>
      <c r="K153" s="16">
        <v>-0.13350000000000001</v>
      </c>
      <c r="L153" s="16">
        <v>51.528100000000002</v>
      </c>
      <c r="M153" s="16" t="s">
        <v>208</v>
      </c>
      <c r="N153" s="16" t="s">
        <v>194</v>
      </c>
      <c r="O153" s="17" t="s">
        <v>930</v>
      </c>
    </row>
    <row r="154" spans="1:15" x14ac:dyDescent="0.25">
      <c r="A154" s="15" t="s">
        <v>1225</v>
      </c>
      <c r="B154" s="16">
        <v>100074</v>
      </c>
      <c r="C154" s="16">
        <v>267662</v>
      </c>
      <c r="D154" s="16">
        <v>266343</v>
      </c>
      <c r="E154" s="16" t="s">
        <v>29</v>
      </c>
      <c r="F154" s="16" t="s">
        <v>35</v>
      </c>
      <c r="G154" s="16" t="s">
        <v>193</v>
      </c>
      <c r="H154" s="16" t="s">
        <v>207</v>
      </c>
      <c r="I154" s="16">
        <v>-0.13350000000000001</v>
      </c>
      <c r="J154" s="16">
        <v>51.528100000000002</v>
      </c>
      <c r="K154" s="16">
        <v>-0.17530000000000001</v>
      </c>
      <c r="L154" s="16">
        <v>51.516199999999998</v>
      </c>
      <c r="M154" s="16" t="s">
        <v>194</v>
      </c>
      <c r="N154" s="16" t="s">
        <v>208</v>
      </c>
      <c r="O154" s="17" t="s">
        <v>931</v>
      </c>
    </row>
    <row r="155" spans="1:15" x14ac:dyDescent="0.25">
      <c r="A155" s="15" t="s">
        <v>1225</v>
      </c>
      <c r="B155" s="16">
        <v>100075</v>
      </c>
      <c r="C155" s="16">
        <v>267662</v>
      </c>
      <c r="D155" s="16">
        <v>267948</v>
      </c>
      <c r="E155" s="16" t="s">
        <v>29</v>
      </c>
      <c r="F155" s="16" t="s">
        <v>36</v>
      </c>
      <c r="G155" s="16" t="s">
        <v>193</v>
      </c>
      <c r="H155" s="16" t="s">
        <v>209</v>
      </c>
      <c r="I155" s="16">
        <v>-0.13350000000000001</v>
      </c>
      <c r="J155" s="16">
        <v>51.528100000000002</v>
      </c>
      <c r="K155" s="16">
        <v>-0.12784000000000001</v>
      </c>
      <c r="L155" s="16">
        <v>51.532330000000002</v>
      </c>
      <c r="M155" s="16" t="s">
        <v>194</v>
      </c>
      <c r="N155" s="16" t="s">
        <v>210</v>
      </c>
      <c r="O155" s="17" t="s">
        <v>333</v>
      </c>
    </row>
    <row r="156" spans="1:15" x14ac:dyDescent="0.25">
      <c r="A156" s="15" t="s">
        <v>1225</v>
      </c>
      <c r="B156" s="16">
        <v>100075</v>
      </c>
      <c r="C156" s="16">
        <v>267948</v>
      </c>
      <c r="D156" s="16">
        <v>267662</v>
      </c>
      <c r="E156" s="16" t="s">
        <v>36</v>
      </c>
      <c r="F156" s="16" t="s">
        <v>29</v>
      </c>
      <c r="G156" s="16" t="s">
        <v>209</v>
      </c>
      <c r="H156" s="16" t="s">
        <v>193</v>
      </c>
      <c r="I156" s="16">
        <v>-0.12784000000000001</v>
      </c>
      <c r="J156" s="16">
        <v>51.532330000000002</v>
      </c>
      <c r="K156" s="16">
        <v>-0.13350000000000001</v>
      </c>
      <c r="L156" s="16">
        <v>51.528100000000002</v>
      </c>
      <c r="M156" s="16" t="s">
        <v>210</v>
      </c>
      <c r="N156" s="16" t="s">
        <v>194</v>
      </c>
      <c r="O156" s="17" t="s">
        <v>334</v>
      </c>
    </row>
    <row r="157" spans="1:15" x14ac:dyDescent="0.25">
      <c r="A157" s="15" t="s">
        <v>1225</v>
      </c>
      <c r="B157" s="16">
        <v>100076</v>
      </c>
      <c r="C157" s="16">
        <v>267662</v>
      </c>
      <c r="D157" s="16">
        <v>269471</v>
      </c>
      <c r="E157" s="16" t="s">
        <v>29</v>
      </c>
      <c r="F157" s="16" t="s">
        <v>46</v>
      </c>
      <c r="G157" s="16" t="s">
        <v>193</v>
      </c>
      <c r="H157" s="16" t="s">
        <v>234</v>
      </c>
      <c r="I157" s="16">
        <v>-0.13350000000000001</v>
      </c>
      <c r="J157" s="16">
        <v>51.528100000000002</v>
      </c>
      <c r="K157" s="16">
        <v>-7.4899999999999994E-2</v>
      </c>
      <c r="L157" s="16">
        <v>51.582299999999996</v>
      </c>
      <c r="M157" s="16" t="s">
        <v>194</v>
      </c>
      <c r="N157" s="16" t="s">
        <v>235</v>
      </c>
      <c r="O157" s="17" t="s">
        <v>932</v>
      </c>
    </row>
    <row r="158" spans="1:15" x14ac:dyDescent="0.25">
      <c r="A158" s="15" t="s">
        <v>1225</v>
      </c>
      <c r="B158" s="16">
        <v>100076</v>
      </c>
      <c r="C158" s="16">
        <v>269471</v>
      </c>
      <c r="D158" s="16">
        <v>267662</v>
      </c>
      <c r="E158" s="16" t="s">
        <v>46</v>
      </c>
      <c r="F158" s="16" t="s">
        <v>29</v>
      </c>
      <c r="G158" s="16" t="s">
        <v>234</v>
      </c>
      <c r="H158" s="16" t="s">
        <v>193</v>
      </c>
      <c r="I158" s="16">
        <v>-7.4899999999999994E-2</v>
      </c>
      <c r="J158" s="16">
        <v>51.582299999999996</v>
      </c>
      <c r="K158" s="16">
        <v>-0.13350000000000001</v>
      </c>
      <c r="L158" s="16">
        <v>51.528100000000002</v>
      </c>
      <c r="M158" s="16" t="s">
        <v>235</v>
      </c>
      <c r="N158" s="16" t="s">
        <v>194</v>
      </c>
      <c r="O158" s="17" t="s">
        <v>933</v>
      </c>
    </row>
    <row r="159" spans="1:15" x14ac:dyDescent="0.25">
      <c r="A159" s="15" t="s">
        <v>1225</v>
      </c>
      <c r="B159" s="16">
        <v>100077</v>
      </c>
      <c r="C159" s="16">
        <v>267662</v>
      </c>
      <c r="D159" s="16">
        <v>269751</v>
      </c>
      <c r="E159" s="16" t="s">
        <v>29</v>
      </c>
      <c r="F159" s="16" t="s">
        <v>47</v>
      </c>
      <c r="G159" s="16" t="s">
        <v>193</v>
      </c>
      <c r="H159" s="16" t="s">
        <v>237</v>
      </c>
      <c r="I159" s="16">
        <v>-0.13350000000000001</v>
      </c>
      <c r="J159" s="16">
        <v>51.528100000000002</v>
      </c>
      <c r="K159" s="16">
        <v>-5.9700000000000003E-2</v>
      </c>
      <c r="L159" s="16">
        <v>51.588099999999997</v>
      </c>
      <c r="M159" s="16" t="s">
        <v>194</v>
      </c>
      <c r="N159" s="16" t="s">
        <v>238</v>
      </c>
      <c r="O159" s="17" t="s">
        <v>934</v>
      </c>
    </row>
    <row r="160" spans="1:15" x14ac:dyDescent="0.25">
      <c r="A160" s="15" t="s">
        <v>1225</v>
      </c>
      <c r="B160" s="16">
        <v>100077</v>
      </c>
      <c r="C160" s="16">
        <v>269751</v>
      </c>
      <c r="D160" s="16">
        <v>267662</v>
      </c>
      <c r="E160" s="16" t="s">
        <v>47</v>
      </c>
      <c r="F160" s="16" t="s">
        <v>29</v>
      </c>
      <c r="G160" s="16" t="s">
        <v>237</v>
      </c>
      <c r="H160" s="16" t="s">
        <v>193</v>
      </c>
      <c r="I160" s="16">
        <v>-5.9700000000000003E-2</v>
      </c>
      <c r="J160" s="16">
        <v>51.588099999999997</v>
      </c>
      <c r="K160" s="16">
        <v>-0.13350000000000001</v>
      </c>
      <c r="L160" s="16">
        <v>51.528100000000002</v>
      </c>
      <c r="M160" s="16" t="s">
        <v>238</v>
      </c>
      <c r="N160" s="16" t="s">
        <v>194</v>
      </c>
      <c r="O160" s="17" t="s">
        <v>935</v>
      </c>
    </row>
    <row r="161" spans="1:15" x14ac:dyDescent="0.25">
      <c r="A161" s="15" t="s">
        <v>1225</v>
      </c>
      <c r="B161" s="16">
        <v>100078</v>
      </c>
      <c r="C161" s="16">
        <v>267252</v>
      </c>
      <c r="D161" s="16">
        <v>267662</v>
      </c>
      <c r="E161" s="16" t="s">
        <v>37</v>
      </c>
      <c r="F161" s="16" t="s">
        <v>29</v>
      </c>
      <c r="G161" s="16" t="s">
        <v>211</v>
      </c>
      <c r="H161" s="16" t="s">
        <v>193</v>
      </c>
      <c r="I161" s="16">
        <v>-0.14369999999999999</v>
      </c>
      <c r="J161" s="16">
        <v>51.495100000000001</v>
      </c>
      <c r="K161" s="16">
        <v>-0.13350000000000001</v>
      </c>
      <c r="L161" s="16">
        <v>51.528100000000002</v>
      </c>
      <c r="M161" s="16" t="s">
        <v>212</v>
      </c>
      <c r="N161" s="16" t="s">
        <v>194</v>
      </c>
      <c r="O161" s="17" t="s">
        <v>936</v>
      </c>
    </row>
    <row r="162" spans="1:15" x14ac:dyDescent="0.25">
      <c r="A162" s="15" t="s">
        <v>1225</v>
      </c>
      <c r="B162" s="16">
        <v>100078</v>
      </c>
      <c r="C162" s="16">
        <v>267662</v>
      </c>
      <c r="D162" s="16">
        <v>267252</v>
      </c>
      <c r="E162" s="16" t="s">
        <v>29</v>
      </c>
      <c r="F162" s="16" t="s">
        <v>37</v>
      </c>
      <c r="G162" s="16" t="s">
        <v>193</v>
      </c>
      <c r="H162" s="16" t="s">
        <v>211</v>
      </c>
      <c r="I162" s="16">
        <v>-0.13350000000000001</v>
      </c>
      <c r="J162" s="16">
        <v>51.528100000000002</v>
      </c>
      <c r="K162" s="16">
        <v>-0.14369999999999999</v>
      </c>
      <c r="L162" s="16">
        <v>51.495100000000001</v>
      </c>
      <c r="M162" s="16" t="s">
        <v>194</v>
      </c>
      <c r="N162" s="16" t="s">
        <v>212</v>
      </c>
      <c r="O162" s="17" t="s">
        <v>937</v>
      </c>
    </row>
    <row r="163" spans="1:15" x14ac:dyDescent="0.25">
      <c r="A163" s="15" t="s">
        <v>1225</v>
      </c>
      <c r="B163" s="16">
        <v>100079</v>
      </c>
      <c r="C163" s="16">
        <v>267662</v>
      </c>
      <c r="D163" s="16">
        <v>267994</v>
      </c>
      <c r="E163" s="16" t="s">
        <v>29</v>
      </c>
      <c r="F163" s="16" t="s">
        <v>77</v>
      </c>
      <c r="G163" s="16" t="s">
        <v>193</v>
      </c>
      <c r="H163" s="16" t="s">
        <v>337</v>
      </c>
      <c r="I163" s="16">
        <v>-0.13350000000000001</v>
      </c>
      <c r="J163" s="16">
        <v>51.528100000000002</v>
      </c>
      <c r="K163" s="16">
        <v>-0.1231</v>
      </c>
      <c r="L163" s="16">
        <v>51.486199999999997</v>
      </c>
      <c r="M163" s="16" t="s">
        <v>194</v>
      </c>
      <c r="N163" s="16" t="s">
        <v>338</v>
      </c>
      <c r="O163" s="17" t="s">
        <v>938</v>
      </c>
    </row>
    <row r="164" spans="1:15" x14ac:dyDescent="0.25">
      <c r="A164" s="15" t="s">
        <v>1225</v>
      </c>
      <c r="B164" s="16">
        <v>100079</v>
      </c>
      <c r="C164" s="16">
        <v>267994</v>
      </c>
      <c r="D164" s="16">
        <v>267662</v>
      </c>
      <c r="E164" s="16" t="s">
        <v>77</v>
      </c>
      <c r="F164" s="16" t="s">
        <v>29</v>
      </c>
      <c r="G164" s="16" t="s">
        <v>337</v>
      </c>
      <c r="H164" s="16" t="s">
        <v>193</v>
      </c>
      <c r="I164" s="16">
        <v>-0.1231</v>
      </c>
      <c r="J164" s="16">
        <v>51.486199999999997</v>
      </c>
      <c r="K164" s="16">
        <v>-0.13350000000000001</v>
      </c>
      <c r="L164" s="16">
        <v>51.528100000000002</v>
      </c>
      <c r="M164" s="16" t="s">
        <v>338</v>
      </c>
      <c r="N164" s="16" t="s">
        <v>194</v>
      </c>
      <c r="O164" s="17" t="s">
        <v>339</v>
      </c>
    </row>
    <row r="165" spans="1:15" x14ac:dyDescent="0.25">
      <c r="A165" s="15" t="s">
        <v>1225</v>
      </c>
      <c r="B165" s="16">
        <v>100080</v>
      </c>
      <c r="C165" s="16">
        <v>267662</v>
      </c>
      <c r="D165" s="16">
        <v>268311</v>
      </c>
      <c r="E165" s="16" t="s">
        <v>29</v>
      </c>
      <c r="F165" s="16" t="s">
        <v>38</v>
      </c>
      <c r="G165" s="16" t="s">
        <v>193</v>
      </c>
      <c r="H165" s="16" t="s">
        <v>213</v>
      </c>
      <c r="I165" s="16">
        <v>-0.13350000000000001</v>
      </c>
      <c r="J165" s="16">
        <v>51.528100000000002</v>
      </c>
      <c r="K165" s="16">
        <v>-0.1134</v>
      </c>
      <c r="L165" s="16">
        <v>51.503300000000003</v>
      </c>
      <c r="M165" s="16" t="s">
        <v>194</v>
      </c>
      <c r="N165" s="16" t="s">
        <v>214</v>
      </c>
      <c r="O165" s="17" t="s">
        <v>939</v>
      </c>
    </row>
    <row r="166" spans="1:15" x14ac:dyDescent="0.25">
      <c r="A166" s="15" t="s">
        <v>1225</v>
      </c>
      <c r="B166" s="16">
        <v>100080</v>
      </c>
      <c r="C166" s="16">
        <v>268311</v>
      </c>
      <c r="D166" s="16">
        <v>267662</v>
      </c>
      <c r="E166" s="16" t="s">
        <v>38</v>
      </c>
      <c r="F166" s="16" t="s">
        <v>29</v>
      </c>
      <c r="G166" s="16" t="s">
        <v>213</v>
      </c>
      <c r="H166" s="16" t="s">
        <v>193</v>
      </c>
      <c r="I166" s="16">
        <v>-0.1134</v>
      </c>
      <c r="J166" s="16">
        <v>51.503300000000003</v>
      </c>
      <c r="K166" s="16">
        <v>-0.13350000000000001</v>
      </c>
      <c r="L166" s="16">
        <v>51.528100000000002</v>
      </c>
      <c r="M166" s="16" t="s">
        <v>214</v>
      </c>
      <c r="N166" s="16" t="s">
        <v>194</v>
      </c>
      <c r="O166" s="17" t="s">
        <v>940</v>
      </c>
    </row>
    <row r="167" spans="1:15" x14ac:dyDescent="0.25">
      <c r="A167" s="15" t="s">
        <v>1225</v>
      </c>
      <c r="B167" s="16">
        <v>100081</v>
      </c>
      <c r="C167" s="16">
        <v>267662</v>
      </c>
      <c r="D167" s="16">
        <v>270630</v>
      </c>
      <c r="E167" s="16" t="s">
        <v>29</v>
      </c>
      <c r="F167" s="16" t="s">
        <v>48</v>
      </c>
      <c r="G167" s="16" t="s">
        <v>193</v>
      </c>
      <c r="H167" s="16" t="s">
        <v>240</v>
      </c>
      <c r="I167" s="16">
        <v>-0.13350000000000001</v>
      </c>
      <c r="J167" s="16">
        <v>51.528100000000002</v>
      </c>
      <c r="K167" s="16">
        <v>-2.01E-2</v>
      </c>
      <c r="L167" s="16">
        <v>51.582999999999998</v>
      </c>
      <c r="M167" s="16" t="s">
        <v>194</v>
      </c>
      <c r="N167" s="16" t="s">
        <v>241</v>
      </c>
      <c r="O167" s="17" t="s">
        <v>941</v>
      </c>
    </row>
    <row r="168" spans="1:15" x14ac:dyDescent="0.25">
      <c r="A168" s="15" t="s">
        <v>1225</v>
      </c>
      <c r="B168" s="16">
        <v>100081</v>
      </c>
      <c r="C168" s="16">
        <v>270630</v>
      </c>
      <c r="D168" s="16">
        <v>267662</v>
      </c>
      <c r="E168" s="16" t="s">
        <v>48</v>
      </c>
      <c r="F168" s="16" t="s">
        <v>29</v>
      </c>
      <c r="G168" s="16" t="s">
        <v>240</v>
      </c>
      <c r="H168" s="16" t="s">
        <v>193</v>
      </c>
      <c r="I168" s="16">
        <v>-2.01E-2</v>
      </c>
      <c r="J168" s="16">
        <v>51.582999999999998</v>
      </c>
      <c r="K168" s="16">
        <v>-0.13350000000000001</v>
      </c>
      <c r="L168" s="16">
        <v>51.528100000000002</v>
      </c>
      <c r="M168" s="16" t="s">
        <v>241</v>
      </c>
      <c r="N168" s="16" t="s">
        <v>194</v>
      </c>
      <c r="O168" s="17" t="s">
        <v>942</v>
      </c>
    </row>
    <row r="169" spans="1:15" x14ac:dyDescent="0.25">
      <c r="A169" s="15" t="s">
        <v>1225</v>
      </c>
      <c r="B169" s="16">
        <v>100082</v>
      </c>
      <c r="C169" s="16">
        <v>223865</v>
      </c>
      <c r="D169" s="16">
        <v>223896</v>
      </c>
      <c r="E169" s="16" t="s">
        <v>78</v>
      </c>
      <c r="F169" s="16" t="s">
        <v>79</v>
      </c>
      <c r="G169" s="16" t="s">
        <v>341</v>
      </c>
      <c r="H169" s="16" t="s">
        <v>342</v>
      </c>
      <c r="I169" s="16">
        <v>-3.7909999999999999</v>
      </c>
      <c r="J169" s="16">
        <v>55.991300000000003</v>
      </c>
      <c r="K169" s="16">
        <v>-3.7839999999999998</v>
      </c>
      <c r="L169" s="16">
        <v>56.002200000000002</v>
      </c>
      <c r="M169" s="16" t="s">
        <v>343</v>
      </c>
      <c r="N169" s="16" t="s">
        <v>344</v>
      </c>
      <c r="O169" s="17" t="s">
        <v>943</v>
      </c>
    </row>
    <row r="170" spans="1:15" x14ac:dyDescent="0.25">
      <c r="A170" s="15" t="s">
        <v>1225</v>
      </c>
      <c r="B170" s="16">
        <v>100082</v>
      </c>
      <c r="C170" s="16">
        <v>223896</v>
      </c>
      <c r="D170" s="16">
        <v>223865</v>
      </c>
      <c r="E170" s="16" t="s">
        <v>79</v>
      </c>
      <c r="F170" s="16" t="s">
        <v>78</v>
      </c>
      <c r="G170" s="16" t="s">
        <v>342</v>
      </c>
      <c r="H170" s="16" t="s">
        <v>341</v>
      </c>
      <c r="I170" s="16">
        <v>-3.7839999999999998</v>
      </c>
      <c r="J170" s="16">
        <v>56.002200000000002</v>
      </c>
      <c r="K170" s="16">
        <v>-3.7909999999999999</v>
      </c>
      <c r="L170" s="16">
        <v>55.991300000000003</v>
      </c>
      <c r="M170" s="16" t="s">
        <v>344</v>
      </c>
      <c r="N170" s="16" t="s">
        <v>343</v>
      </c>
      <c r="O170" s="17" t="s">
        <v>944</v>
      </c>
    </row>
    <row r="171" spans="1:15" x14ac:dyDescent="0.25">
      <c r="A171" s="15" t="s">
        <v>1225</v>
      </c>
      <c r="B171" s="16">
        <v>100083</v>
      </c>
      <c r="C171" s="16">
        <v>257719</v>
      </c>
      <c r="D171" s="16">
        <v>257822</v>
      </c>
      <c r="E171" s="16" t="s">
        <v>80</v>
      </c>
      <c r="F171" s="16" t="s">
        <v>81</v>
      </c>
      <c r="G171" s="16" t="s">
        <v>345</v>
      </c>
      <c r="H171" s="16" t="s">
        <v>346</v>
      </c>
      <c r="I171" s="16">
        <v>-0.75700000000000001</v>
      </c>
      <c r="J171" s="16">
        <v>51.296700000000001</v>
      </c>
      <c r="K171" s="16">
        <v>-0.74280000000000002</v>
      </c>
      <c r="L171" s="16">
        <v>51.302</v>
      </c>
      <c r="M171" s="16" t="s">
        <v>347</v>
      </c>
      <c r="N171" s="16" t="s">
        <v>348</v>
      </c>
      <c r="O171" s="17" t="s">
        <v>349</v>
      </c>
    </row>
    <row r="172" spans="1:15" x14ac:dyDescent="0.25">
      <c r="A172" s="15" t="s">
        <v>1225</v>
      </c>
      <c r="B172" s="16">
        <v>100083</v>
      </c>
      <c r="C172" s="16">
        <v>257822</v>
      </c>
      <c r="D172" s="16">
        <v>257719</v>
      </c>
      <c r="E172" s="16" t="s">
        <v>81</v>
      </c>
      <c r="F172" s="16" t="s">
        <v>80</v>
      </c>
      <c r="G172" s="16" t="s">
        <v>346</v>
      </c>
      <c r="H172" s="16" t="s">
        <v>345</v>
      </c>
      <c r="I172" s="16">
        <v>-0.74280000000000002</v>
      </c>
      <c r="J172" s="16">
        <v>51.302</v>
      </c>
      <c r="K172" s="16">
        <v>-0.75700000000000001</v>
      </c>
      <c r="L172" s="16">
        <v>51.296700000000001</v>
      </c>
      <c r="M172" s="16" t="s">
        <v>348</v>
      </c>
      <c r="N172" s="16" t="s">
        <v>347</v>
      </c>
      <c r="O172" s="17" t="s">
        <v>350</v>
      </c>
    </row>
    <row r="173" spans="1:15" x14ac:dyDescent="0.25">
      <c r="A173" s="15" t="s">
        <v>1225</v>
      </c>
      <c r="B173" s="16">
        <v>100084</v>
      </c>
      <c r="C173" s="16">
        <v>271561</v>
      </c>
      <c r="D173" s="16">
        <v>271623</v>
      </c>
      <c r="E173" s="16" t="s">
        <v>82</v>
      </c>
      <c r="F173" s="16" t="s">
        <v>83</v>
      </c>
      <c r="G173" s="16" t="s">
        <v>351</v>
      </c>
      <c r="H173" s="16" t="s">
        <v>352</v>
      </c>
      <c r="I173" s="16">
        <v>2.4899999999999999E-2</v>
      </c>
      <c r="J173" s="16">
        <v>51.549500000000002</v>
      </c>
      <c r="K173" s="16">
        <v>2.86E-2</v>
      </c>
      <c r="L173" s="16">
        <v>51.551699999999997</v>
      </c>
      <c r="M173" s="16" t="s">
        <v>353</v>
      </c>
      <c r="N173" s="16" t="s">
        <v>354</v>
      </c>
      <c r="O173" s="17" t="s">
        <v>355</v>
      </c>
    </row>
    <row r="174" spans="1:15" x14ac:dyDescent="0.25">
      <c r="A174" s="15" t="s">
        <v>1225</v>
      </c>
      <c r="B174" s="16">
        <v>100084</v>
      </c>
      <c r="C174" s="16">
        <v>271623</v>
      </c>
      <c r="D174" s="16">
        <v>271561</v>
      </c>
      <c r="E174" s="16" t="s">
        <v>83</v>
      </c>
      <c r="F174" s="16" t="s">
        <v>82</v>
      </c>
      <c r="G174" s="16" t="s">
        <v>352</v>
      </c>
      <c r="H174" s="16" t="s">
        <v>351</v>
      </c>
      <c r="I174" s="16">
        <v>2.86E-2</v>
      </c>
      <c r="J174" s="16">
        <v>51.551699999999997</v>
      </c>
      <c r="K174" s="16">
        <v>2.4899999999999999E-2</v>
      </c>
      <c r="L174" s="16">
        <v>51.549500000000002</v>
      </c>
      <c r="M174" s="16" t="s">
        <v>354</v>
      </c>
      <c r="N174" s="16" t="s">
        <v>353</v>
      </c>
      <c r="O174" s="17" t="s">
        <v>356</v>
      </c>
    </row>
    <row r="175" spans="1:15" x14ac:dyDescent="0.25">
      <c r="A175" s="15" t="s">
        <v>1225</v>
      </c>
      <c r="B175" s="16">
        <v>100085</v>
      </c>
      <c r="C175" s="16">
        <v>267662</v>
      </c>
      <c r="D175" s="16">
        <v>268599</v>
      </c>
      <c r="E175" s="16" t="s">
        <v>29</v>
      </c>
      <c r="F175" s="16" t="s">
        <v>43</v>
      </c>
      <c r="G175" s="16" t="s">
        <v>193</v>
      </c>
      <c r="H175" s="16" t="s">
        <v>224</v>
      </c>
      <c r="I175" s="16">
        <v>-0.13350000000000001</v>
      </c>
      <c r="J175" s="16">
        <v>51.528100000000002</v>
      </c>
      <c r="K175" s="16">
        <v>-0.1062</v>
      </c>
      <c r="L175" s="16">
        <v>51.564399999999999</v>
      </c>
      <c r="M175" s="16" t="s">
        <v>194</v>
      </c>
      <c r="N175" s="16" t="s">
        <v>225</v>
      </c>
      <c r="O175" s="17" t="s">
        <v>945</v>
      </c>
    </row>
    <row r="176" spans="1:15" x14ac:dyDescent="0.25">
      <c r="A176" s="15" t="s">
        <v>1225</v>
      </c>
      <c r="B176" s="16">
        <v>100085</v>
      </c>
      <c r="C176" s="16">
        <v>268599</v>
      </c>
      <c r="D176" s="16">
        <v>267662</v>
      </c>
      <c r="E176" s="16" t="s">
        <v>43</v>
      </c>
      <c r="F176" s="16" t="s">
        <v>29</v>
      </c>
      <c r="G176" s="16" t="s">
        <v>224</v>
      </c>
      <c r="H176" s="16" t="s">
        <v>193</v>
      </c>
      <c r="I176" s="16">
        <v>-0.1062</v>
      </c>
      <c r="J176" s="16">
        <v>51.564399999999999</v>
      </c>
      <c r="K176" s="16">
        <v>-0.13350000000000001</v>
      </c>
      <c r="L176" s="16">
        <v>51.528100000000002</v>
      </c>
      <c r="M176" s="16" t="s">
        <v>225</v>
      </c>
      <c r="N176" s="16" t="s">
        <v>194</v>
      </c>
      <c r="O176" s="17" t="s">
        <v>946</v>
      </c>
    </row>
    <row r="177" spans="1:15" x14ac:dyDescent="0.25">
      <c r="A177" s="15" t="s">
        <v>1225</v>
      </c>
      <c r="B177" s="16">
        <v>100086</v>
      </c>
      <c r="C177" s="16">
        <v>268599</v>
      </c>
      <c r="D177" s="16">
        <v>268706</v>
      </c>
      <c r="E177" s="16" t="s">
        <v>43</v>
      </c>
      <c r="F177" s="16" t="s">
        <v>44</v>
      </c>
      <c r="G177" s="16" t="s">
        <v>224</v>
      </c>
      <c r="H177" s="16" t="s">
        <v>227</v>
      </c>
      <c r="I177" s="16">
        <v>-0.1062</v>
      </c>
      <c r="J177" s="16">
        <v>51.564399999999999</v>
      </c>
      <c r="K177" s="16">
        <v>-0.10390000000000001</v>
      </c>
      <c r="L177" s="16">
        <v>51.546100000000003</v>
      </c>
      <c r="M177" s="16" t="s">
        <v>225</v>
      </c>
      <c r="N177" s="16" t="s">
        <v>228</v>
      </c>
      <c r="O177" s="17" t="s">
        <v>947</v>
      </c>
    </row>
    <row r="178" spans="1:15" x14ac:dyDescent="0.25">
      <c r="A178" s="15" t="s">
        <v>1225</v>
      </c>
      <c r="B178" s="16">
        <v>100086</v>
      </c>
      <c r="C178" s="16">
        <v>268706</v>
      </c>
      <c r="D178" s="16">
        <v>268599</v>
      </c>
      <c r="E178" s="16" t="s">
        <v>44</v>
      </c>
      <c r="F178" s="16" t="s">
        <v>43</v>
      </c>
      <c r="G178" s="16" t="s">
        <v>227</v>
      </c>
      <c r="H178" s="16" t="s">
        <v>224</v>
      </c>
      <c r="I178" s="16">
        <v>-0.10390000000000001</v>
      </c>
      <c r="J178" s="16">
        <v>51.546100000000003</v>
      </c>
      <c r="K178" s="16">
        <v>-0.1062</v>
      </c>
      <c r="L178" s="16">
        <v>51.564399999999999</v>
      </c>
      <c r="M178" s="16" t="s">
        <v>228</v>
      </c>
      <c r="N178" s="16" t="s">
        <v>225</v>
      </c>
      <c r="O178" s="17" t="s">
        <v>948</v>
      </c>
    </row>
    <row r="179" spans="1:15" x14ac:dyDescent="0.25">
      <c r="A179" s="15" t="s">
        <v>1225</v>
      </c>
      <c r="B179" s="16">
        <v>100087</v>
      </c>
      <c r="C179" s="16">
        <v>268599</v>
      </c>
      <c r="D179" s="16">
        <v>269471</v>
      </c>
      <c r="E179" s="16" t="s">
        <v>43</v>
      </c>
      <c r="F179" s="16" t="s">
        <v>46</v>
      </c>
      <c r="G179" s="16" t="s">
        <v>224</v>
      </c>
      <c r="H179" s="16" t="s">
        <v>234</v>
      </c>
      <c r="I179" s="16">
        <v>-0.1062</v>
      </c>
      <c r="J179" s="16">
        <v>51.564399999999999</v>
      </c>
      <c r="K179" s="16">
        <v>-7.4899999999999994E-2</v>
      </c>
      <c r="L179" s="16">
        <v>51.582299999999996</v>
      </c>
      <c r="M179" s="16" t="s">
        <v>225</v>
      </c>
      <c r="N179" s="16" t="s">
        <v>235</v>
      </c>
      <c r="O179" s="17" t="s">
        <v>949</v>
      </c>
    </row>
    <row r="180" spans="1:15" x14ac:dyDescent="0.25">
      <c r="A180" s="15" t="s">
        <v>1225</v>
      </c>
      <c r="B180" s="16">
        <v>100087</v>
      </c>
      <c r="C180" s="16">
        <v>269471</v>
      </c>
      <c r="D180" s="16">
        <v>268599</v>
      </c>
      <c r="E180" s="16" t="s">
        <v>46</v>
      </c>
      <c r="F180" s="16" t="s">
        <v>43</v>
      </c>
      <c r="G180" s="16" t="s">
        <v>234</v>
      </c>
      <c r="H180" s="16" t="s">
        <v>224</v>
      </c>
      <c r="I180" s="16">
        <v>-7.4899999999999994E-2</v>
      </c>
      <c r="J180" s="16">
        <v>51.582299999999996</v>
      </c>
      <c r="K180" s="16">
        <v>-0.1062</v>
      </c>
      <c r="L180" s="16">
        <v>51.564399999999999</v>
      </c>
      <c r="M180" s="16" t="s">
        <v>235</v>
      </c>
      <c r="N180" s="16" t="s">
        <v>225</v>
      </c>
      <c r="O180" s="17" t="s">
        <v>357</v>
      </c>
    </row>
    <row r="181" spans="1:15" x14ac:dyDescent="0.25">
      <c r="A181" s="15" t="s">
        <v>1225</v>
      </c>
      <c r="B181" s="16">
        <v>100088</v>
      </c>
      <c r="C181" s="16">
        <v>268599</v>
      </c>
      <c r="D181" s="16">
        <v>269751</v>
      </c>
      <c r="E181" s="16" t="s">
        <v>43</v>
      </c>
      <c r="F181" s="16" t="s">
        <v>47</v>
      </c>
      <c r="G181" s="16" t="s">
        <v>224</v>
      </c>
      <c r="H181" s="16" t="s">
        <v>237</v>
      </c>
      <c r="I181" s="16">
        <v>-0.1062</v>
      </c>
      <c r="J181" s="16">
        <v>51.564399999999999</v>
      </c>
      <c r="K181" s="16">
        <v>-5.9700000000000003E-2</v>
      </c>
      <c r="L181" s="16">
        <v>51.588099999999997</v>
      </c>
      <c r="M181" s="16" t="s">
        <v>225</v>
      </c>
      <c r="N181" s="16" t="s">
        <v>238</v>
      </c>
      <c r="O181" s="17" t="s">
        <v>950</v>
      </c>
    </row>
    <row r="182" spans="1:15" x14ac:dyDescent="0.25">
      <c r="A182" s="15" t="s">
        <v>1225</v>
      </c>
      <c r="B182" s="16">
        <v>100088</v>
      </c>
      <c r="C182" s="16">
        <v>269751</v>
      </c>
      <c r="D182" s="16">
        <v>268599</v>
      </c>
      <c r="E182" s="16" t="s">
        <v>47</v>
      </c>
      <c r="F182" s="16" t="s">
        <v>43</v>
      </c>
      <c r="G182" s="16" t="s">
        <v>237</v>
      </c>
      <c r="H182" s="16" t="s">
        <v>224</v>
      </c>
      <c r="I182" s="16">
        <v>-5.9700000000000003E-2</v>
      </c>
      <c r="J182" s="16">
        <v>51.588099999999997</v>
      </c>
      <c r="K182" s="16">
        <v>-0.1062</v>
      </c>
      <c r="L182" s="16">
        <v>51.564399999999999</v>
      </c>
      <c r="M182" s="16" t="s">
        <v>238</v>
      </c>
      <c r="N182" s="16" t="s">
        <v>225</v>
      </c>
      <c r="O182" s="17" t="s">
        <v>951</v>
      </c>
    </row>
    <row r="183" spans="1:15" x14ac:dyDescent="0.25">
      <c r="A183" s="15" t="s">
        <v>1225</v>
      </c>
      <c r="B183" s="16">
        <v>100089</v>
      </c>
      <c r="C183" s="16">
        <v>267252</v>
      </c>
      <c r="D183" s="16">
        <v>268599</v>
      </c>
      <c r="E183" s="16" t="s">
        <v>37</v>
      </c>
      <c r="F183" s="16" t="s">
        <v>43</v>
      </c>
      <c r="G183" s="16" t="s">
        <v>211</v>
      </c>
      <c r="H183" s="16" t="s">
        <v>224</v>
      </c>
      <c r="I183" s="16">
        <v>-0.14369999999999999</v>
      </c>
      <c r="J183" s="16">
        <v>51.495100000000001</v>
      </c>
      <c r="K183" s="16">
        <v>-0.1062</v>
      </c>
      <c r="L183" s="16">
        <v>51.564399999999999</v>
      </c>
      <c r="M183" s="16" t="s">
        <v>212</v>
      </c>
      <c r="N183" s="16" t="s">
        <v>225</v>
      </c>
      <c r="O183" s="17" t="s">
        <v>952</v>
      </c>
    </row>
    <row r="184" spans="1:15" x14ac:dyDescent="0.25">
      <c r="A184" s="15" t="s">
        <v>1225</v>
      </c>
      <c r="B184" s="16">
        <v>100089</v>
      </c>
      <c r="C184" s="16">
        <v>268599</v>
      </c>
      <c r="D184" s="16">
        <v>267252</v>
      </c>
      <c r="E184" s="16" t="s">
        <v>43</v>
      </c>
      <c r="F184" s="16" t="s">
        <v>37</v>
      </c>
      <c r="G184" s="16" t="s">
        <v>224</v>
      </c>
      <c r="H184" s="16" t="s">
        <v>211</v>
      </c>
      <c r="I184" s="16">
        <v>-0.1062</v>
      </c>
      <c r="J184" s="16">
        <v>51.564399999999999</v>
      </c>
      <c r="K184" s="16">
        <v>-0.14369999999999999</v>
      </c>
      <c r="L184" s="16">
        <v>51.495100000000001</v>
      </c>
      <c r="M184" s="16" t="s">
        <v>225</v>
      </c>
      <c r="N184" s="16" t="s">
        <v>212</v>
      </c>
      <c r="O184" s="17" t="s">
        <v>953</v>
      </c>
    </row>
    <row r="185" spans="1:15" x14ac:dyDescent="0.25">
      <c r="A185" s="15" t="s">
        <v>1225</v>
      </c>
      <c r="B185" s="16">
        <v>100090</v>
      </c>
      <c r="C185" s="16">
        <v>268599</v>
      </c>
      <c r="D185" s="16">
        <v>270630</v>
      </c>
      <c r="E185" s="16" t="s">
        <v>43</v>
      </c>
      <c r="F185" s="16" t="s">
        <v>48</v>
      </c>
      <c r="G185" s="16" t="s">
        <v>224</v>
      </c>
      <c r="H185" s="16" t="s">
        <v>240</v>
      </c>
      <c r="I185" s="16">
        <v>-0.1062</v>
      </c>
      <c r="J185" s="16">
        <v>51.564399999999999</v>
      </c>
      <c r="K185" s="16">
        <v>-2.01E-2</v>
      </c>
      <c r="L185" s="16">
        <v>51.582999999999998</v>
      </c>
      <c r="M185" s="16" t="s">
        <v>225</v>
      </c>
      <c r="N185" s="16" t="s">
        <v>241</v>
      </c>
      <c r="O185" s="17" t="s">
        <v>954</v>
      </c>
    </row>
    <row r="186" spans="1:15" x14ac:dyDescent="0.25">
      <c r="A186" s="15" t="s">
        <v>1225</v>
      </c>
      <c r="B186" s="16">
        <v>100090</v>
      </c>
      <c r="C186" s="16">
        <v>270630</v>
      </c>
      <c r="D186" s="16">
        <v>268599</v>
      </c>
      <c r="E186" s="16" t="s">
        <v>48</v>
      </c>
      <c r="F186" s="16" t="s">
        <v>43</v>
      </c>
      <c r="G186" s="16" t="s">
        <v>240</v>
      </c>
      <c r="H186" s="16" t="s">
        <v>224</v>
      </c>
      <c r="I186" s="16">
        <v>-2.01E-2</v>
      </c>
      <c r="J186" s="16">
        <v>51.582999999999998</v>
      </c>
      <c r="K186" s="16">
        <v>-0.1062</v>
      </c>
      <c r="L186" s="16">
        <v>51.564399999999999</v>
      </c>
      <c r="M186" s="16" t="s">
        <v>241</v>
      </c>
      <c r="N186" s="16" t="s">
        <v>225</v>
      </c>
      <c r="O186" s="17" t="s">
        <v>359</v>
      </c>
    </row>
    <row r="187" spans="1:15" x14ac:dyDescent="0.25">
      <c r="A187" s="15" t="s">
        <v>1225</v>
      </c>
      <c r="B187" s="16">
        <v>100091</v>
      </c>
      <c r="C187" s="16">
        <v>267983</v>
      </c>
      <c r="D187" s="16">
        <v>269459</v>
      </c>
      <c r="E187" s="16" t="s">
        <v>31</v>
      </c>
      <c r="F187" s="16" t="s">
        <v>30</v>
      </c>
      <c r="G187" s="16" t="s">
        <v>198</v>
      </c>
      <c r="H187" s="16" t="s">
        <v>195</v>
      </c>
      <c r="I187" s="16">
        <v>-0.1231</v>
      </c>
      <c r="J187" s="16">
        <v>51.530799999999999</v>
      </c>
      <c r="K187" s="16">
        <v>-7.5399999999999995E-2</v>
      </c>
      <c r="L187" s="16">
        <v>51.511600000000001</v>
      </c>
      <c r="M187" s="16" t="s">
        <v>199</v>
      </c>
      <c r="N187" s="16" t="s">
        <v>196</v>
      </c>
      <c r="O187" s="17" t="s">
        <v>955</v>
      </c>
    </row>
    <row r="188" spans="1:15" x14ac:dyDescent="0.25">
      <c r="A188" s="15" t="s">
        <v>1225</v>
      </c>
      <c r="B188" s="16">
        <v>100091</v>
      </c>
      <c r="C188" s="16">
        <v>269459</v>
      </c>
      <c r="D188" s="16">
        <v>267983</v>
      </c>
      <c r="E188" s="16" t="s">
        <v>30</v>
      </c>
      <c r="F188" s="16" t="s">
        <v>31</v>
      </c>
      <c r="G188" s="16" t="s">
        <v>195</v>
      </c>
      <c r="H188" s="16" t="s">
        <v>198</v>
      </c>
      <c r="I188" s="16">
        <v>-7.5399999999999995E-2</v>
      </c>
      <c r="J188" s="16">
        <v>51.511600000000001</v>
      </c>
      <c r="K188" s="16">
        <v>-0.1231</v>
      </c>
      <c r="L188" s="16">
        <v>51.530799999999999</v>
      </c>
      <c r="M188" s="16" t="s">
        <v>196</v>
      </c>
      <c r="N188" s="16" t="s">
        <v>199</v>
      </c>
      <c r="O188" s="17" t="s">
        <v>956</v>
      </c>
    </row>
    <row r="189" spans="1:15" x14ac:dyDescent="0.25">
      <c r="A189" s="15" t="s">
        <v>1225</v>
      </c>
      <c r="B189" s="16">
        <v>100092</v>
      </c>
      <c r="C189" s="16">
        <v>269296</v>
      </c>
      <c r="D189" s="16">
        <v>269459</v>
      </c>
      <c r="E189" s="16" t="s">
        <v>33</v>
      </c>
      <c r="F189" s="16" t="s">
        <v>30</v>
      </c>
      <c r="G189" s="16" t="s">
        <v>203</v>
      </c>
      <c r="H189" s="16" t="s">
        <v>195</v>
      </c>
      <c r="I189" s="16">
        <v>-8.2100000000000006E-2</v>
      </c>
      <c r="J189" s="16">
        <v>51.518599999999999</v>
      </c>
      <c r="K189" s="16">
        <v>-7.5399999999999995E-2</v>
      </c>
      <c r="L189" s="16">
        <v>51.511600000000001</v>
      </c>
      <c r="M189" s="16" t="s">
        <v>204</v>
      </c>
      <c r="N189" s="16" t="s">
        <v>196</v>
      </c>
      <c r="O189" s="17" t="s">
        <v>957</v>
      </c>
    </row>
    <row r="190" spans="1:15" x14ac:dyDescent="0.25">
      <c r="A190" s="15" t="s">
        <v>1225</v>
      </c>
      <c r="B190" s="16">
        <v>100092</v>
      </c>
      <c r="C190" s="16">
        <v>269459</v>
      </c>
      <c r="D190" s="16">
        <v>269296</v>
      </c>
      <c r="E190" s="16" t="s">
        <v>30</v>
      </c>
      <c r="F190" s="16" t="s">
        <v>33</v>
      </c>
      <c r="G190" s="16" t="s">
        <v>195</v>
      </c>
      <c r="H190" s="16" t="s">
        <v>203</v>
      </c>
      <c r="I190" s="16">
        <v>-7.5399999999999995E-2</v>
      </c>
      <c r="J190" s="16">
        <v>51.511600000000001</v>
      </c>
      <c r="K190" s="16">
        <v>-8.2100000000000006E-2</v>
      </c>
      <c r="L190" s="16">
        <v>51.518599999999999</v>
      </c>
      <c r="M190" s="16" t="s">
        <v>196</v>
      </c>
      <c r="N190" s="16" t="s">
        <v>204</v>
      </c>
      <c r="O190" s="17" t="s">
        <v>958</v>
      </c>
    </row>
    <row r="191" spans="1:15" x14ac:dyDescent="0.25">
      <c r="A191" s="15" t="s">
        <v>1225</v>
      </c>
      <c r="B191" s="16">
        <v>100093</v>
      </c>
      <c r="C191" s="16">
        <v>266682</v>
      </c>
      <c r="D191" s="16">
        <v>269459</v>
      </c>
      <c r="E191" s="16" t="s">
        <v>34</v>
      </c>
      <c r="F191" s="16" t="s">
        <v>30</v>
      </c>
      <c r="G191" s="16" t="s">
        <v>205</v>
      </c>
      <c r="H191" s="16" t="s">
        <v>195</v>
      </c>
      <c r="I191" s="16">
        <v>-0.16289999999999999</v>
      </c>
      <c r="J191" s="16">
        <v>51.522399999999998</v>
      </c>
      <c r="K191" s="16">
        <v>-7.5399999999999995E-2</v>
      </c>
      <c r="L191" s="16">
        <v>51.511600000000001</v>
      </c>
      <c r="M191" s="16" t="s">
        <v>206</v>
      </c>
      <c r="N191" s="16" t="s">
        <v>196</v>
      </c>
      <c r="O191" s="17" t="s">
        <v>959</v>
      </c>
    </row>
    <row r="192" spans="1:15" x14ac:dyDescent="0.25">
      <c r="A192" s="15" t="s">
        <v>1225</v>
      </c>
      <c r="B192" s="16">
        <v>100093</v>
      </c>
      <c r="C192" s="16">
        <v>269459</v>
      </c>
      <c r="D192" s="16">
        <v>266682</v>
      </c>
      <c r="E192" s="16" t="s">
        <v>30</v>
      </c>
      <c r="F192" s="16" t="s">
        <v>34</v>
      </c>
      <c r="G192" s="16" t="s">
        <v>195</v>
      </c>
      <c r="H192" s="16" t="s">
        <v>205</v>
      </c>
      <c r="I192" s="16">
        <v>-7.5399999999999995E-2</v>
      </c>
      <c r="J192" s="16">
        <v>51.511600000000001</v>
      </c>
      <c r="K192" s="16">
        <v>-0.16289999999999999</v>
      </c>
      <c r="L192" s="16">
        <v>51.522399999999998</v>
      </c>
      <c r="M192" s="16" t="s">
        <v>196</v>
      </c>
      <c r="N192" s="16" t="s">
        <v>206</v>
      </c>
      <c r="O192" s="17" t="s">
        <v>960</v>
      </c>
    </row>
    <row r="193" spans="1:15" x14ac:dyDescent="0.25">
      <c r="A193" s="15" t="s">
        <v>1225</v>
      </c>
      <c r="B193" s="16">
        <v>100094</v>
      </c>
      <c r="C193" s="16">
        <v>266343</v>
      </c>
      <c r="D193" s="16">
        <v>269459</v>
      </c>
      <c r="E193" s="16" t="s">
        <v>35</v>
      </c>
      <c r="F193" s="16" t="s">
        <v>30</v>
      </c>
      <c r="G193" s="16" t="s">
        <v>207</v>
      </c>
      <c r="H193" s="16" t="s">
        <v>195</v>
      </c>
      <c r="I193" s="16">
        <v>-0.17530000000000001</v>
      </c>
      <c r="J193" s="16">
        <v>51.516199999999998</v>
      </c>
      <c r="K193" s="16">
        <v>-7.5399999999999995E-2</v>
      </c>
      <c r="L193" s="16">
        <v>51.511600000000001</v>
      </c>
      <c r="M193" s="16" t="s">
        <v>208</v>
      </c>
      <c r="N193" s="16" t="s">
        <v>196</v>
      </c>
      <c r="O193" s="17" t="s">
        <v>961</v>
      </c>
    </row>
    <row r="194" spans="1:15" x14ac:dyDescent="0.25">
      <c r="A194" s="15" t="s">
        <v>1225</v>
      </c>
      <c r="B194" s="16">
        <v>100094</v>
      </c>
      <c r="C194" s="16">
        <v>269459</v>
      </c>
      <c r="D194" s="16">
        <v>266343</v>
      </c>
      <c r="E194" s="16" t="s">
        <v>30</v>
      </c>
      <c r="F194" s="16" t="s">
        <v>35</v>
      </c>
      <c r="G194" s="16" t="s">
        <v>195</v>
      </c>
      <c r="H194" s="16" t="s">
        <v>207</v>
      </c>
      <c r="I194" s="16">
        <v>-7.5399999999999995E-2</v>
      </c>
      <c r="J194" s="16">
        <v>51.511600000000001</v>
      </c>
      <c r="K194" s="16">
        <v>-0.17530000000000001</v>
      </c>
      <c r="L194" s="16">
        <v>51.516199999999998</v>
      </c>
      <c r="M194" s="16" t="s">
        <v>196</v>
      </c>
      <c r="N194" s="16" t="s">
        <v>208</v>
      </c>
      <c r="O194" s="17" t="s">
        <v>962</v>
      </c>
    </row>
    <row r="195" spans="1:15" x14ac:dyDescent="0.25">
      <c r="A195" s="15" t="s">
        <v>1225</v>
      </c>
      <c r="B195" s="16">
        <v>100095</v>
      </c>
      <c r="C195" s="16">
        <v>267948</v>
      </c>
      <c r="D195" s="16">
        <v>269459</v>
      </c>
      <c r="E195" s="16" t="s">
        <v>36</v>
      </c>
      <c r="F195" s="16" t="s">
        <v>30</v>
      </c>
      <c r="G195" s="16" t="s">
        <v>209</v>
      </c>
      <c r="H195" s="16" t="s">
        <v>195</v>
      </c>
      <c r="I195" s="16">
        <v>-0.12784000000000001</v>
      </c>
      <c r="J195" s="16">
        <v>51.532330000000002</v>
      </c>
      <c r="K195" s="16">
        <v>-7.5399999999999995E-2</v>
      </c>
      <c r="L195" s="16">
        <v>51.511600000000001</v>
      </c>
      <c r="M195" s="16" t="s">
        <v>210</v>
      </c>
      <c r="N195" s="16" t="s">
        <v>196</v>
      </c>
      <c r="O195" s="17" t="s">
        <v>963</v>
      </c>
    </row>
    <row r="196" spans="1:15" x14ac:dyDescent="0.25">
      <c r="A196" s="15" t="s">
        <v>1225</v>
      </c>
      <c r="B196" s="16">
        <v>100095</v>
      </c>
      <c r="C196" s="16">
        <v>269459</v>
      </c>
      <c r="D196" s="16">
        <v>267948</v>
      </c>
      <c r="E196" s="16" t="s">
        <v>30</v>
      </c>
      <c r="F196" s="16" t="s">
        <v>36</v>
      </c>
      <c r="G196" s="16" t="s">
        <v>195</v>
      </c>
      <c r="H196" s="16" t="s">
        <v>209</v>
      </c>
      <c r="I196" s="16">
        <v>-7.5399999999999995E-2</v>
      </c>
      <c r="J196" s="16">
        <v>51.511600000000001</v>
      </c>
      <c r="K196" s="16">
        <v>-0.12784000000000001</v>
      </c>
      <c r="L196" s="16">
        <v>51.532330000000002</v>
      </c>
      <c r="M196" s="16" t="s">
        <v>196</v>
      </c>
      <c r="N196" s="16" t="s">
        <v>210</v>
      </c>
      <c r="O196" s="17" t="s">
        <v>964</v>
      </c>
    </row>
    <row r="197" spans="1:15" x14ac:dyDescent="0.25">
      <c r="A197" s="15" t="s">
        <v>1225</v>
      </c>
      <c r="B197" s="16">
        <v>100096</v>
      </c>
      <c r="C197" s="16">
        <v>267252</v>
      </c>
      <c r="D197" s="16">
        <v>269459</v>
      </c>
      <c r="E197" s="16" t="s">
        <v>37</v>
      </c>
      <c r="F197" s="16" t="s">
        <v>30</v>
      </c>
      <c r="G197" s="16" t="s">
        <v>211</v>
      </c>
      <c r="H197" s="16" t="s">
        <v>195</v>
      </c>
      <c r="I197" s="16">
        <v>-0.14369999999999999</v>
      </c>
      <c r="J197" s="16">
        <v>51.495100000000001</v>
      </c>
      <c r="K197" s="16">
        <v>-7.5399999999999995E-2</v>
      </c>
      <c r="L197" s="16">
        <v>51.511600000000001</v>
      </c>
      <c r="M197" s="16" t="s">
        <v>212</v>
      </c>
      <c r="N197" s="16" t="s">
        <v>196</v>
      </c>
      <c r="O197" s="17" t="s">
        <v>965</v>
      </c>
    </row>
    <row r="198" spans="1:15" x14ac:dyDescent="0.25">
      <c r="A198" s="15" t="s">
        <v>1225</v>
      </c>
      <c r="B198" s="16">
        <v>100096</v>
      </c>
      <c r="C198" s="16">
        <v>269459</v>
      </c>
      <c r="D198" s="16">
        <v>267252</v>
      </c>
      <c r="E198" s="16" t="s">
        <v>30</v>
      </c>
      <c r="F198" s="16" t="s">
        <v>37</v>
      </c>
      <c r="G198" s="16" t="s">
        <v>195</v>
      </c>
      <c r="H198" s="16" t="s">
        <v>211</v>
      </c>
      <c r="I198" s="16">
        <v>-7.5399999999999995E-2</v>
      </c>
      <c r="J198" s="16">
        <v>51.511600000000001</v>
      </c>
      <c r="K198" s="16">
        <v>-0.14369999999999999</v>
      </c>
      <c r="L198" s="16">
        <v>51.495100000000001</v>
      </c>
      <c r="M198" s="16" t="s">
        <v>196</v>
      </c>
      <c r="N198" s="16" t="s">
        <v>212</v>
      </c>
      <c r="O198" s="17" t="s">
        <v>364</v>
      </c>
    </row>
    <row r="199" spans="1:15" x14ac:dyDescent="0.25">
      <c r="A199" s="15" t="s">
        <v>1225</v>
      </c>
      <c r="B199" s="16">
        <v>100097</v>
      </c>
      <c r="C199" s="16">
        <v>268311</v>
      </c>
      <c r="D199" s="16">
        <v>269459</v>
      </c>
      <c r="E199" s="16" t="s">
        <v>38</v>
      </c>
      <c r="F199" s="16" t="s">
        <v>30</v>
      </c>
      <c r="G199" s="16" t="s">
        <v>213</v>
      </c>
      <c r="H199" s="16" t="s">
        <v>195</v>
      </c>
      <c r="I199" s="16">
        <v>-0.1134</v>
      </c>
      <c r="J199" s="16">
        <v>51.503300000000003</v>
      </c>
      <c r="K199" s="16">
        <v>-7.5399999999999995E-2</v>
      </c>
      <c r="L199" s="16">
        <v>51.511600000000001</v>
      </c>
      <c r="M199" s="16" t="s">
        <v>214</v>
      </c>
      <c r="N199" s="16" t="s">
        <v>196</v>
      </c>
      <c r="O199" s="17" t="s">
        <v>966</v>
      </c>
    </row>
    <row r="200" spans="1:15" x14ac:dyDescent="0.25">
      <c r="A200" s="15" t="s">
        <v>1225</v>
      </c>
      <c r="B200" s="16">
        <v>100097</v>
      </c>
      <c r="C200" s="16">
        <v>269459</v>
      </c>
      <c r="D200" s="16">
        <v>268311</v>
      </c>
      <c r="E200" s="16" t="s">
        <v>30</v>
      </c>
      <c r="F200" s="16" t="s">
        <v>38</v>
      </c>
      <c r="G200" s="16" t="s">
        <v>195</v>
      </c>
      <c r="H200" s="16" t="s">
        <v>213</v>
      </c>
      <c r="I200" s="16">
        <v>-7.5399999999999995E-2</v>
      </c>
      <c r="J200" s="16">
        <v>51.511600000000001</v>
      </c>
      <c r="K200" s="16">
        <v>-0.1134</v>
      </c>
      <c r="L200" s="16">
        <v>51.503300000000003</v>
      </c>
      <c r="M200" s="16" t="s">
        <v>196</v>
      </c>
      <c r="N200" s="16" t="s">
        <v>214</v>
      </c>
      <c r="O200" s="17" t="s">
        <v>967</v>
      </c>
    </row>
    <row r="201" spans="1:15" x14ac:dyDescent="0.25">
      <c r="A201" s="15" t="s">
        <v>1225</v>
      </c>
      <c r="B201" s="16">
        <v>100098</v>
      </c>
      <c r="C201" s="16">
        <v>262193</v>
      </c>
      <c r="D201" s="16">
        <v>267933</v>
      </c>
      <c r="E201" s="16" t="s">
        <v>84</v>
      </c>
      <c r="F201" s="16" t="s">
        <v>27</v>
      </c>
      <c r="G201" s="16" t="s">
        <v>365</v>
      </c>
      <c r="H201" s="16" t="s">
        <v>189</v>
      </c>
      <c r="I201" s="16">
        <v>-0.34589999999999999</v>
      </c>
      <c r="J201" s="16">
        <v>51.542400000000001</v>
      </c>
      <c r="K201" s="16">
        <v>-0.12429999999999999</v>
      </c>
      <c r="L201" s="16">
        <v>51.508299999999998</v>
      </c>
      <c r="M201" s="16" t="s">
        <v>366</v>
      </c>
      <c r="N201" s="16" t="s">
        <v>191</v>
      </c>
      <c r="O201" s="17" t="s">
        <v>968</v>
      </c>
    </row>
    <row r="202" spans="1:15" x14ac:dyDescent="0.25">
      <c r="A202" s="15" t="s">
        <v>1225</v>
      </c>
      <c r="B202" s="16">
        <v>100098</v>
      </c>
      <c r="C202" s="16">
        <v>267933</v>
      </c>
      <c r="D202" s="16">
        <v>262193</v>
      </c>
      <c r="E202" s="16" t="s">
        <v>27</v>
      </c>
      <c r="F202" s="16" t="s">
        <v>84</v>
      </c>
      <c r="G202" s="16" t="s">
        <v>189</v>
      </c>
      <c r="H202" s="16" t="s">
        <v>365</v>
      </c>
      <c r="I202" s="16">
        <v>-0.12429999999999999</v>
      </c>
      <c r="J202" s="16">
        <v>51.508299999999998</v>
      </c>
      <c r="K202" s="16">
        <v>-0.34589999999999999</v>
      </c>
      <c r="L202" s="16">
        <v>51.542400000000001</v>
      </c>
      <c r="M202" s="16" t="s">
        <v>191</v>
      </c>
      <c r="N202" s="16" t="s">
        <v>366</v>
      </c>
      <c r="O202" s="17" t="s">
        <v>367</v>
      </c>
    </row>
    <row r="203" spans="1:15" x14ac:dyDescent="0.25">
      <c r="A203" s="15" t="s">
        <v>1225</v>
      </c>
      <c r="B203" s="16">
        <v>100099</v>
      </c>
      <c r="C203" s="16">
        <v>261224</v>
      </c>
      <c r="D203" s="16">
        <v>262193</v>
      </c>
      <c r="E203" s="16" t="s">
        <v>85</v>
      </c>
      <c r="F203" s="16" t="s">
        <v>84</v>
      </c>
      <c r="G203" s="16" t="s">
        <v>368</v>
      </c>
      <c r="H203" s="16" t="s">
        <v>365</v>
      </c>
      <c r="I203" s="16">
        <v>-0.39889999999999998</v>
      </c>
      <c r="J203" s="16">
        <v>51.556800000000003</v>
      </c>
      <c r="K203" s="16">
        <v>-0.34589999999999999</v>
      </c>
      <c r="L203" s="16">
        <v>51.542400000000001</v>
      </c>
      <c r="M203" s="16" t="s">
        <v>369</v>
      </c>
      <c r="N203" s="16" t="s">
        <v>366</v>
      </c>
      <c r="O203" s="17" t="s">
        <v>969</v>
      </c>
    </row>
    <row r="204" spans="1:15" x14ac:dyDescent="0.25">
      <c r="A204" s="15" t="s">
        <v>1225</v>
      </c>
      <c r="B204" s="16">
        <v>100099</v>
      </c>
      <c r="C204" s="16">
        <v>262193</v>
      </c>
      <c r="D204" s="16">
        <v>261224</v>
      </c>
      <c r="E204" s="16" t="s">
        <v>84</v>
      </c>
      <c r="F204" s="16" t="s">
        <v>85</v>
      </c>
      <c r="G204" s="16" t="s">
        <v>365</v>
      </c>
      <c r="H204" s="16" t="s">
        <v>368</v>
      </c>
      <c r="I204" s="16">
        <v>-0.34589999999999999</v>
      </c>
      <c r="J204" s="16">
        <v>51.542400000000001</v>
      </c>
      <c r="K204" s="16">
        <v>-0.39889999999999998</v>
      </c>
      <c r="L204" s="16">
        <v>51.556800000000003</v>
      </c>
      <c r="M204" s="16" t="s">
        <v>366</v>
      </c>
      <c r="N204" s="16" t="s">
        <v>369</v>
      </c>
      <c r="O204" s="17" t="s">
        <v>970</v>
      </c>
    </row>
    <row r="205" spans="1:15" x14ac:dyDescent="0.25">
      <c r="A205" s="15" t="s">
        <v>1225</v>
      </c>
      <c r="B205" s="16">
        <v>100100</v>
      </c>
      <c r="C205" s="16">
        <v>220359</v>
      </c>
      <c r="D205" s="16">
        <v>220441</v>
      </c>
      <c r="E205" s="16" t="s">
        <v>86</v>
      </c>
      <c r="F205" s="16" t="s">
        <v>87</v>
      </c>
      <c r="G205" s="16" t="s">
        <v>370</v>
      </c>
      <c r="H205" s="16" t="s">
        <v>371</v>
      </c>
      <c r="I205" s="16">
        <v>-4.2579099999999999</v>
      </c>
      <c r="J205" s="16">
        <v>55.858449999999998</v>
      </c>
      <c r="K205" s="16">
        <v>-4.2519</v>
      </c>
      <c r="L205" s="16">
        <v>55.862499999999997</v>
      </c>
      <c r="M205" s="16" t="s">
        <v>372</v>
      </c>
      <c r="N205" s="16" t="s">
        <v>373</v>
      </c>
      <c r="O205" s="17" t="s">
        <v>971</v>
      </c>
    </row>
    <row r="206" spans="1:15" x14ac:dyDescent="0.25">
      <c r="A206" s="15" t="s">
        <v>1225</v>
      </c>
      <c r="B206" s="16">
        <v>100100</v>
      </c>
      <c r="C206" s="16">
        <v>220441</v>
      </c>
      <c r="D206" s="16">
        <v>220359</v>
      </c>
      <c r="E206" s="16" t="s">
        <v>87</v>
      </c>
      <c r="F206" s="16" t="s">
        <v>86</v>
      </c>
      <c r="G206" s="16" t="s">
        <v>371</v>
      </c>
      <c r="H206" s="16" t="s">
        <v>370</v>
      </c>
      <c r="I206" s="16">
        <v>-4.2519</v>
      </c>
      <c r="J206" s="16">
        <v>55.862499999999997</v>
      </c>
      <c r="K206" s="16">
        <v>-4.2579099999999999</v>
      </c>
      <c r="L206" s="16">
        <v>55.858449999999998</v>
      </c>
      <c r="M206" s="16" t="s">
        <v>373</v>
      </c>
      <c r="N206" s="16" t="s">
        <v>372</v>
      </c>
      <c r="O206" s="17" t="s">
        <v>972</v>
      </c>
    </row>
    <row r="207" spans="1:15" x14ac:dyDescent="0.25">
      <c r="A207" s="15" t="s">
        <v>1225</v>
      </c>
      <c r="B207" s="16">
        <v>100101</v>
      </c>
      <c r="C207" s="16">
        <v>257634</v>
      </c>
      <c r="D207" s="16">
        <v>257639</v>
      </c>
      <c r="E207" s="16" t="s">
        <v>88</v>
      </c>
      <c r="F207" s="16" t="s">
        <v>89</v>
      </c>
      <c r="G207" s="16" t="s">
        <v>375</v>
      </c>
      <c r="H207" s="16" t="s">
        <v>376</v>
      </c>
      <c r="I207" s="16">
        <v>-0.76970000000000005</v>
      </c>
      <c r="J207" s="16">
        <v>53.386299999999999</v>
      </c>
      <c r="K207" s="16">
        <v>-0.76939999999999997</v>
      </c>
      <c r="L207" s="16">
        <v>53.398000000000003</v>
      </c>
      <c r="M207" s="16" t="s">
        <v>377</v>
      </c>
      <c r="N207" s="16" t="s">
        <v>378</v>
      </c>
      <c r="O207" s="17" t="s">
        <v>379</v>
      </c>
    </row>
    <row r="208" spans="1:15" x14ac:dyDescent="0.25">
      <c r="A208" s="15" t="s">
        <v>1225</v>
      </c>
      <c r="B208" s="16">
        <v>100101</v>
      </c>
      <c r="C208" s="16">
        <v>257639</v>
      </c>
      <c r="D208" s="16">
        <v>257634</v>
      </c>
      <c r="E208" s="16" t="s">
        <v>89</v>
      </c>
      <c r="F208" s="16" t="s">
        <v>88</v>
      </c>
      <c r="G208" s="16" t="s">
        <v>376</v>
      </c>
      <c r="H208" s="16" t="s">
        <v>375</v>
      </c>
      <c r="I208" s="16">
        <v>-0.76939999999999997</v>
      </c>
      <c r="J208" s="16">
        <v>53.398000000000003</v>
      </c>
      <c r="K208" s="16">
        <v>-0.76970000000000005</v>
      </c>
      <c r="L208" s="16">
        <v>53.386299999999999</v>
      </c>
      <c r="M208" s="16" t="s">
        <v>378</v>
      </c>
      <c r="N208" s="16" t="s">
        <v>377</v>
      </c>
      <c r="O208" s="17" t="s">
        <v>380</v>
      </c>
    </row>
    <row r="209" spans="1:15" x14ac:dyDescent="0.25">
      <c r="A209" s="15" t="s">
        <v>1225</v>
      </c>
      <c r="B209" s="16">
        <v>100102</v>
      </c>
      <c r="C209" s="16">
        <v>269055</v>
      </c>
      <c r="D209" s="16">
        <v>269537</v>
      </c>
      <c r="E209" s="16" t="s">
        <v>90</v>
      </c>
      <c r="F209" s="16" t="s">
        <v>91</v>
      </c>
      <c r="G209" s="16" t="s">
        <v>381</v>
      </c>
      <c r="H209" s="16" t="s">
        <v>382</v>
      </c>
      <c r="I209" s="16">
        <v>-9.2299999999999993E-2</v>
      </c>
      <c r="J209" s="16">
        <v>51.799500000000002</v>
      </c>
      <c r="K209" s="16">
        <v>-7.2400000000000006E-2</v>
      </c>
      <c r="L209" s="16">
        <v>51.799300000000002</v>
      </c>
      <c r="M209" s="16" t="s">
        <v>383</v>
      </c>
      <c r="N209" s="16" t="s">
        <v>384</v>
      </c>
      <c r="O209" s="17" t="s">
        <v>973</v>
      </c>
    </row>
    <row r="210" spans="1:15" x14ac:dyDescent="0.25">
      <c r="A210" s="15" t="s">
        <v>1225</v>
      </c>
      <c r="B210" s="16">
        <v>100102</v>
      </c>
      <c r="C210" s="16">
        <v>269537</v>
      </c>
      <c r="D210" s="16">
        <v>269055</v>
      </c>
      <c r="E210" s="16" t="s">
        <v>91</v>
      </c>
      <c r="F210" s="16" t="s">
        <v>90</v>
      </c>
      <c r="G210" s="16" t="s">
        <v>382</v>
      </c>
      <c r="H210" s="16" t="s">
        <v>381</v>
      </c>
      <c r="I210" s="16">
        <v>-7.2400000000000006E-2</v>
      </c>
      <c r="J210" s="16">
        <v>51.799300000000002</v>
      </c>
      <c r="K210" s="16">
        <v>-9.2299999999999993E-2</v>
      </c>
      <c r="L210" s="16">
        <v>51.799500000000002</v>
      </c>
      <c r="M210" s="16" t="s">
        <v>384</v>
      </c>
      <c r="N210" s="16" t="s">
        <v>383</v>
      </c>
      <c r="O210" s="17" t="s">
        <v>974</v>
      </c>
    </row>
    <row r="211" spans="1:15" x14ac:dyDescent="0.25">
      <c r="A211" s="15" t="s">
        <v>1225</v>
      </c>
      <c r="B211" s="16">
        <v>100103</v>
      </c>
      <c r="C211" s="16">
        <v>268098</v>
      </c>
      <c r="D211" s="16">
        <v>268647</v>
      </c>
      <c r="E211" s="16" t="s">
        <v>92</v>
      </c>
      <c r="F211" s="16" t="s">
        <v>93</v>
      </c>
      <c r="G211" s="16" t="s">
        <v>385</v>
      </c>
      <c r="H211" s="16" t="s">
        <v>386</v>
      </c>
      <c r="I211" s="16">
        <v>-0.1205</v>
      </c>
      <c r="J211" s="16">
        <v>51.597900000000003</v>
      </c>
      <c r="K211" s="16">
        <v>-0.1053</v>
      </c>
      <c r="L211" s="16">
        <v>51.577599999999997</v>
      </c>
      <c r="M211" s="16" t="s">
        <v>387</v>
      </c>
      <c r="N211" s="16" t="s">
        <v>388</v>
      </c>
      <c r="O211" s="17" t="s">
        <v>975</v>
      </c>
    </row>
    <row r="212" spans="1:15" x14ac:dyDescent="0.25">
      <c r="A212" s="15" t="s">
        <v>1225</v>
      </c>
      <c r="B212" s="16">
        <v>100103</v>
      </c>
      <c r="C212" s="16">
        <v>268647</v>
      </c>
      <c r="D212" s="16">
        <v>268098</v>
      </c>
      <c r="E212" s="16" t="s">
        <v>93</v>
      </c>
      <c r="F212" s="16" t="s">
        <v>92</v>
      </c>
      <c r="G212" s="16" t="s">
        <v>386</v>
      </c>
      <c r="H212" s="16" t="s">
        <v>385</v>
      </c>
      <c r="I212" s="16">
        <v>-0.1053</v>
      </c>
      <c r="J212" s="16">
        <v>51.577599999999997</v>
      </c>
      <c r="K212" s="16">
        <v>-0.1205</v>
      </c>
      <c r="L212" s="16">
        <v>51.597900000000003</v>
      </c>
      <c r="M212" s="16" t="s">
        <v>388</v>
      </c>
      <c r="N212" s="16" t="s">
        <v>387</v>
      </c>
      <c r="O212" s="17" t="s">
        <v>976</v>
      </c>
    </row>
    <row r="213" spans="1:15" x14ac:dyDescent="0.25">
      <c r="A213" s="15" t="s">
        <v>1225</v>
      </c>
      <c r="B213" s="16">
        <v>100104</v>
      </c>
      <c r="C213" s="16">
        <v>268599</v>
      </c>
      <c r="D213" s="16">
        <v>268647</v>
      </c>
      <c r="E213" s="16" t="s">
        <v>43</v>
      </c>
      <c r="F213" s="16" t="s">
        <v>93</v>
      </c>
      <c r="G213" s="16" t="s">
        <v>224</v>
      </c>
      <c r="H213" s="16" t="s">
        <v>386</v>
      </c>
      <c r="I213" s="16">
        <v>-0.1062</v>
      </c>
      <c r="J213" s="16">
        <v>51.564399999999999</v>
      </c>
      <c r="K213" s="16">
        <v>-0.1053</v>
      </c>
      <c r="L213" s="16">
        <v>51.577599999999997</v>
      </c>
      <c r="M213" s="16" t="s">
        <v>225</v>
      </c>
      <c r="N213" s="16" t="s">
        <v>388</v>
      </c>
      <c r="O213" s="17" t="s">
        <v>977</v>
      </c>
    </row>
    <row r="214" spans="1:15" x14ac:dyDescent="0.25">
      <c r="A214" s="15" t="s">
        <v>1225</v>
      </c>
      <c r="B214" s="16">
        <v>100104</v>
      </c>
      <c r="C214" s="16">
        <v>268647</v>
      </c>
      <c r="D214" s="16">
        <v>268599</v>
      </c>
      <c r="E214" s="16" t="s">
        <v>93</v>
      </c>
      <c r="F214" s="16" t="s">
        <v>43</v>
      </c>
      <c r="G214" s="16" t="s">
        <v>386</v>
      </c>
      <c r="H214" s="16" t="s">
        <v>224</v>
      </c>
      <c r="I214" s="16">
        <v>-0.1053</v>
      </c>
      <c r="J214" s="16">
        <v>51.577599999999997</v>
      </c>
      <c r="K214" s="16">
        <v>-0.1062</v>
      </c>
      <c r="L214" s="16">
        <v>51.564399999999999</v>
      </c>
      <c r="M214" s="16" t="s">
        <v>388</v>
      </c>
      <c r="N214" s="16" t="s">
        <v>225</v>
      </c>
      <c r="O214" s="17" t="s">
        <v>389</v>
      </c>
    </row>
    <row r="215" spans="1:15" x14ac:dyDescent="0.25">
      <c r="A215" s="15" t="s">
        <v>1225</v>
      </c>
      <c r="B215" s="16">
        <v>100105</v>
      </c>
      <c r="C215" s="16">
        <v>268647</v>
      </c>
      <c r="D215" s="16">
        <v>268897</v>
      </c>
      <c r="E215" s="16" t="s">
        <v>93</v>
      </c>
      <c r="F215" s="16" t="s">
        <v>94</v>
      </c>
      <c r="G215" s="16" t="s">
        <v>386</v>
      </c>
      <c r="H215" s="16" t="s">
        <v>390</v>
      </c>
      <c r="I215" s="16">
        <v>-0.1053</v>
      </c>
      <c r="J215" s="16">
        <v>51.577599999999997</v>
      </c>
      <c r="K215" s="16">
        <v>-9.8599999999999993E-2</v>
      </c>
      <c r="L215" s="16">
        <v>51.577100000000002</v>
      </c>
      <c r="M215" s="16" t="s">
        <v>388</v>
      </c>
      <c r="N215" s="16" t="s">
        <v>391</v>
      </c>
      <c r="O215" s="17" t="s">
        <v>392</v>
      </c>
    </row>
    <row r="216" spans="1:15" x14ac:dyDescent="0.25">
      <c r="A216" s="15" t="s">
        <v>1225</v>
      </c>
      <c r="B216" s="16">
        <v>100105</v>
      </c>
      <c r="C216" s="16">
        <v>268897</v>
      </c>
      <c r="D216" s="16">
        <v>268647</v>
      </c>
      <c r="E216" s="16" t="s">
        <v>94</v>
      </c>
      <c r="F216" s="16" t="s">
        <v>93</v>
      </c>
      <c r="G216" s="16" t="s">
        <v>390</v>
      </c>
      <c r="H216" s="16" t="s">
        <v>386</v>
      </c>
      <c r="I216" s="16">
        <v>-9.8599999999999993E-2</v>
      </c>
      <c r="J216" s="16">
        <v>51.577100000000002</v>
      </c>
      <c r="K216" s="16">
        <v>-0.1053</v>
      </c>
      <c r="L216" s="16">
        <v>51.577599999999997</v>
      </c>
      <c r="M216" s="16" t="s">
        <v>391</v>
      </c>
      <c r="N216" s="16" t="s">
        <v>388</v>
      </c>
      <c r="O216" s="17" t="s">
        <v>393</v>
      </c>
    </row>
    <row r="217" spans="1:15" x14ac:dyDescent="0.25">
      <c r="A217" s="15" t="s">
        <v>1225</v>
      </c>
      <c r="B217" s="16">
        <v>100106</v>
      </c>
      <c r="C217" s="16">
        <v>228427</v>
      </c>
      <c r="D217" s="16">
        <v>228455</v>
      </c>
      <c r="E217" s="16" t="s">
        <v>95</v>
      </c>
      <c r="F217" s="16" t="s">
        <v>96</v>
      </c>
      <c r="G217" s="16" t="s">
        <v>394</v>
      </c>
      <c r="H217" s="16" t="s">
        <v>395</v>
      </c>
      <c r="I217" s="16">
        <v>-3.1831999999999998</v>
      </c>
      <c r="J217" s="16">
        <v>51.517099999999999</v>
      </c>
      <c r="K217" s="16">
        <v>-3.1815000000000002</v>
      </c>
      <c r="L217" s="16">
        <v>51.516399999999997</v>
      </c>
      <c r="M217" s="16" t="s">
        <v>396</v>
      </c>
      <c r="N217" s="16" t="s">
        <v>397</v>
      </c>
      <c r="O217" s="17" t="s">
        <v>398</v>
      </c>
    </row>
    <row r="218" spans="1:15" x14ac:dyDescent="0.25">
      <c r="A218" s="15" t="s">
        <v>1225</v>
      </c>
      <c r="B218" s="16">
        <v>100106</v>
      </c>
      <c r="C218" s="16">
        <v>228455</v>
      </c>
      <c r="D218" s="16">
        <v>228427</v>
      </c>
      <c r="E218" s="16" t="s">
        <v>96</v>
      </c>
      <c r="F218" s="16" t="s">
        <v>95</v>
      </c>
      <c r="G218" s="16" t="s">
        <v>395</v>
      </c>
      <c r="H218" s="16" t="s">
        <v>394</v>
      </c>
      <c r="I218" s="16">
        <v>-3.1815000000000002</v>
      </c>
      <c r="J218" s="16">
        <v>51.516399999999997</v>
      </c>
      <c r="K218" s="16">
        <v>-3.1831999999999998</v>
      </c>
      <c r="L218" s="16">
        <v>51.517099999999999</v>
      </c>
      <c r="M218" s="16" t="s">
        <v>397</v>
      </c>
      <c r="N218" s="16" t="s">
        <v>396</v>
      </c>
      <c r="O218" s="17" t="s">
        <v>399</v>
      </c>
    </row>
    <row r="219" spans="1:15" x14ac:dyDescent="0.25">
      <c r="A219" s="15" t="s">
        <v>1225</v>
      </c>
      <c r="B219" s="16">
        <v>100107</v>
      </c>
      <c r="C219" s="16">
        <v>267662</v>
      </c>
      <c r="D219" s="16">
        <v>268706</v>
      </c>
      <c r="E219" s="16" t="s">
        <v>29</v>
      </c>
      <c r="F219" s="16" t="s">
        <v>44</v>
      </c>
      <c r="G219" s="16" t="s">
        <v>193</v>
      </c>
      <c r="H219" s="16" t="s">
        <v>227</v>
      </c>
      <c r="I219" s="16">
        <v>-0.13350000000000001</v>
      </c>
      <c r="J219" s="16">
        <v>51.528100000000002</v>
      </c>
      <c r="K219" s="16">
        <v>-0.10390000000000001</v>
      </c>
      <c r="L219" s="16">
        <v>51.546100000000003</v>
      </c>
      <c r="M219" s="16" t="s">
        <v>194</v>
      </c>
      <c r="N219" s="16" t="s">
        <v>228</v>
      </c>
      <c r="O219" s="17" t="s">
        <v>978</v>
      </c>
    </row>
    <row r="220" spans="1:15" x14ac:dyDescent="0.25">
      <c r="A220" s="15" t="s">
        <v>1225</v>
      </c>
      <c r="B220" s="16">
        <v>100107</v>
      </c>
      <c r="C220" s="16">
        <v>268706</v>
      </c>
      <c r="D220" s="16">
        <v>267662</v>
      </c>
      <c r="E220" s="16" t="s">
        <v>44</v>
      </c>
      <c r="F220" s="16" t="s">
        <v>29</v>
      </c>
      <c r="G220" s="16" t="s">
        <v>227</v>
      </c>
      <c r="H220" s="16" t="s">
        <v>193</v>
      </c>
      <c r="I220" s="16">
        <v>-0.10390000000000001</v>
      </c>
      <c r="J220" s="16">
        <v>51.546100000000003</v>
      </c>
      <c r="K220" s="16">
        <v>-0.13350000000000001</v>
      </c>
      <c r="L220" s="16">
        <v>51.528100000000002</v>
      </c>
      <c r="M220" s="16" t="s">
        <v>228</v>
      </c>
      <c r="N220" s="16" t="s">
        <v>194</v>
      </c>
      <c r="O220" s="17" t="s">
        <v>979</v>
      </c>
    </row>
    <row r="221" spans="1:15" x14ac:dyDescent="0.25">
      <c r="A221" s="15" t="s">
        <v>1225</v>
      </c>
      <c r="B221" s="16">
        <v>100108</v>
      </c>
      <c r="C221" s="16">
        <v>267983</v>
      </c>
      <c r="D221" s="16">
        <v>268706</v>
      </c>
      <c r="E221" s="16" t="s">
        <v>31</v>
      </c>
      <c r="F221" s="16" t="s">
        <v>44</v>
      </c>
      <c r="G221" s="16" t="s">
        <v>198</v>
      </c>
      <c r="H221" s="16" t="s">
        <v>227</v>
      </c>
      <c r="I221" s="16">
        <v>-0.1231</v>
      </c>
      <c r="J221" s="16">
        <v>51.530799999999999</v>
      </c>
      <c r="K221" s="16">
        <v>-0.10390000000000001</v>
      </c>
      <c r="L221" s="16">
        <v>51.546100000000003</v>
      </c>
      <c r="M221" s="16" t="s">
        <v>199</v>
      </c>
      <c r="N221" s="16" t="s">
        <v>228</v>
      </c>
      <c r="O221" s="17" t="s">
        <v>401</v>
      </c>
    </row>
    <row r="222" spans="1:15" x14ac:dyDescent="0.25">
      <c r="A222" s="15" t="s">
        <v>1225</v>
      </c>
      <c r="B222" s="16">
        <v>100108</v>
      </c>
      <c r="C222" s="16">
        <v>268706</v>
      </c>
      <c r="D222" s="16">
        <v>267983</v>
      </c>
      <c r="E222" s="16" t="s">
        <v>44</v>
      </c>
      <c r="F222" s="16" t="s">
        <v>31</v>
      </c>
      <c r="G222" s="16" t="s">
        <v>227</v>
      </c>
      <c r="H222" s="16" t="s">
        <v>198</v>
      </c>
      <c r="I222" s="16">
        <v>-0.10390000000000001</v>
      </c>
      <c r="J222" s="16">
        <v>51.546100000000003</v>
      </c>
      <c r="K222" s="16">
        <v>-0.1231</v>
      </c>
      <c r="L222" s="16">
        <v>51.530799999999999</v>
      </c>
      <c r="M222" s="16" t="s">
        <v>228</v>
      </c>
      <c r="N222" s="16" t="s">
        <v>199</v>
      </c>
      <c r="O222" s="17" t="s">
        <v>980</v>
      </c>
    </row>
    <row r="223" spans="1:15" x14ac:dyDescent="0.25">
      <c r="A223" s="15" t="s">
        <v>1225</v>
      </c>
      <c r="B223" s="16">
        <v>100109</v>
      </c>
      <c r="C223" s="16">
        <v>267948</v>
      </c>
      <c r="D223" s="16">
        <v>268706</v>
      </c>
      <c r="E223" s="16" t="s">
        <v>36</v>
      </c>
      <c r="F223" s="16" t="s">
        <v>44</v>
      </c>
      <c r="G223" s="16" t="s">
        <v>209</v>
      </c>
      <c r="H223" s="16" t="s">
        <v>227</v>
      </c>
      <c r="I223" s="16">
        <v>-0.12784000000000001</v>
      </c>
      <c r="J223" s="16">
        <v>51.532330000000002</v>
      </c>
      <c r="K223" s="16">
        <v>-0.10390000000000001</v>
      </c>
      <c r="L223" s="16">
        <v>51.546100000000003</v>
      </c>
      <c r="M223" s="16" t="s">
        <v>210</v>
      </c>
      <c r="N223" s="16" t="s">
        <v>228</v>
      </c>
      <c r="O223" s="17" t="s">
        <v>981</v>
      </c>
    </row>
    <row r="224" spans="1:15" x14ac:dyDescent="0.25">
      <c r="A224" s="15" t="s">
        <v>1225</v>
      </c>
      <c r="B224" s="16">
        <v>100109</v>
      </c>
      <c r="C224" s="16">
        <v>268706</v>
      </c>
      <c r="D224" s="16">
        <v>267948</v>
      </c>
      <c r="E224" s="16" t="s">
        <v>44</v>
      </c>
      <c r="F224" s="16" t="s">
        <v>36</v>
      </c>
      <c r="G224" s="16" t="s">
        <v>227</v>
      </c>
      <c r="H224" s="16" t="s">
        <v>209</v>
      </c>
      <c r="I224" s="16">
        <v>-0.10390000000000001</v>
      </c>
      <c r="J224" s="16">
        <v>51.546100000000003</v>
      </c>
      <c r="K224" s="16">
        <v>-0.12784000000000001</v>
      </c>
      <c r="L224" s="16">
        <v>51.532330000000002</v>
      </c>
      <c r="M224" s="16" t="s">
        <v>228</v>
      </c>
      <c r="N224" s="16" t="s">
        <v>210</v>
      </c>
      <c r="O224" s="17" t="s">
        <v>982</v>
      </c>
    </row>
    <row r="225" spans="1:15" x14ac:dyDescent="0.25">
      <c r="A225" s="15" t="s">
        <v>1225</v>
      </c>
      <c r="B225" s="16">
        <v>100110</v>
      </c>
      <c r="C225" s="16">
        <v>268706</v>
      </c>
      <c r="D225" s="16">
        <v>269471</v>
      </c>
      <c r="E225" s="16" t="s">
        <v>44</v>
      </c>
      <c r="F225" s="16" t="s">
        <v>46</v>
      </c>
      <c r="G225" s="16" t="s">
        <v>227</v>
      </c>
      <c r="H225" s="16" t="s">
        <v>234</v>
      </c>
      <c r="I225" s="16">
        <v>-0.10390000000000001</v>
      </c>
      <c r="J225" s="16">
        <v>51.546100000000003</v>
      </c>
      <c r="K225" s="16">
        <v>-7.4899999999999994E-2</v>
      </c>
      <c r="L225" s="16">
        <v>51.582299999999996</v>
      </c>
      <c r="M225" s="16" t="s">
        <v>228</v>
      </c>
      <c r="N225" s="16" t="s">
        <v>235</v>
      </c>
      <c r="O225" s="17" t="s">
        <v>983</v>
      </c>
    </row>
    <row r="226" spans="1:15" x14ac:dyDescent="0.25">
      <c r="A226" s="15" t="s">
        <v>1225</v>
      </c>
      <c r="B226" s="16">
        <v>100110</v>
      </c>
      <c r="C226" s="16">
        <v>269471</v>
      </c>
      <c r="D226" s="16">
        <v>268706</v>
      </c>
      <c r="E226" s="16" t="s">
        <v>46</v>
      </c>
      <c r="F226" s="16" t="s">
        <v>44</v>
      </c>
      <c r="G226" s="16" t="s">
        <v>234</v>
      </c>
      <c r="H226" s="16" t="s">
        <v>227</v>
      </c>
      <c r="I226" s="16">
        <v>-7.4899999999999994E-2</v>
      </c>
      <c r="J226" s="16">
        <v>51.582299999999996</v>
      </c>
      <c r="K226" s="16">
        <v>-0.10390000000000001</v>
      </c>
      <c r="L226" s="16">
        <v>51.546100000000003</v>
      </c>
      <c r="M226" s="16" t="s">
        <v>235</v>
      </c>
      <c r="N226" s="16" t="s">
        <v>228</v>
      </c>
      <c r="O226" s="17" t="s">
        <v>984</v>
      </c>
    </row>
    <row r="227" spans="1:15" x14ac:dyDescent="0.25">
      <c r="A227" s="15" t="s">
        <v>1225</v>
      </c>
      <c r="B227" s="16">
        <v>100111</v>
      </c>
      <c r="C227" s="16">
        <v>268706</v>
      </c>
      <c r="D227" s="16">
        <v>269751</v>
      </c>
      <c r="E227" s="16" t="s">
        <v>44</v>
      </c>
      <c r="F227" s="16" t="s">
        <v>47</v>
      </c>
      <c r="G227" s="16" t="s">
        <v>227</v>
      </c>
      <c r="H227" s="16" t="s">
        <v>237</v>
      </c>
      <c r="I227" s="16">
        <v>-0.10390000000000001</v>
      </c>
      <c r="J227" s="16">
        <v>51.546100000000003</v>
      </c>
      <c r="K227" s="16">
        <v>-5.9700000000000003E-2</v>
      </c>
      <c r="L227" s="16">
        <v>51.588099999999997</v>
      </c>
      <c r="M227" s="16" t="s">
        <v>228</v>
      </c>
      <c r="N227" s="16" t="s">
        <v>238</v>
      </c>
      <c r="O227" s="17" t="s">
        <v>985</v>
      </c>
    </row>
    <row r="228" spans="1:15" x14ac:dyDescent="0.25">
      <c r="A228" s="15" t="s">
        <v>1225</v>
      </c>
      <c r="B228" s="16">
        <v>100111</v>
      </c>
      <c r="C228" s="16">
        <v>269751</v>
      </c>
      <c r="D228" s="16">
        <v>268706</v>
      </c>
      <c r="E228" s="16" t="s">
        <v>47</v>
      </c>
      <c r="F228" s="16" t="s">
        <v>44</v>
      </c>
      <c r="G228" s="16" t="s">
        <v>237</v>
      </c>
      <c r="H228" s="16" t="s">
        <v>227</v>
      </c>
      <c r="I228" s="16">
        <v>-5.9700000000000003E-2</v>
      </c>
      <c r="J228" s="16">
        <v>51.588099999999997</v>
      </c>
      <c r="K228" s="16">
        <v>-0.10390000000000001</v>
      </c>
      <c r="L228" s="16">
        <v>51.546100000000003</v>
      </c>
      <c r="M228" s="16" t="s">
        <v>238</v>
      </c>
      <c r="N228" s="16" t="s">
        <v>228</v>
      </c>
      <c r="O228" s="17" t="s">
        <v>986</v>
      </c>
    </row>
    <row r="229" spans="1:15" x14ac:dyDescent="0.25">
      <c r="A229" s="15" t="s">
        <v>1225</v>
      </c>
      <c r="B229" s="16">
        <v>100112</v>
      </c>
      <c r="C229" s="16">
        <v>267252</v>
      </c>
      <c r="D229" s="16">
        <v>268706</v>
      </c>
      <c r="E229" s="16" t="s">
        <v>37</v>
      </c>
      <c r="F229" s="16" t="s">
        <v>44</v>
      </c>
      <c r="G229" s="16" t="s">
        <v>211</v>
      </c>
      <c r="H229" s="16" t="s">
        <v>227</v>
      </c>
      <c r="I229" s="16">
        <v>-0.14369999999999999</v>
      </c>
      <c r="J229" s="16">
        <v>51.495100000000001</v>
      </c>
      <c r="K229" s="16">
        <v>-0.10390000000000001</v>
      </c>
      <c r="L229" s="16">
        <v>51.546100000000003</v>
      </c>
      <c r="M229" s="16" t="s">
        <v>212</v>
      </c>
      <c r="N229" s="16" t="s">
        <v>228</v>
      </c>
      <c r="O229" s="17" t="s">
        <v>987</v>
      </c>
    </row>
    <row r="230" spans="1:15" x14ac:dyDescent="0.25">
      <c r="A230" s="15" t="s">
        <v>1225</v>
      </c>
      <c r="B230" s="16">
        <v>100112</v>
      </c>
      <c r="C230" s="16">
        <v>268706</v>
      </c>
      <c r="D230" s="16">
        <v>267252</v>
      </c>
      <c r="E230" s="16" t="s">
        <v>44</v>
      </c>
      <c r="F230" s="16" t="s">
        <v>37</v>
      </c>
      <c r="G230" s="16" t="s">
        <v>227</v>
      </c>
      <c r="H230" s="16" t="s">
        <v>211</v>
      </c>
      <c r="I230" s="16">
        <v>-0.10390000000000001</v>
      </c>
      <c r="J230" s="16">
        <v>51.546100000000003</v>
      </c>
      <c r="K230" s="16">
        <v>-0.14369999999999999</v>
      </c>
      <c r="L230" s="16">
        <v>51.495100000000001</v>
      </c>
      <c r="M230" s="16" t="s">
        <v>228</v>
      </c>
      <c r="N230" s="16" t="s">
        <v>212</v>
      </c>
      <c r="O230" s="17" t="s">
        <v>988</v>
      </c>
    </row>
    <row r="231" spans="1:15" x14ac:dyDescent="0.25">
      <c r="A231" s="15" t="s">
        <v>1225</v>
      </c>
      <c r="B231" s="16">
        <v>100113</v>
      </c>
      <c r="C231" s="16">
        <v>267994</v>
      </c>
      <c r="D231" s="16">
        <v>268706</v>
      </c>
      <c r="E231" s="16" t="s">
        <v>77</v>
      </c>
      <c r="F231" s="16" t="s">
        <v>44</v>
      </c>
      <c r="G231" s="16" t="s">
        <v>337</v>
      </c>
      <c r="H231" s="16" t="s">
        <v>227</v>
      </c>
      <c r="I231" s="16">
        <v>-0.1231</v>
      </c>
      <c r="J231" s="16">
        <v>51.486199999999997</v>
      </c>
      <c r="K231" s="16">
        <v>-0.10390000000000001</v>
      </c>
      <c r="L231" s="16">
        <v>51.546100000000003</v>
      </c>
      <c r="M231" s="16" t="s">
        <v>338</v>
      </c>
      <c r="N231" s="16" t="s">
        <v>228</v>
      </c>
      <c r="O231" s="17" t="s">
        <v>989</v>
      </c>
    </row>
    <row r="232" spans="1:15" x14ac:dyDescent="0.25">
      <c r="A232" s="15" t="s">
        <v>1225</v>
      </c>
      <c r="B232" s="16">
        <v>100113</v>
      </c>
      <c r="C232" s="16">
        <v>268706</v>
      </c>
      <c r="D232" s="16">
        <v>267994</v>
      </c>
      <c r="E232" s="16" t="s">
        <v>44</v>
      </c>
      <c r="F232" s="16" t="s">
        <v>77</v>
      </c>
      <c r="G232" s="16" t="s">
        <v>227</v>
      </c>
      <c r="H232" s="16" t="s">
        <v>337</v>
      </c>
      <c r="I232" s="16">
        <v>-0.10390000000000001</v>
      </c>
      <c r="J232" s="16">
        <v>51.546100000000003</v>
      </c>
      <c r="K232" s="16">
        <v>-0.1231</v>
      </c>
      <c r="L232" s="16">
        <v>51.486199999999997</v>
      </c>
      <c r="M232" s="16" t="s">
        <v>228</v>
      </c>
      <c r="N232" s="16" t="s">
        <v>338</v>
      </c>
      <c r="O232" s="17" t="s">
        <v>990</v>
      </c>
    </row>
    <row r="233" spans="1:15" x14ac:dyDescent="0.25">
      <c r="A233" s="15" t="s">
        <v>1225</v>
      </c>
      <c r="B233" s="16">
        <v>100114</v>
      </c>
      <c r="C233" s="16">
        <v>268706</v>
      </c>
      <c r="D233" s="16">
        <v>270630</v>
      </c>
      <c r="E233" s="16" t="s">
        <v>44</v>
      </c>
      <c r="F233" s="16" t="s">
        <v>48</v>
      </c>
      <c r="G233" s="16" t="s">
        <v>227</v>
      </c>
      <c r="H233" s="16" t="s">
        <v>240</v>
      </c>
      <c r="I233" s="16">
        <v>-0.10390000000000001</v>
      </c>
      <c r="J233" s="16">
        <v>51.546100000000003</v>
      </c>
      <c r="K233" s="16">
        <v>-2.01E-2</v>
      </c>
      <c r="L233" s="16">
        <v>51.582999999999998</v>
      </c>
      <c r="M233" s="16" t="s">
        <v>228</v>
      </c>
      <c r="N233" s="16" t="s">
        <v>241</v>
      </c>
      <c r="O233" s="17" t="s">
        <v>991</v>
      </c>
    </row>
    <row r="234" spans="1:15" x14ac:dyDescent="0.25">
      <c r="A234" s="15" t="s">
        <v>1225</v>
      </c>
      <c r="B234" s="16">
        <v>100114</v>
      </c>
      <c r="C234" s="16">
        <v>270630</v>
      </c>
      <c r="D234" s="16">
        <v>268706</v>
      </c>
      <c r="E234" s="16" t="s">
        <v>48</v>
      </c>
      <c r="F234" s="16" t="s">
        <v>44</v>
      </c>
      <c r="G234" s="16" t="s">
        <v>240</v>
      </c>
      <c r="H234" s="16" t="s">
        <v>227</v>
      </c>
      <c r="I234" s="16">
        <v>-2.01E-2</v>
      </c>
      <c r="J234" s="16">
        <v>51.582999999999998</v>
      </c>
      <c r="K234" s="16">
        <v>-0.10390000000000001</v>
      </c>
      <c r="L234" s="16">
        <v>51.546100000000003</v>
      </c>
      <c r="M234" s="16" t="s">
        <v>241</v>
      </c>
      <c r="N234" s="16" t="s">
        <v>228</v>
      </c>
      <c r="O234" s="17" t="s">
        <v>992</v>
      </c>
    </row>
    <row r="235" spans="1:15" x14ac:dyDescent="0.25">
      <c r="A235" s="15" t="s">
        <v>1225</v>
      </c>
      <c r="B235" s="16">
        <v>100115</v>
      </c>
      <c r="C235" s="16">
        <v>269732</v>
      </c>
      <c r="D235" s="16">
        <v>269880</v>
      </c>
      <c r="E235" s="16" t="s">
        <v>97</v>
      </c>
      <c r="F235" s="16" t="s">
        <v>98</v>
      </c>
      <c r="G235" s="16" t="s">
        <v>403</v>
      </c>
      <c r="H235" s="16" t="s">
        <v>404</v>
      </c>
      <c r="I235" s="16">
        <v>-6.0900000000000003E-2</v>
      </c>
      <c r="J235" s="16">
        <v>51.549100000000003</v>
      </c>
      <c r="K235" s="16">
        <v>-5.4899999999999997E-2</v>
      </c>
      <c r="L235" s="16">
        <v>51.546900000000001</v>
      </c>
      <c r="M235" s="16" t="s">
        <v>405</v>
      </c>
      <c r="N235" s="16" t="s">
        <v>406</v>
      </c>
      <c r="O235" s="17" t="s">
        <v>407</v>
      </c>
    </row>
    <row r="236" spans="1:15" x14ac:dyDescent="0.25">
      <c r="A236" s="15" t="s">
        <v>1225</v>
      </c>
      <c r="B236" s="16">
        <v>100115</v>
      </c>
      <c r="C236" s="16">
        <v>269880</v>
      </c>
      <c r="D236" s="16">
        <v>269732</v>
      </c>
      <c r="E236" s="16" t="s">
        <v>98</v>
      </c>
      <c r="F236" s="16" t="s">
        <v>97</v>
      </c>
      <c r="G236" s="16" t="s">
        <v>404</v>
      </c>
      <c r="H236" s="16" t="s">
        <v>403</v>
      </c>
      <c r="I236" s="16">
        <v>-5.4899999999999997E-2</v>
      </c>
      <c r="J236" s="16">
        <v>51.546900000000001</v>
      </c>
      <c r="K236" s="16">
        <v>-6.0900000000000003E-2</v>
      </c>
      <c r="L236" s="16">
        <v>51.549100000000003</v>
      </c>
      <c r="M236" s="16" t="s">
        <v>406</v>
      </c>
      <c r="N236" s="16" t="s">
        <v>405</v>
      </c>
      <c r="O236" s="17" t="s">
        <v>408</v>
      </c>
    </row>
    <row r="237" spans="1:15" x14ac:dyDescent="0.25">
      <c r="A237" s="15" t="s">
        <v>1225</v>
      </c>
      <c r="B237" s="16">
        <v>100116</v>
      </c>
      <c r="C237" s="16">
        <v>262419</v>
      </c>
      <c r="D237" s="16">
        <v>266343</v>
      </c>
      <c r="E237" s="16" t="s">
        <v>99</v>
      </c>
      <c r="F237" s="16" t="s">
        <v>35</v>
      </c>
      <c r="G237" s="16" t="s">
        <v>409</v>
      </c>
      <c r="H237" s="16" t="s">
        <v>207</v>
      </c>
      <c r="I237" s="16">
        <v>-0.33550000000000002</v>
      </c>
      <c r="J237" s="16">
        <v>51.592500000000001</v>
      </c>
      <c r="K237" s="16">
        <v>-0.17530000000000001</v>
      </c>
      <c r="L237" s="16">
        <v>51.516199999999998</v>
      </c>
      <c r="M237" s="16" t="s">
        <v>410</v>
      </c>
      <c r="N237" s="16" t="s">
        <v>208</v>
      </c>
      <c r="O237" s="17" t="s">
        <v>993</v>
      </c>
    </row>
    <row r="238" spans="1:15" x14ac:dyDescent="0.25">
      <c r="A238" s="15" t="s">
        <v>1225</v>
      </c>
      <c r="B238" s="16">
        <v>100116</v>
      </c>
      <c r="C238" s="16">
        <v>266343</v>
      </c>
      <c r="D238" s="16">
        <v>262419</v>
      </c>
      <c r="E238" s="16" t="s">
        <v>35</v>
      </c>
      <c r="F238" s="16" t="s">
        <v>99</v>
      </c>
      <c r="G238" s="16" t="s">
        <v>207</v>
      </c>
      <c r="H238" s="16" t="s">
        <v>409</v>
      </c>
      <c r="I238" s="16">
        <v>-0.17530000000000001</v>
      </c>
      <c r="J238" s="16">
        <v>51.516199999999998</v>
      </c>
      <c r="K238" s="16">
        <v>-0.33550000000000002</v>
      </c>
      <c r="L238" s="16">
        <v>51.592500000000001</v>
      </c>
      <c r="M238" s="16" t="s">
        <v>208</v>
      </c>
      <c r="N238" s="16" t="s">
        <v>410</v>
      </c>
      <c r="O238" s="17" t="s">
        <v>994</v>
      </c>
    </row>
    <row r="239" spans="1:15" x14ac:dyDescent="0.25">
      <c r="A239" s="15" t="s">
        <v>1225</v>
      </c>
      <c r="B239" s="16">
        <v>100117</v>
      </c>
      <c r="C239" s="16">
        <v>260307</v>
      </c>
      <c r="D239" s="16">
        <v>280809</v>
      </c>
      <c r="E239" s="16" t="s">
        <v>100</v>
      </c>
      <c r="F239" s="16" t="s">
        <v>101</v>
      </c>
      <c r="G239" s="16" t="s">
        <v>412</v>
      </c>
      <c r="H239" s="16" t="s">
        <v>413</v>
      </c>
      <c r="I239" s="16">
        <v>-0.45419999999999999</v>
      </c>
      <c r="J239" s="16">
        <v>51.472099999999998</v>
      </c>
      <c r="K239" s="16">
        <v>-0.48630000000000001</v>
      </c>
      <c r="L239" s="16">
        <v>51.470999999999997</v>
      </c>
      <c r="M239" s="16" t="s">
        <v>414</v>
      </c>
      <c r="N239" s="16" t="s">
        <v>415</v>
      </c>
      <c r="O239" s="17" t="s">
        <v>416</v>
      </c>
    </row>
    <row r="240" spans="1:15" x14ac:dyDescent="0.25">
      <c r="A240" s="15" t="s">
        <v>1225</v>
      </c>
      <c r="B240" s="16">
        <v>100117</v>
      </c>
      <c r="C240" s="16">
        <v>280809</v>
      </c>
      <c r="D240" s="16">
        <v>260307</v>
      </c>
      <c r="E240" s="16" t="s">
        <v>101</v>
      </c>
      <c r="F240" s="16" t="s">
        <v>100</v>
      </c>
      <c r="G240" s="16" t="s">
        <v>413</v>
      </c>
      <c r="H240" s="16" t="s">
        <v>412</v>
      </c>
      <c r="I240" s="16">
        <v>-0.48630000000000001</v>
      </c>
      <c r="J240" s="16">
        <v>51.470999999999997</v>
      </c>
      <c r="K240" s="16">
        <v>-0.45419999999999999</v>
      </c>
      <c r="L240" s="16">
        <v>51.472099999999998</v>
      </c>
      <c r="M240" s="16" t="s">
        <v>415</v>
      </c>
      <c r="N240" s="16" t="s">
        <v>414</v>
      </c>
      <c r="O240" s="17" t="s">
        <v>995</v>
      </c>
    </row>
    <row r="241" spans="1:15" x14ac:dyDescent="0.25">
      <c r="A241" s="15" t="s">
        <v>1225</v>
      </c>
      <c r="B241" s="16">
        <v>100118</v>
      </c>
      <c r="C241" s="16">
        <v>267983</v>
      </c>
      <c r="D241" s="16">
        <v>269296</v>
      </c>
      <c r="E241" s="16" t="s">
        <v>31</v>
      </c>
      <c r="F241" s="16" t="s">
        <v>33</v>
      </c>
      <c r="G241" s="16" t="s">
        <v>198</v>
      </c>
      <c r="H241" s="16" t="s">
        <v>203</v>
      </c>
      <c r="I241" s="16">
        <v>-0.1231</v>
      </c>
      <c r="J241" s="16">
        <v>51.530799999999999</v>
      </c>
      <c r="K241" s="16">
        <v>-8.2100000000000006E-2</v>
      </c>
      <c r="L241" s="16">
        <v>51.518599999999999</v>
      </c>
      <c r="M241" s="16" t="s">
        <v>199</v>
      </c>
      <c r="N241" s="16" t="s">
        <v>204</v>
      </c>
      <c r="O241" s="17" t="s">
        <v>418</v>
      </c>
    </row>
    <row r="242" spans="1:15" x14ac:dyDescent="0.25">
      <c r="A242" s="15" t="s">
        <v>1225</v>
      </c>
      <c r="B242" s="16">
        <v>100118</v>
      </c>
      <c r="C242" s="16">
        <v>269296</v>
      </c>
      <c r="D242" s="16">
        <v>267983</v>
      </c>
      <c r="E242" s="16" t="s">
        <v>33</v>
      </c>
      <c r="F242" s="16" t="s">
        <v>31</v>
      </c>
      <c r="G242" s="16" t="s">
        <v>203</v>
      </c>
      <c r="H242" s="16" t="s">
        <v>198</v>
      </c>
      <c r="I242" s="16">
        <v>-8.2100000000000006E-2</v>
      </c>
      <c r="J242" s="16">
        <v>51.518599999999999</v>
      </c>
      <c r="K242" s="16">
        <v>-0.1231</v>
      </c>
      <c r="L242" s="16">
        <v>51.530799999999999</v>
      </c>
      <c r="M242" s="16" t="s">
        <v>204</v>
      </c>
      <c r="N242" s="16" t="s">
        <v>199</v>
      </c>
      <c r="O242" s="17" t="s">
        <v>419</v>
      </c>
    </row>
    <row r="243" spans="1:15" x14ac:dyDescent="0.25">
      <c r="A243" s="15" t="s">
        <v>1225</v>
      </c>
      <c r="B243" s="16">
        <v>100119</v>
      </c>
      <c r="C243" s="16">
        <v>266682</v>
      </c>
      <c r="D243" s="16">
        <v>267983</v>
      </c>
      <c r="E243" s="16" t="s">
        <v>34</v>
      </c>
      <c r="F243" s="16" t="s">
        <v>31</v>
      </c>
      <c r="G243" s="16" t="s">
        <v>205</v>
      </c>
      <c r="H243" s="16" t="s">
        <v>198</v>
      </c>
      <c r="I243" s="16">
        <v>-0.16289999999999999</v>
      </c>
      <c r="J243" s="16">
        <v>51.522399999999998</v>
      </c>
      <c r="K243" s="16">
        <v>-0.1231</v>
      </c>
      <c r="L243" s="16">
        <v>51.530799999999999</v>
      </c>
      <c r="M243" s="16" t="s">
        <v>206</v>
      </c>
      <c r="N243" s="16" t="s">
        <v>199</v>
      </c>
      <c r="O243" s="17" t="s">
        <v>996</v>
      </c>
    </row>
    <row r="244" spans="1:15" x14ac:dyDescent="0.25">
      <c r="A244" s="15" t="s">
        <v>1225</v>
      </c>
      <c r="B244" s="16">
        <v>100119</v>
      </c>
      <c r="C244" s="16">
        <v>267983</v>
      </c>
      <c r="D244" s="16">
        <v>266682</v>
      </c>
      <c r="E244" s="16" t="s">
        <v>31</v>
      </c>
      <c r="F244" s="16" t="s">
        <v>34</v>
      </c>
      <c r="G244" s="16" t="s">
        <v>198</v>
      </c>
      <c r="H244" s="16" t="s">
        <v>205</v>
      </c>
      <c r="I244" s="16">
        <v>-0.1231</v>
      </c>
      <c r="J244" s="16">
        <v>51.530799999999999</v>
      </c>
      <c r="K244" s="16">
        <v>-0.16289999999999999</v>
      </c>
      <c r="L244" s="16">
        <v>51.522399999999998</v>
      </c>
      <c r="M244" s="16" t="s">
        <v>199</v>
      </c>
      <c r="N244" s="16" t="s">
        <v>206</v>
      </c>
      <c r="O244" s="17" t="s">
        <v>997</v>
      </c>
    </row>
    <row r="245" spans="1:15" x14ac:dyDescent="0.25">
      <c r="A245" s="15" t="s">
        <v>1225</v>
      </c>
      <c r="B245" s="16">
        <v>100120</v>
      </c>
      <c r="C245" s="16">
        <v>266343</v>
      </c>
      <c r="D245" s="16">
        <v>267983</v>
      </c>
      <c r="E245" s="16" t="s">
        <v>35</v>
      </c>
      <c r="F245" s="16" t="s">
        <v>31</v>
      </c>
      <c r="G245" s="16" t="s">
        <v>207</v>
      </c>
      <c r="H245" s="16" t="s">
        <v>198</v>
      </c>
      <c r="I245" s="16">
        <v>-0.17530000000000001</v>
      </c>
      <c r="J245" s="16">
        <v>51.516199999999998</v>
      </c>
      <c r="K245" s="16">
        <v>-0.1231</v>
      </c>
      <c r="L245" s="16">
        <v>51.530799999999999</v>
      </c>
      <c r="M245" s="16" t="s">
        <v>208</v>
      </c>
      <c r="N245" s="16" t="s">
        <v>199</v>
      </c>
      <c r="O245" s="17" t="s">
        <v>998</v>
      </c>
    </row>
    <row r="246" spans="1:15" x14ac:dyDescent="0.25">
      <c r="A246" s="15" t="s">
        <v>1225</v>
      </c>
      <c r="B246" s="16">
        <v>100120</v>
      </c>
      <c r="C246" s="16">
        <v>267983</v>
      </c>
      <c r="D246" s="16">
        <v>266343</v>
      </c>
      <c r="E246" s="16" t="s">
        <v>31</v>
      </c>
      <c r="F246" s="16" t="s">
        <v>35</v>
      </c>
      <c r="G246" s="16" t="s">
        <v>198</v>
      </c>
      <c r="H246" s="16" t="s">
        <v>207</v>
      </c>
      <c r="I246" s="16">
        <v>-0.1231</v>
      </c>
      <c r="J246" s="16">
        <v>51.530799999999999</v>
      </c>
      <c r="K246" s="16">
        <v>-0.17530000000000001</v>
      </c>
      <c r="L246" s="16">
        <v>51.516199999999998</v>
      </c>
      <c r="M246" s="16" t="s">
        <v>199</v>
      </c>
      <c r="N246" s="16" t="s">
        <v>208</v>
      </c>
      <c r="O246" s="17" t="s">
        <v>999</v>
      </c>
    </row>
    <row r="247" spans="1:15" x14ac:dyDescent="0.25">
      <c r="A247" s="15" t="s">
        <v>1225</v>
      </c>
      <c r="B247" s="16">
        <v>100121</v>
      </c>
      <c r="C247" s="16">
        <v>267948</v>
      </c>
      <c r="D247" s="16">
        <v>267983</v>
      </c>
      <c r="E247" s="16" t="s">
        <v>36</v>
      </c>
      <c r="F247" s="16" t="s">
        <v>31</v>
      </c>
      <c r="G247" s="16" t="s">
        <v>209</v>
      </c>
      <c r="H247" s="16" t="s">
        <v>198</v>
      </c>
      <c r="I247" s="16">
        <v>-0.12784000000000001</v>
      </c>
      <c r="J247" s="16">
        <v>51.532330000000002</v>
      </c>
      <c r="K247" s="16">
        <v>-0.1231</v>
      </c>
      <c r="L247" s="16">
        <v>51.530799999999999</v>
      </c>
      <c r="M247" s="16" t="s">
        <v>210</v>
      </c>
      <c r="N247" s="16" t="s">
        <v>199</v>
      </c>
      <c r="O247" s="17" t="s">
        <v>420</v>
      </c>
    </row>
    <row r="248" spans="1:15" x14ac:dyDescent="0.25">
      <c r="A248" s="15" t="s">
        <v>1225</v>
      </c>
      <c r="B248" s="16">
        <v>100121</v>
      </c>
      <c r="C248" s="16">
        <v>267983</v>
      </c>
      <c r="D248" s="16">
        <v>267948</v>
      </c>
      <c r="E248" s="16" t="s">
        <v>31</v>
      </c>
      <c r="F248" s="16" t="s">
        <v>36</v>
      </c>
      <c r="G248" s="16" t="s">
        <v>198</v>
      </c>
      <c r="H248" s="16" t="s">
        <v>209</v>
      </c>
      <c r="I248" s="16">
        <v>-0.1231</v>
      </c>
      <c r="J248" s="16">
        <v>51.530799999999999</v>
      </c>
      <c r="K248" s="16">
        <v>-0.12784000000000001</v>
      </c>
      <c r="L248" s="16">
        <v>51.532330000000002</v>
      </c>
      <c r="M248" s="16" t="s">
        <v>199</v>
      </c>
      <c r="N248" s="16" t="s">
        <v>210</v>
      </c>
      <c r="O248" s="17" t="s">
        <v>421</v>
      </c>
    </row>
    <row r="249" spans="1:15" x14ac:dyDescent="0.25">
      <c r="A249" s="15" t="s">
        <v>1225</v>
      </c>
      <c r="B249" s="16">
        <v>100122</v>
      </c>
      <c r="C249" s="16">
        <v>267983</v>
      </c>
      <c r="D249" s="16">
        <v>269471</v>
      </c>
      <c r="E249" s="16" t="s">
        <v>31</v>
      </c>
      <c r="F249" s="16" t="s">
        <v>46</v>
      </c>
      <c r="G249" s="16" t="s">
        <v>198</v>
      </c>
      <c r="H249" s="16" t="s">
        <v>234</v>
      </c>
      <c r="I249" s="16">
        <v>-0.1231</v>
      </c>
      <c r="J249" s="16">
        <v>51.530799999999999</v>
      </c>
      <c r="K249" s="16">
        <v>-7.4899999999999994E-2</v>
      </c>
      <c r="L249" s="16">
        <v>51.582299999999996</v>
      </c>
      <c r="M249" s="16" t="s">
        <v>199</v>
      </c>
      <c r="N249" s="16" t="s">
        <v>235</v>
      </c>
      <c r="O249" s="17" t="s">
        <v>1000</v>
      </c>
    </row>
    <row r="250" spans="1:15" x14ac:dyDescent="0.25">
      <c r="A250" s="15" t="s">
        <v>1225</v>
      </c>
      <c r="B250" s="16">
        <v>100122</v>
      </c>
      <c r="C250" s="16">
        <v>269471</v>
      </c>
      <c r="D250" s="16">
        <v>267983</v>
      </c>
      <c r="E250" s="16" t="s">
        <v>46</v>
      </c>
      <c r="F250" s="16" t="s">
        <v>31</v>
      </c>
      <c r="G250" s="16" t="s">
        <v>234</v>
      </c>
      <c r="H250" s="16" t="s">
        <v>198</v>
      </c>
      <c r="I250" s="16">
        <v>-7.4899999999999994E-2</v>
      </c>
      <c r="J250" s="16">
        <v>51.582299999999996</v>
      </c>
      <c r="K250" s="16">
        <v>-0.1231</v>
      </c>
      <c r="L250" s="16">
        <v>51.530799999999999</v>
      </c>
      <c r="M250" s="16" t="s">
        <v>235</v>
      </c>
      <c r="N250" s="16" t="s">
        <v>199</v>
      </c>
      <c r="O250" s="17" t="s">
        <v>1001</v>
      </c>
    </row>
    <row r="251" spans="1:15" x14ac:dyDescent="0.25">
      <c r="A251" s="15" t="s">
        <v>1225</v>
      </c>
      <c r="B251" s="16">
        <v>100123</v>
      </c>
      <c r="C251" s="16">
        <v>267983</v>
      </c>
      <c r="D251" s="16">
        <v>269751</v>
      </c>
      <c r="E251" s="16" t="s">
        <v>31</v>
      </c>
      <c r="F251" s="16" t="s">
        <v>47</v>
      </c>
      <c r="G251" s="16" t="s">
        <v>198</v>
      </c>
      <c r="H251" s="16" t="s">
        <v>237</v>
      </c>
      <c r="I251" s="16">
        <v>-0.1231</v>
      </c>
      <c r="J251" s="16">
        <v>51.530799999999999</v>
      </c>
      <c r="K251" s="16">
        <v>-5.9700000000000003E-2</v>
      </c>
      <c r="L251" s="16">
        <v>51.588099999999997</v>
      </c>
      <c r="M251" s="16" t="s">
        <v>199</v>
      </c>
      <c r="N251" s="16" t="s">
        <v>238</v>
      </c>
      <c r="O251" s="17" t="s">
        <v>1002</v>
      </c>
    </row>
    <row r="252" spans="1:15" x14ac:dyDescent="0.25">
      <c r="A252" s="15" t="s">
        <v>1225</v>
      </c>
      <c r="B252" s="16">
        <v>100123</v>
      </c>
      <c r="C252" s="16">
        <v>269751</v>
      </c>
      <c r="D252" s="16">
        <v>267983</v>
      </c>
      <c r="E252" s="16" t="s">
        <v>47</v>
      </c>
      <c r="F252" s="16" t="s">
        <v>31</v>
      </c>
      <c r="G252" s="16" t="s">
        <v>237</v>
      </c>
      <c r="H252" s="16" t="s">
        <v>198</v>
      </c>
      <c r="I252" s="16">
        <v>-5.9700000000000003E-2</v>
      </c>
      <c r="J252" s="16">
        <v>51.588099999999997</v>
      </c>
      <c r="K252" s="16">
        <v>-0.1231</v>
      </c>
      <c r="L252" s="16">
        <v>51.530799999999999</v>
      </c>
      <c r="M252" s="16" t="s">
        <v>238</v>
      </c>
      <c r="N252" s="16" t="s">
        <v>199</v>
      </c>
      <c r="O252" s="17" t="s">
        <v>1003</v>
      </c>
    </row>
    <row r="253" spans="1:15" x14ac:dyDescent="0.25">
      <c r="A253" s="15" t="s">
        <v>1225</v>
      </c>
      <c r="B253" s="16">
        <v>100124</v>
      </c>
      <c r="C253" s="16">
        <v>267252</v>
      </c>
      <c r="D253" s="16">
        <v>267983</v>
      </c>
      <c r="E253" s="16" t="s">
        <v>37</v>
      </c>
      <c r="F253" s="16" t="s">
        <v>31</v>
      </c>
      <c r="G253" s="16" t="s">
        <v>211</v>
      </c>
      <c r="H253" s="16" t="s">
        <v>198</v>
      </c>
      <c r="I253" s="16">
        <v>-0.14369999999999999</v>
      </c>
      <c r="J253" s="16">
        <v>51.495100000000001</v>
      </c>
      <c r="K253" s="16">
        <v>-0.1231</v>
      </c>
      <c r="L253" s="16">
        <v>51.530799999999999</v>
      </c>
      <c r="M253" s="16" t="s">
        <v>212</v>
      </c>
      <c r="N253" s="16" t="s">
        <v>199</v>
      </c>
      <c r="O253" s="17" t="s">
        <v>1004</v>
      </c>
    </row>
    <row r="254" spans="1:15" x14ac:dyDescent="0.25">
      <c r="A254" s="15" t="s">
        <v>1225</v>
      </c>
      <c r="B254" s="16">
        <v>100124</v>
      </c>
      <c r="C254" s="16">
        <v>267983</v>
      </c>
      <c r="D254" s="16">
        <v>267252</v>
      </c>
      <c r="E254" s="16" t="s">
        <v>31</v>
      </c>
      <c r="F254" s="16" t="s">
        <v>37</v>
      </c>
      <c r="G254" s="16" t="s">
        <v>198</v>
      </c>
      <c r="H254" s="16" t="s">
        <v>211</v>
      </c>
      <c r="I254" s="16">
        <v>-0.1231</v>
      </c>
      <c r="J254" s="16">
        <v>51.530799999999999</v>
      </c>
      <c r="K254" s="16">
        <v>-0.14369999999999999</v>
      </c>
      <c r="L254" s="16">
        <v>51.495100000000001</v>
      </c>
      <c r="M254" s="16" t="s">
        <v>199</v>
      </c>
      <c r="N254" s="16" t="s">
        <v>212</v>
      </c>
      <c r="O254" s="17" t="s">
        <v>1005</v>
      </c>
    </row>
    <row r="255" spans="1:15" x14ac:dyDescent="0.25">
      <c r="A255" s="15" t="s">
        <v>1225</v>
      </c>
      <c r="B255" s="16">
        <v>100125</v>
      </c>
      <c r="C255" s="16">
        <v>267983</v>
      </c>
      <c r="D255" s="16">
        <v>267994</v>
      </c>
      <c r="E255" s="16" t="s">
        <v>31</v>
      </c>
      <c r="F255" s="16" t="s">
        <v>77</v>
      </c>
      <c r="G255" s="16" t="s">
        <v>198</v>
      </c>
      <c r="H255" s="16" t="s">
        <v>337</v>
      </c>
      <c r="I255" s="16">
        <v>-0.1231</v>
      </c>
      <c r="J255" s="16">
        <v>51.530799999999999</v>
      </c>
      <c r="K255" s="16">
        <v>-0.1231</v>
      </c>
      <c r="L255" s="16">
        <v>51.486199999999997</v>
      </c>
      <c r="M255" s="16" t="s">
        <v>199</v>
      </c>
      <c r="N255" s="16" t="s">
        <v>338</v>
      </c>
      <c r="O255" s="17" t="s">
        <v>1006</v>
      </c>
    </row>
    <row r="256" spans="1:15" x14ac:dyDescent="0.25">
      <c r="A256" s="15" t="s">
        <v>1225</v>
      </c>
      <c r="B256" s="16">
        <v>100125</v>
      </c>
      <c r="C256" s="16">
        <v>267994</v>
      </c>
      <c r="D256" s="16">
        <v>267983</v>
      </c>
      <c r="E256" s="16" t="s">
        <v>77</v>
      </c>
      <c r="F256" s="16" t="s">
        <v>31</v>
      </c>
      <c r="G256" s="16" t="s">
        <v>337</v>
      </c>
      <c r="H256" s="16" t="s">
        <v>198</v>
      </c>
      <c r="I256" s="16">
        <v>-0.1231</v>
      </c>
      <c r="J256" s="16">
        <v>51.486199999999997</v>
      </c>
      <c r="K256" s="16">
        <v>-0.1231</v>
      </c>
      <c r="L256" s="16">
        <v>51.530799999999999</v>
      </c>
      <c r="M256" s="16" t="s">
        <v>338</v>
      </c>
      <c r="N256" s="16" t="s">
        <v>199</v>
      </c>
      <c r="O256" s="17" t="s">
        <v>424</v>
      </c>
    </row>
    <row r="257" spans="1:15" x14ac:dyDescent="0.25">
      <c r="A257" s="15" t="s">
        <v>1225</v>
      </c>
      <c r="B257" s="16">
        <v>100126</v>
      </c>
      <c r="C257" s="16">
        <v>267983</v>
      </c>
      <c r="D257" s="16">
        <v>268311</v>
      </c>
      <c r="E257" s="16" t="s">
        <v>31</v>
      </c>
      <c r="F257" s="16" t="s">
        <v>38</v>
      </c>
      <c r="G257" s="16" t="s">
        <v>198</v>
      </c>
      <c r="H257" s="16" t="s">
        <v>213</v>
      </c>
      <c r="I257" s="16">
        <v>-0.1231</v>
      </c>
      <c r="J257" s="16">
        <v>51.530799999999999</v>
      </c>
      <c r="K257" s="16">
        <v>-0.1134</v>
      </c>
      <c r="L257" s="16">
        <v>51.503300000000003</v>
      </c>
      <c r="M257" s="16" t="s">
        <v>199</v>
      </c>
      <c r="N257" s="16" t="s">
        <v>214</v>
      </c>
      <c r="O257" s="17" t="s">
        <v>1007</v>
      </c>
    </row>
    <row r="258" spans="1:15" x14ac:dyDescent="0.25">
      <c r="A258" s="15" t="s">
        <v>1225</v>
      </c>
      <c r="B258" s="16">
        <v>100126</v>
      </c>
      <c r="C258" s="16">
        <v>268311</v>
      </c>
      <c r="D258" s="16">
        <v>267983</v>
      </c>
      <c r="E258" s="16" t="s">
        <v>38</v>
      </c>
      <c r="F258" s="16" t="s">
        <v>31</v>
      </c>
      <c r="G258" s="16" t="s">
        <v>213</v>
      </c>
      <c r="H258" s="16" t="s">
        <v>198</v>
      </c>
      <c r="I258" s="16">
        <v>-0.1134</v>
      </c>
      <c r="J258" s="16">
        <v>51.503300000000003</v>
      </c>
      <c r="K258" s="16">
        <v>-0.1231</v>
      </c>
      <c r="L258" s="16">
        <v>51.530799999999999</v>
      </c>
      <c r="M258" s="16" t="s">
        <v>214</v>
      </c>
      <c r="N258" s="16" t="s">
        <v>199</v>
      </c>
      <c r="O258" s="17" t="s">
        <v>1008</v>
      </c>
    </row>
    <row r="259" spans="1:15" x14ac:dyDescent="0.25">
      <c r="A259" s="15" t="s">
        <v>1225</v>
      </c>
      <c r="B259" s="16">
        <v>100127</v>
      </c>
      <c r="C259" s="16">
        <v>267983</v>
      </c>
      <c r="D259" s="16">
        <v>270630</v>
      </c>
      <c r="E259" s="16" t="s">
        <v>31</v>
      </c>
      <c r="F259" s="16" t="s">
        <v>48</v>
      </c>
      <c r="G259" s="16" t="s">
        <v>198</v>
      </c>
      <c r="H259" s="16" t="s">
        <v>240</v>
      </c>
      <c r="I259" s="16">
        <v>-0.1231</v>
      </c>
      <c r="J259" s="16">
        <v>51.530799999999999</v>
      </c>
      <c r="K259" s="16">
        <v>-2.01E-2</v>
      </c>
      <c r="L259" s="16">
        <v>51.582999999999998</v>
      </c>
      <c r="M259" s="16" t="s">
        <v>199</v>
      </c>
      <c r="N259" s="16" t="s">
        <v>241</v>
      </c>
      <c r="O259" s="17" t="s">
        <v>1009</v>
      </c>
    </row>
    <row r="260" spans="1:15" x14ac:dyDescent="0.25">
      <c r="A260" s="15" t="s">
        <v>1225</v>
      </c>
      <c r="B260" s="16">
        <v>100127</v>
      </c>
      <c r="C260" s="16">
        <v>270630</v>
      </c>
      <c r="D260" s="16">
        <v>267983</v>
      </c>
      <c r="E260" s="16" t="s">
        <v>48</v>
      </c>
      <c r="F260" s="16" t="s">
        <v>31</v>
      </c>
      <c r="G260" s="16" t="s">
        <v>240</v>
      </c>
      <c r="H260" s="16" t="s">
        <v>198</v>
      </c>
      <c r="I260" s="16">
        <v>-2.01E-2</v>
      </c>
      <c r="J260" s="16">
        <v>51.582999999999998</v>
      </c>
      <c r="K260" s="16">
        <v>-0.1231</v>
      </c>
      <c r="L260" s="16">
        <v>51.530799999999999</v>
      </c>
      <c r="M260" s="16" t="s">
        <v>241</v>
      </c>
      <c r="N260" s="16" t="s">
        <v>199</v>
      </c>
      <c r="O260" s="17" t="s">
        <v>1010</v>
      </c>
    </row>
    <row r="261" spans="1:15" x14ac:dyDescent="0.25">
      <c r="A261" s="15" t="s">
        <v>1225</v>
      </c>
      <c r="B261" s="16">
        <v>100129</v>
      </c>
      <c r="C261" s="16">
        <v>267662</v>
      </c>
      <c r="D261" s="16">
        <v>269225</v>
      </c>
      <c r="E261" s="16" t="s">
        <v>29</v>
      </c>
      <c r="F261" s="16" t="s">
        <v>32</v>
      </c>
      <c r="G261" s="16" t="s">
        <v>193</v>
      </c>
      <c r="H261" s="16" t="s">
        <v>200</v>
      </c>
      <c r="I261" s="16">
        <v>-0.13350000000000001</v>
      </c>
      <c r="J261" s="16">
        <v>51.528100000000002</v>
      </c>
      <c r="K261" s="16">
        <v>-8.5699999999999998E-2</v>
      </c>
      <c r="L261" s="16">
        <v>51.505229999999997</v>
      </c>
      <c r="M261" s="16" t="s">
        <v>194</v>
      </c>
      <c r="N261" s="16" t="s">
        <v>201</v>
      </c>
      <c r="O261" s="17" t="s">
        <v>1011</v>
      </c>
    </row>
    <row r="262" spans="1:15" x14ac:dyDescent="0.25">
      <c r="A262" s="15" t="s">
        <v>1225</v>
      </c>
      <c r="B262" s="16">
        <v>100129</v>
      </c>
      <c r="C262" s="16">
        <v>269225</v>
      </c>
      <c r="D262" s="16">
        <v>267662</v>
      </c>
      <c r="E262" s="16" t="s">
        <v>32</v>
      </c>
      <c r="F262" s="16" t="s">
        <v>29</v>
      </c>
      <c r="G262" s="16" t="s">
        <v>200</v>
      </c>
      <c r="H262" s="16" t="s">
        <v>193</v>
      </c>
      <c r="I262" s="16">
        <v>-8.5699999999999998E-2</v>
      </c>
      <c r="J262" s="16">
        <v>51.505229999999997</v>
      </c>
      <c r="K262" s="16">
        <v>-0.13350000000000001</v>
      </c>
      <c r="L262" s="16">
        <v>51.528100000000002</v>
      </c>
      <c r="M262" s="16" t="s">
        <v>201</v>
      </c>
      <c r="N262" s="16" t="s">
        <v>194</v>
      </c>
      <c r="O262" s="17" t="s">
        <v>1012</v>
      </c>
    </row>
    <row r="263" spans="1:15" x14ac:dyDescent="0.25">
      <c r="A263" s="15" t="s">
        <v>1225</v>
      </c>
      <c r="B263" s="16">
        <v>100130</v>
      </c>
      <c r="C263" s="16">
        <v>269225</v>
      </c>
      <c r="D263" s="16">
        <v>269459</v>
      </c>
      <c r="E263" s="16" t="s">
        <v>32</v>
      </c>
      <c r="F263" s="16" t="s">
        <v>30</v>
      </c>
      <c r="G263" s="16" t="s">
        <v>200</v>
      </c>
      <c r="H263" s="16" t="s">
        <v>195</v>
      </c>
      <c r="I263" s="16">
        <v>-8.5699999999999998E-2</v>
      </c>
      <c r="J263" s="16">
        <v>51.505229999999997</v>
      </c>
      <c r="K263" s="16">
        <v>-7.5399999999999995E-2</v>
      </c>
      <c r="L263" s="16">
        <v>51.511600000000001</v>
      </c>
      <c r="M263" s="16" t="s">
        <v>201</v>
      </c>
      <c r="N263" s="16" t="s">
        <v>196</v>
      </c>
      <c r="O263" s="17" t="s">
        <v>1013</v>
      </c>
    </row>
    <row r="264" spans="1:15" x14ac:dyDescent="0.25">
      <c r="A264" s="15" t="s">
        <v>1225</v>
      </c>
      <c r="B264" s="16">
        <v>100130</v>
      </c>
      <c r="C264" s="16">
        <v>269459</v>
      </c>
      <c r="D264" s="16">
        <v>269225</v>
      </c>
      <c r="E264" s="16" t="s">
        <v>30</v>
      </c>
      <c r="F264" s="16" t="s">
        <v>32</v>
      </c>
      <c r="G264" s="16" t="s">
        <v>195</v>
      </c>
      <c r="H264" s="16" t="s">
        <v>200</v>
      </c>
      <c r="I264" s="16">
        <v>-7.5399999999999995E-2</v>
      </c>
      <c r="J264" s="16">
        <v>51.511600000000001</v>
      </c>
      <c r="K264" s="16">
        <v>-8.5699999999999998E-2</v>
      </c>
      <c r="L264" s="16">
        <v>51.505229999999997</v>
      </c>
      <c r="M264" s="16" t="s">
        <v>196</v>
      </c>
      <c r="N264" s="16" t="s">
        <v>201</v>
      </c>
      <c r="O264" s="17" t="s">
        <v>1014</v>
      </c>
    </row>
    <row r="265" spans="1:15" x14ac:dyDescent="0.25">
      <c r="A265" s="15" t="s">
        <v>1225</v>
      </c>
      <c r="B265" s="16">
        <v>100131</v>
      </c>
      <c r="C265" s="16">
        <v>267983</v>
      </c>
      <c r="D265" s="16">
        <v>269225</v>
      </c>
      <c r="E265" s="16" t="s">
        <v>31</v>
      </c>
      <c r="F265" s="16" t="s">
        <v>32</v>
      </c>
      <c r="G265" s="16" t="s">
        <v>198</v>
      </c>
      <c r="H265" s="16" t="s">
        <v>200</v>
      </c>
      <c r="I265" s="16">
        <v>-0.1231</v>
      </c>
      <c r="J265" s="16">
        <v>51.530799999999999</v>
      </c>
      <c r="K265" s="16">
        <v>-8.5699999999999998E-2</v>
      </c>
      <c r="L265" s="16">
        <v>51.505229999999997</v>
      </c>
      <c r="M265" s="16" t="s">
        <v>199</v>
      </c>
      <c r="N265" s="16" t="s">
        <v>201</v>
      </c>
      <c r="O265" s="17" t="s">
        <v>1015</v>
      </c>
    </row>
    <row r="266" spans="1:15" x14ac:dyDescent="0.25">
      <c r="A266" s="15" t="s">
        <v>1225</v>
      </c>
      <c r="B266" s="16">
        <v>100131</v>
      </c>
      <c r="C266" s="16">
        <v>269225</v>
      </c>
      <c r="D266" s="16">
        <v>267983</v>
      </c>
      <c r="E266" s="16" t="s">
        <v>32</v>
      </c>
      <c r="F266" s="16" t="s">
        <v>31</v>
      </c>
      <c r="G266" s="16" t="s">
        <v>200</v>
      </c>
      <c r="H266" s="16" t="s">
        <v>198</v>
      </c>
      <c r="I266" s="16">
        <v>-8.5699999999999998E-2</v>
      </c>
      <c r="J266" s="16">
        <v>51.505229999999997</v>
      </c>
      <c r="K266" s="16">
        <v>-0.1231</v>
      </c>
      <c r="L266" s="16">
        <v>51.530799999999999</v>
      </c>
      <c r="M266" s="16" t="s">
        <v>201</v>
      </c>
      <c r="N266" s="16" t="s">
        <v>199</v>
      </c>
      <c r="O266" s="17" t="s">
        <v>1016</v>
      </c>
    </row>
    <row r="267" spans="1:15" x14ac:dyDescent="0.25">
      <c r="A267" s="15" t="s">
        <v>1225</v>
      </c>
      <c r="B267" s="16">
        <v>100132</v>
      </c>
      <c r="C267" s="16">
        <v>269225</v>
      </c>
      <c r="D267" s="16">
        <v>269296</v>
      </c>
      <c r="E267" s="16" t="s">
        <v>32</v>
      </c>
      <c r="F267" s="16" t="s">
        <v>33</v>
      </c>
      <c r="G267" s="16" t="s">
        <v>200</v>
      </c>
      <c r="H267" s="16" t="s">
        <v>203</v>
      </c>
      <c r="I267" s="16">
        <v>-8.5699999999999998E-2</v>
      </c>
      <c r="J267" s="16">
        <v>51.505229999999997</v>
      </c>
      <c r="K267" s="16">
        <v>-8.2100000000000006E-2</v>
      </c>
      <c r="L267" s="16">
        <v>51.518599999999999</v>
      </c>
      <c r="M267" s="16" t="s">
        <v>201</v>
      </c>
      <c r="N267" s="16" t="s">
        <v>204</v>
      </c>
      <c r="O267" s="17" t="s">
        <v>1017</v>
      </c>
    </row>
    <row r="268" spans="1:15" x14ac:dyDescent="0.25">
      <c r="A268" s="15" t="s">
        <v>1225</v>
      </c>
      <c r="B268" s="16">
        <v>100132</v>
      </c>
      <c r="C268" s="16">
        <v>269296</v>
      </c>
      <c r="D268" s="16">
        <v>269225</v>
      </c>
      <c r="E268" s="16" t="s">
        <v>33</v>
      </c>
      <c r="F268" s="16" t="s">
        <v>32</v>
      </c>
      <c r="G268" s="16" t="s">
        <v>203</v>
      </c>
      <c r="H268" s="16" t="s">
        <v>200</v>
      </c>
      <c r="I268" s="16">
        <v>-8.2100000000000006E-2</v>
      </c>
      <c r="J268" s="16">
        <v>51.518599999999999</v>
      </c>
      <c r="K268" s="16">
        <v>-8.5699999999999998E-2</v>
      </c>
      <c r="L268" s="16">
        <v>51.505229999999997</v>
      </c>
      <c r="M268" s="16" t="s">
        <v>204</v>
      </c>
      <c r="N268" s="16" t="s">
        <v>201</v>
      </c>
      <c r="O268" s="17" t="s">
        <v>1018</v>
      </c>
    </row>
    <row r="269" spans="1:15" x14ac:dyDescent="0.25">
      <c r="A269" s="15" t="s">
        <v>1225</v>
      </c>
      <c r="B269" s="16">
        <v>100133</v>
      </c>
      <c r="C269" s="16">
        <v>266682</v>
      </c>
      <c r="D269" s="16">
        <v>269225</v>
      </c>
      <c r="E269" s="16" t="s">
        <v>34</v>
      </c>
      <c r="F269" s="16" t="s">
        <v>32</v>
      </c>
      <c r="G269" s="16" t="s">
        <v>205</v>
      </c>
      <c r="H269" s="16" t="s">
        <v>200</v>
      </c>
      <c r="I269" s="16">
        <v>-0.16289999999999999</v>
      </c>
      <c r="J269" s="16">
        <v>51.522399999999998</v>
      </c>
      <c r="K269" s="16">
        <v>-8.5699999999999998E-2</v>
      </c>
      <c r="L269" s="16">
        <v>51.505229999999997</v>
      </c>
      <c r="M269" s="16" t="s">
        <v>206</v>
      </c>
      <c r="N269" s="16" t="s">
        <v>201</v>
      </c>
      <c r="O269" s="17" t="s">
        <v>426</v>
      </c>
    </row>
    <row r="270" spans="1:15" x14ac:dyDescent="0.25">
      <c r="A270" s="15" t="s">
        <v>1225</v>
      </c>
      <c r="B270" s="16">
        <v>100133</v>
      </c>
      <c r="C270" s="16">
        <v>269225</v>
      </c>
      <c r="D270" s="16">
        <v>266682</v>
      </c>
      <c r="E270" s="16" t="s">
        <v>32</v>
      </c>
      <c r="F270" s="16" t="s">
        <v>34</v>
      </c>
      <c r="G270" s="16" t="s">
        <v>200</v>
      </c>
      <c r="H270" s="16" t="s">
        <v>205</v>
      </c>
      <c r="I270" s="16">
        <v>-8.5699999999999998E-2</v>
      </c>
      <c r="J270" s="16">
        <v>51.505229999999997</v>
      </c>
      <c r="K270" s="16">
        <v>-0.16289999999999999</v>
      </c>
      <c r="L270" s="16">
        <v>51.522399999999998</v>
      </c>
      <c r="M270" s="16" t="s">
        <v>201</v>
      </c>
      <c r="N270" s="16" t="s">
        <v>206</v>
      </c>
      <c r="O270" s="17" t="s">
        <v>427</v>
      </c>
    </row>
    <row r="271" spans="1:15" x14ac:dyDescent="0.25">
      <c r="A271" s="15" t="s">
        <v>1225</v>
      </c>
      <c r="B271" s="16">
        <v>100134</v>
      </c>
      <c r="C271" s="16">
        <v>266343</v>
      </c>
      <c r="D271" s="16">
        <v>269225</v>
      </c>
      <c r="E271" s="16" t="s">
        <v>35</v>
      </c>
      <c r="F271" s="16" t="s">
        <v>32</v>
      </c>
      <c r="G271" s="16" t="s">
        <v>207</v>
      </c>
      <c r="H271" s="16" t="s">
        <v>200</v>
      </c>
      <c r="I271" s="16">
        <v>-0.17530000000000001</v>
      </c>
      <c r="J271" s="16">
        <v>51.516199999999998</v>
      </c>
      <c r="K271" s="16">
        <v>-8.5699999999999998E-2</v>
      </c>
      <c r="L271" s="16">
        <v>51.505229999999997</v>
      </c>
      <c r="M271" s="16" t="s">
        <v>208</v>
      </c>
      <c r="N271" s="16" t="s">
        <v>201</v>
      </c>
      <c r="O271" s="17" t="s">
        <v>1019</v>
      </c>
    </row>
    <row r="272" spans="1:15" x14ac:dyDescent="0.25">
      <c r="A272" s="15" t="s">
        <v>1225</v>
      </c>
      <c r="B272" s="16">
        <v>100134</v>
      </c>
      <c r="C272" s="16">
        <v>269225</v>
      </c>
      <c r="D272" s="16">
        <v>266343</v>
      </c>
      <c r="E272" s="16" t="s">
        <v>32</v>
      </c>
      <c r="F272" s="16" t="s">
        <v>35</v>
      </c>
      <c r="G272" s="16" t="s">
        <v>200</v>
      </c>
      <c r="H272" s="16" t="s">
        <v>207</v>
      </c>
      <c r="I272" s="16">
        <v>-8.5699999999999998E-2</v>
      </c>
      <c r="J272" s="16">
        <v>51.505229999999997</v>
      </c>
      <c r="K272" s="16">
        <v>-0.17530000000000001</v>
      </c>
      <c r="L272" s="16">
        <v>51.516199999999998</v>
      </c>
      <c r="M272" s="16" t="s">
        <v>201</v>
      </c>
      <c r="N272" s="16" t="s">
        <v>208</v>
      </c>
      <c r="O272" s="17" t="s">
        <v>1020</v>
      </c>
    </row>
    <row r="273" spans="1:15" x14ac:dyDescent="0.25">
      <c r="A273" s="15" t="s">
        <v>1225</v>
      </c>
      <c r="B273" s="16">
        <v>100135</v>
      </c>
      <c r="C273" s="16">
        <v>269225</v>
      </c>
      <c r="D273" s="16">
        <v>271036</v>
      </c>
      <c r="E273" s="16" t="s">
        <v>32</v>
      </c>
      <c r="F273" s="16" t="s">
        <v>102</v>
      </c>
      <c r="G273" s="16" t="s">
        <v>200</v>
      </c>
      <c r="H273" s="16" t="s">
        <v>429</v>
      </c>
      <c r="I273" s="16">
        <v>-8.5699999999999998E-2</v>
      </c>
      <c r="J273" s="16">
        <v>51.505229999999997</v>
      </c>
      <c r="K273" s="16">
        <v>-3.3999999999999998E-3</v>
      </c>
      <c r="L273" s="16">
        <v>51.542099999999998</v>
      </c>
      <c r="M273" s="16" t="s">
        <v>201</v>
      </c>
      <c r="N273" s="16" t="s">
        <v>430</v>
      </c>
      <c r="O273" s="17" t="s">
        <v>1021</v>
      </c>
    </row>
    <row r="274" spans="1:15" x14ac:dyDescent="0.25">
      <c r="A274" s="15" t="s">
        <v>1225</v>
      </c>
      <c r="B274" s="16">
        <v>100135</v>
      </c>
      <c r="C274" s="16">
        <v>271036</v>
      </c>
      <c r="D274" s="16">
        <v>269225</v>
      </c>
      <c r="E274" s="16" t="s">
        <v>102</v>
      </c>
      <c r="F274" s="16" t="s">
        <v>32</v>
      </c>
      <c r="G274" s="16" t="s">
        <v>429</v>
      </c>
      <c r="H274" s="16" t="s">
        <v>200</v>
      </c>
      <c r="I274" s="16">
        <v>-3.3999999999999998E-3</v>
      </c>
      <c r="J274" s="16">
        <v>51.542099999999998</v>
      </c>
      <c r="K274" s="16">
        <v>-8.5699999999999998E-2</v>
      </c>
      <c r="L274" s="16">
        <v>51.505229999999997</v>
      </c>
      <c r="M274" s="16" t="s">
        <v>430</v>
      </c>
      <c r="N274" s="16" t="s">
        <v>201</v>
      </c>
      <c r="O274" s="17" t="s">
        <v>1022</v>
      </c>
    </row>
    <row r="275" spans="1:15" x14ac:dyDescent="0.25">
      <c r="A275" s="15" t="s">
        <v>1225</v>
      </c>
      <c r="B275" s="16">
        <v>100136</v>
      </c>
      <c r="C275" s="16">
        <v>267948</v>
      </c>
      <c r="D275" s="16">
        <v>269225</v>
      </c>
      <c r="E275" s="16" t="s">
        <v>36</v>
      </c>
      <c r="F275" s="16" t="s">
        <v>32</v>
      </c>
      <c r="G275" s="16" t="s">
        <v>209</v>
      </c>
      <c r="H275" s="16" t="s">
        <v>200</v>
      </c>
      <c r="I275" s="16">
        <v>-0.12784000000000001</v>
      </c>
      <c r="J275" s="16">
        <v>51.532330000000002</v>
      </c>
      <c r="K275" s="16">
        <v>-8.5699999999999998E-2</v>
      </c>
      <c r="L275" s="16">
        <v>51.505229999999997</v>
      </c>
      <c r="M275" s="16" t="s">
        <v>210</v>
      </c>
      <c r="N275" s="16" t="s">
        <v>201</v>
      </c>
      <c r="O275" s="17" t="s">
        <v>1023</v>
      </c>
    </row>
    <row r="276" spans="1:15" x14ac:dyDescent="0.25">
      <c r="A276" s="15" t="s">
        <v>1225</v>
      </c>
      <c r="B276" s="16">
        <v>100136</v>
      </c>
      <c r="C276" s="16">
        <v>269225</v>
      </c>
      <c r="D276" s="16">
        <v>267948</v>
      </c>
      <c r="E276" s="16" t="s">
        <v>32</v>
      </c>
      <c r="F276" s="16" t="s">
        <v>36</v>
      </c>
      <c r="G276" s="16" t="s">
        <v>200</v>
      </c>
      <c r="H276" s="16" t="s">
        <v>209</v>
      </c>
      <c r="I276" s="16">
        <v>-8.5699999999999998E-2</v>
      </c>
      <c r="J276" s="16">
        <v>51.505229999999997</v>
      </c>
      <c r="K276" s="16">
        <v>-0.12784000000000001</v>
      </c>
      <c r="L276" s="16">
        <v>51.532330000000002</v>
      </c>
      <c r="M276" s="16" t="s">
        <v>201</v>
      </c>
      <c r="N276" s="16" t="s">
        <v>210</v>
      </c>
      <c r="O276" s="17" t="s">
        <v>1024</v>
      </c>
    </row>
    <row r="277" spans="1:15" x14ac:dyDescent="0.25">
      <c r="A277" s="15" t="s">
        <v>1225</v>
      </c>
      <c r="B277" s="16">
        <v>100137</v>
      </c>
      <c r="C277" s="16">
        <v>268311</v>
      </c>
      <c r="D277" s="16">
        <v>269225</v>
      </c>
      <c r="E277" s="16" t="s">
        <v>38</v>
      </c>
      <c r="F277" s="16" t="s">
        <v>32</v>
      </c>
      <c r="G277" s="16" t="s">
        <v>213</v>
      </c>
      <c r="H277" s="16" t="s">
        <v>200</v>
      </c>
      <c r="I277" s="16">
        <v>-0.1134</v>
      </c>
      <c r="J277" s="16">
        <v>51.503300000000003</v>
      </c>
      <c r="K277" s="16">
        <v>-8.5699999999999998E-2</v>
      </c>
      <c r="L277" s="16">
        <v>51.505229999999997</v>
      </c>
      <c r="M277" s="16" t="s">
        <v>214</v>
      </c>
      <c r="N277" s="16" t="s">
        <v>201</v>
      </c>
      <c r="O277" s="17" t="s">
        <v>431</v>
      </c>
    </row>
    <row r="278" spans="1:15" x14ac:dyDescent="0.25">
      <c r="A278" s="15" t="s">
        <v>1225</v>
      </c>
      <c r="B278" s="16">
        <v>100137</v>
      </c>
      <c r="C278" s="16">
        <v>269225</v>
      </c>
      <c r="D278" s="16">
        <v>268311</v>
      </c>
      <c r="E278" s="16" t="s">
        <v>32</v>
      </c>
      <c r="F278" s="16" t="s">
        <v>38</v>
      </c>
      <c r="G278" s="16" t="s">
        <v>200</v>
      </c>
      <c r="H278" s="16" t="s">
        <v>213</v>
      </c>
      <c r="I278" s="16">
        <v>-8.5699999999999998E-2</v>
      </c>
      <c r="J278" s="16">
        <v>51.505229999999997</v>
      </c>
      <c r="K278" s="16">
        <v>-0.1134</v>
      </c>
      <c r="L278" s="16">
        <v>51.503300000000003</v>
      </c>
      <c r="M278" s="16" t="s">
        <v>201</v>
      </c>
      <c r="N278" s="16" t="s">
        <v>214</v>
      </c>
      <c r="O278" s="17" t="s">
        <v>432</v>
      </c>
    </row>
    <row r="279" spans="1:15" x14ac:dyDescent="0.25">
      <c r="A279" s="15" t="s">
        <v>1225</v>
      </c>
      <c r="B279" s="16">
        <v>100138</v>
      </c>
      <c r="C279" s="16">
        <v>269225</v>
      </c>
      <c r="D279" s="16">
        <v>271283</v>
      </c>
      <c r="E279" s="16" t="s">
        <v>32</v>
      </c>
      <c r="F279" s="16" t="s">
        <v>103</v>
      </c>
      <c r="G279" s="16" t="s">
        <v>200</v>
      </c>
      <c r="H279" s="16" t="s">
        <v>433</v>
      </c>
      <c r="I279" s="16">
        <v>-8.5699999999999998E-2</v>
      </c>
      <c r="J279" s="16">
        <v>51.505229999999997</v>
      </c>
      <c r="K279" s="16">
        <v>5.7999999999999996E-3</v>
      </c>
      <c r="L279" s="16">
        <v>51.528599999999997</v>
      </c>
      <c r="M279" s="16" t="s">
        <v>201</v>
      </c>
      <c r="N279" s="16" t="s">
        <v>434</v>
      </c>
      <c r="O279" s="17" t="s">
        <v>1025</v>
      </c>
    </row>
    <row r="280" spans="1:15" x14ac:dyDescent="0.25">
      <c r="A280" s="15" t="s">
        <v>1225</v>
      </c>
      <c r="B280" s="16">
        <v>100138</v>
      </c>
      <c r="C280" s="16">
        <v>271283</v>
      </c>
      <c r="D280" s="16">
        <v>269225</v>
      </c>
      <c r="E280" s="16" t="s">
        <v>103</v>
      </c>
      <c r="F280" s="16" t="s">
        <v>32</v>
      </c>
      <c r="G280" s="16" t="s">
        <v>433</v>
      </c>
      <c r="H280" s="16" t="s">
        <v>200</v>
      </c>
      <c r="I280" s="16">
        <v>5.7999999999999996E-3</v>
      </c>
      <c r="J280" s="16">
        <v>51.528599999999997</v>
      </c>
      <c r="K280" s="16">
        <v>-8.5699999999999998E-2</v>
      </c>
      <c r="L280" s="16">
        <v>51.505229999999997</v>
      </c>
      <c r="M280" s="16" t="s">
        <v>434</v>
      </c>
      <c r="N280" s="16" t="s">
        <v>201</v>
      </c>
      <c r="O280" s="17" t="s">
        <v>435</v>
      </c>
    </row>
    <row r="281" spans="1:15" x14ac:dyDescent="0.25">
      <c r="A281" s="15" t="s">
        <v>1225</v>
      </c>
      <c r="B281" s="16">
        <v>100139</v>
      </c>
      <c r="C281" s="16">
        <v>266682</v>
      </c>
      <c r="D281" s="16">
        <v>270197</v>
      </c>
      <c r="E281" s="16" t="s">
        <v>34</v>
      </c>
      <c r="F281" s="16" t="s">
        <v>104</v>
      </c>
      <c r="G281" s="16" t="s">
        <v>205</v>
      </c>
      <c r="H281" s="16" t="s">
        <v>436</v>
      </c>
      <c r="I281" s="16">
        <v>-0.16289999999999999</v>
      </c>
      <c r="J281" s="16">
        <v>51.522399999999998</v>
      </c>
      <c r="K281" s="16">
        <v>-4.0399999999999998E-2</v>
      </c>
      <c r="L281" s="16">
        <v>51.512300000000003</v>
      </c>
      <c r="M281" s="16" t="s">
        <v>206</v>
      </c>
      <c r="N281" s="16" t="s">
        <v>437</v>
      </c>
      <c r="O281" s="17" t="s">
        <v>1026</v>
      </c>
    </row>
    <row r="282" spans="1:15" x14ac:dyDescent="0.25">
      <c r="A282" s="15" t="s">
        <v>1225</v>
      </c>
      <c r="B282" s="16">
        <v>100139</v>
      </c>
      <c r="C282" s="16">
        <v>270197</v>
      </c>
      <c r="D282" s="16">
        <v>266682</v>
      </c>
      <c r="E282" s="16" t="s">
        <v>104</v>
      </c>
      <c r="F282" s="16" t="s">
        <v>34</v>
      </c>
      <c r="G282" s="16" t="s">
        <v>436</v>
      </c>
      <c r="H282" s="16" t="s">
        <v>205</v>
      </c>
      <c r="I282" s="16">
        <v>-4.0399999999999998E-2</v>
      </c>
      <c r="J282" s="16">
        <v>51.512300000000003</v>
      </c>
      <c r="K282" s="16">
        <v>-0.16289999999999999</v>
      </c>
      <c r="L282" s="16">
        <v>51.522399999999998</v>
      </c>
      <c r="M282" s="16" t="s">
        <v>437</v>
      </c>
      <c r="N282" s="16" t="s">
        <v>206</v>
      </c>
      <c r="O282" s="17" t="s">
        <v>1027</v>
      </c>
    </row>
    <row r="283" spans="1:15" x14ac:dyDescent="0.25">
      <c r="A283" s="15" t="s">
        <v>1225</v>
      </c>
      <c r="B283" s="16">
        <v>100140</v>
      </c>
      <c r="C283" s="16">
        <v>266343</v>
      </c>
      <c r="D283" s="16">
        <v>270197</v>
      </c>
      <c r="E283" s="16" t="s">
        <v>35</v>
      </c>
      <c r="F283" s="16" t="s">
        <v>104</v>
      </c>
      <c r="G283" s="16" t="s">
        <v>207</v>
      </c>
      <c r="H283" s="16" t="s">
        <v>436</v>
      </c>
      <c r="I283" s="16">
        <v>-0.17530000000000001</v>
      </c>
      <c r="J283" s="16">
        <v>51.516199999999998</v>
      </c>
      <c r="K283" s="16">
        <v>-4.0399999999999998E-2</v>
      </c>
      <c r="L283" s="16">
        <v>51.512300000000003</v>
      </c>
      <c r="M283" s="16" t="s">
        <v>208</v>
      </c>
      <c r="N283" s="16" t="s">
        <v>437</v>
      </c>
      <c r="O283" s="17" t="s">
        <v>1028</v>
      </c>
    </row>
    <row r="284" spans="1:15" x14ac:dyDescent="0.25">
      <c r="A284" s="15" t="s">
        <v>1225</v>
      </c>
      <c r="B284" s="16">
        <v>100140</v>
      </c>
      <c r="C284" s="16">
        <v>270197</v>
      </c>
      <c r="D284" s="16">
        <v>266343</v>
      </c>
      <c r="E284" s="16" t="s">
        <v>104</v>
      </c>
      <c r="F284" s="16" t="s">
        <v>35</v>
      </c>
      <c r="G284" s="16" t="s">
        <v>436</v>
      </c>
      <c r="H284" s="16" t="s">
        <v>207</v>
      </c>
      <c r="I284" s="16">
        <v>-4.0399999999999998E-2</v>
      </c>
      <c r="J284" s="16">
        <v>51.512300000000003</v>
      </c>
      <c r="K284" s="16">
        <v>-0.17530000000000001</v>
      </c>
      <c r="L284" s="16">
        <v>51.516199999999998</v>
      </c>
      <c r="M284" s="16" t="s">
        <v>437</v>
      </c>
      <c r="N284" s="16" t="s">
        <v>208</v>
      </c>
      <c r="O284" s="17" t="s">
        <v>1029</v>
      </c>
    </row>
    <row r="285" spans="1:15" x14ac:dyDescent="0.25">
      <c r="A285" s="15" t="s">
        <v>1225</v>
      </c>
      <c r="B285" s="16">
        <v>100141</v>
      </c>
      <c r="C285" s="16">
        <v>269830</v>
      </c>
      <c r="D285" s="16">
        <v>270197</v>
      </c>
      <c r="E285" s="16" t="s">
        <v>105</v>
      </c>
      <c r="F285" s="16" t="s">
        <v>104</v>
      </c>
      <c r="G285" s="16" t="s">
        <v>440</v>
      </c>
      <c r="H285" s="16" t="s">
        <v>436</v>
      </c>
      <c r="I285" s="16">
        <v>-5.7000000000000002E-2</v>
      </c>
      <c r="J285" s="16">
        <v>51.511099999999999</v>
      </c>
      <c r="K285" s="16">
        <v>-4.0399999999999998E-2</v>
      </c>
      <c r="L285" s="16">
        <v>51.512300000000003</v>
      </c>
      <c r="M285" s="16" t="s">
        <v>441</v>
      </c>
      <c r="N285" s="16" t="s">
        <v>437</v>
      </c>
      <c r="O285" s="17" t="s">
        <v>1030</v>
      </c>
    </row>
    <row r="286" spans="1:15" x14ac:dyDescent="0.25">
      <c r="A286" s="15" t="s">
        <v>1225</v>
      </c>
      <c r="B286" s="16">
        <v>100141</v>
      </c>
      <c r="C286" s="16">
        <v>270197</v>
      </c>
      <c r="D286" s="16">
        <v>269830</v>
      </c>
      <c r="E286" s="16" t="s">
        <v>104</v>
      </c>
      <c r="F286" s="16" t="s">
        <v>105</v>
      </c>
      <c r="G286" s="16" t="s">
        <v>436</v>
      </c>
      <c r="H286" s="16" t="s">
        <v>440</v>
      </c>
      <c r="I286" s="16">
        <v>-4.0399999999999998E-2</v>
      </c>
      <c r="J286" s="16">
        <v>51.512300000000003</v>
      </c>
      <c r="K286" s="16">
        <v>-5.7000000000000002E-2</v>
      </c>
      <c r="L286" s="16">
        <v>51.511099999999999</v>
      </c>
      <c r="M286" s="16" t="s">
        <v>437</v>
      </c>
      <c r="N286" s="16" t="s">
        <v>441</v>
      </c>
      <c r="O286" s="17" t="s">
        <v>443</v>
      </c>
    </row>
    <row r="287" spans="1:15" x14ac:dyDescent="0.25">
      <c r="A287" s="15" t="s">
        <v>1225</v>
      </c>
      <c r="B287" s="16">
        <v>100142</v>
      </c>
      <c r="C287" s="16">
        <v>273743</v>
      </c>
      <c r="D287" s="16">
        <v>280812</v>
      </c>
      <c r="E287" s="16" t="s">
        <v>106</v>
      </c>
      <c r="F287" s="16" t="s">
        <v>107</v>
      </c>
      <c r="G287" s="16" t="s">
        <v>444</v>
      </c>
      <c r="H287" s="16" t="s">
        <v>445</v>
      </c>
      <c r="I287" s="16">
        <v>0.21029999999999999</v>
      </c>
      <c r="J287" s="16">
        <v>51.194099999999999</v>
      </c>
      <c r="K287" s="16">
        <v>0.21188000000000001</v>
      </c>
      <c r="L287" s="16">
        <v>51.19594</v>
      </c>
      <c r="M287" s="16" t="s">
        <v>446</v>
      </c>
      <c r="N287" s="16" t="s">
        <v>447</v>
      </c>
      <c r="O287" s="17" t="s">
        <v>448</v>
      </c>
    </row>
    <row r="288" spans="1:15" x14ac:dyDescent="0.25">
      <c r="A288" s="15" t="s">
        <v>1225</v>
      </c>
      <c r="B288" s="16">
        <v>100142</v>
      </c>
      <c r="C288" s="16">
        <v>280812</v>
      </c>
      <c r="D288" s="16">
        <v>273743</v>
      </c>
      <c r="E288" s="16" t="s">
        <v>107</v>
      </c>
      <c r="F288" s="16" t="s">
        <v>106</v>
      </c>
      <c r="G288" s="16" t="s">
        <v>445</v>
      </c>
      <c r="H288" s="16" t="s">
        <v>444</v>
      </c>
      <c r="I288" s="16">
        <v>0.21188000000000001</v>
      </c>
      <c r="J288" s="16">
        <v>51.19594</v>
      </c>
      <c r="K288" s="16">
        <v>0.21029999999999999</v>
      </c>
      <c r="L288" s="16">
        <v>51.194099999999999</v>
      </c>
      <c r="M288" s="16" t="s">
        <v>447</v>
      </c>
      <c r="N288" s="16" t="s">
        <v>446</v>
      </c>
      <c r="O288" s="17" t="s">
        <v>449</v>
      </c>
    </row>
    <row r="289" spans="1:15" x14ac:dyDescent="0.25">
      <c r="A289" s="15" t="s">
        <v>1225</v>
      </c>
      <c r="B289" s="16">
        <v>100143</v>
      </c>
      <c r="C289" s="16">
        <v>230856</v>
      </c>
      <c r="D289" s="16">
        <v>230900</v>
      </c>
      <c r="E289" s="16" t="s">
        <v>108</v>
      </c>
      <c r="F289" s="16" t="s">
        <v>109</v>
      </c>
      <c r="G289" s="16" t="s">
        <v>450</v>
      </c>
      <c r="H289" s="16" t="s">
        <v>451</v>
      </c>
      <c r="I289" s="16">
        <v>-2.9796</v>
      </c>
      <c r="J289" s="16">
        <v>53.404299999999999</v>
      </c>
      <c r="K289" s="16">
        <v>-2.9767000000000001</v>
      </c>
      <c r="L289" s="16">
        <v>53.407299999999999</v>
      </c>
      <c r="M289" s="16" t="s">
        <v>452</v>
      </c>
      <c r="N289" s="16" t="s">
        <v>453</v>
      </c>
      <c r="O289" s="17" t="s">
        <v>454</v>
      </c>
    </row>
    <row r="290" spans="1:15" x14ac:dyDescent="0.25">
      <c r="A290" s="15" t="s">
        <v>1225</v>
      </c>
      <c r="B290" s="16">
        <v>100143</v>
      </c>
      <c r="C290" s="16">
        <v>230900</v>
      </c>
      <c r="D290" s="16">
        <v>230856</v>
      </c>
      <c r="E290" s="16" t="s">
        <v>109</v>
      </c>
      <c r="F290" s="16" t="s">
        <v>108</v>
      </c>
      <c r="G290" s="16" t="s">
        <v>451</v>
      </c>
      <c r="H290" s="16" t="s">
        <v>450</v>
      </c>
      <c r="I290" s="16">
        <v>-2.9767000000000001</v>
      </c>
      <c r="J290" s="16">
        <v>53.407299999999999</v>
      </c>
      <c r="K290" s="16">
        <v>-2.9796</v>
      </c>
      <c r="L290" s="16">
        <v>53.404299999999999</v>
      </c>
      <c r="M290" s="16" t="s">
        <v>453</v>
      </c>
      <c r="N290" s="16" t="s">
        <v>452</v>
      </c>
      <c r="O290" s="17" t="s">
        <v>455</v>
      </c>
    </row>
    <row r="291" spans="1:15" x14ac:dyDescent="0.25">
      <c r="A291" s="15" t="s">
        <v>1225</v>
      </c>
      <c r="B291" s="16">
        <v>100144</v>
      </c>
      <c r="C291" s="16">
        <v>266682</v>
      </c>
      <c r="D291" s="16">
        <v>269296</v>
      </c>
      <c r="E291" s="16" t="s">
        <v>34</v>
      </c>
      <c r="F291" s="16" t="s">
        <v>33</v>
      </c>
      <c r="G291" s="16" t="s">
        <v>205</v>
      </c>
      <c r="H291" s="16" t="s">
        <v>203</v>
      </c>
      <c r="I291" s="16">
        <v>-0.16289999999999999</v>
      </c>
      <c r="J291" s="16">
        <v>51.522399999999998</v>
      </c>
      <c r="K291" s="16">
        <v>-8.2100000000000006E-2</v>
      </c>
      <c r="L291" s="16">
        <v>51.518599999999999</v>
      </c>
      <c r="M291" s="16" t="s">
        <v>206</v>
      </c>
      <c r="N291" s="16" t="s">
        <v>204</v>
      </c>
      <c r="O291" s="17" t="s">
        <v>1031</v>
      </c>
    </row>
    <row r="292" spans="1:15" x14ac:dyDescent="0.25">
      <c r="A292" s="15" t="s">
        <v>1225</v>
      </c>
      <c r="B292" s="16">
        <v>100144</v>
      </c>
      <c r="C292" s="16">
        <v>269296</v>
      </c>
      <c r="D292" s="16">
        <v>266682</v>
      </c>
      <c r="E292" s="16" t="s">
        <v>33</v>
      </c>
      <c r="F292" s="16" t="s">
        <v>34</v>
      </c>
      <c r="G292" s="16" t="s">
        <v>203</v>
      </c>
      <c r="H292" s="16" t="s">
        <v>205</v>
      </c>
      <c r="I292" s="16">
        <v>-8.2100000000000006E-2</v>
      </c>
      <c r="J292" s="16">
        <v>51.518599999999999</v>
      </c>
      <c r="K292" s="16">
        <v>-0.16289999999999999</v>
      </c>
      <c r="L292" s="16">
        <v>51.522399999999998</v>
      </c>
      <c r="M292" s="16" t="s">
        <v>204</v>
      </c>
      <c r="N292" s="16" t="s">
        <v>206</v>
      </c>
      <c r="O292" s="17" t="s">
        <v>1032</v>
      </c>
    </row>
    <row r="293" spans="1:15" x14ac:dyDescent="0.25">
      <c r="A293" s="15" t="s">
        <v>1225</v>
      </c>
      <c r="B293" s="16">
        <v>100145</v>
      </c>
      <c r="C293" s="16">
        <v>266343</v>
      </c>
      <c r="D293" s="16">
        <v>269296</v>
      </c>
      <c r="E293" s="16" t="s">
        <v>35</v>
      </c>
      <c r="F293" s="16" t="s">
        <v>33</v>
      </c>
      <c r="G293" s="16" t="s">
        <v>207</v>
      </c>
      <c r="H293" s="16" t="s">
        <v>203</v>
      </c>
      <c r="I293" s="16">
        <v>-0.17530000000000001</v>
      </c>
      <c r="J293" s="16">
        <v>51.516199999999998</v>
      </c>
      <c r="K293" s="16">
        <v>-8.2100000000000006E-2</v>
      </c>
      <c r="L293" s="16">
        <v>51.518599999999999</v>
      </c>
      <c r="M293" s="16" t="s">
        <v>208</v>
      </c>
      <c r="N293" s="16" t="s">
        <v>204</v>
      </c>
      <c r="O293" s="17" t="s">
        <v>1033</v>
      </c>
    </row>
    <row r="294" spans="1:15" x14ac:dyDescent="0.25">
      <c r="A294" s="15" t="s">
        <v>1225</v>
      </c>
      <c r="B294" s="16">
        <v>100145</v>
      </c>
      <c r="C294" s="16">
        <v>269296</v>
      </c>
      <c r="D294" s="16">
        <v>266343</v>
      </c>
      <c r="E294" s="16" t="s">
        <v>33</v>
      </c>
      <c r="F294" s="16" t="s">
        <v>35</v>
      </c>
      <c r="G294" s="16" t="s">
        <v>203</v>
      </c>
      <c r="H294" s="16" t="s">
        <v>207</v>
      </c>
      <c r="I294" s="16">
        <v>-8.2100000000000006E-2</v>
      </c>
      <c r="J294" s="16">
        <v>51.518599999999999</v>
      </c>
      <c r="K294" s="16">
        <v>-0.17530000000000001</v>
      </c>
      <c r="L294" s="16">
        <v>51.516199999999998</v>
      </c>
      <c r="M294" s="16" t="s">
        <v>204</v>
      </c>
      <c r="N294" s="16" t="s">
        <v>208</v>
      </c>
      <c r="O294" s="17" t="s">
        <v>1034</v>
      </c>
    </row>
    <row r="295" spans="1:15" x14ac:dyDescent="0.25">
      <c r="A295" s="15" t="s">
        <v>1225</v>
      </c>
      <c r="B295" s="16">
        <v>100146</v>
      </c>
      <c r="C295" s="16">
        <v>267948</v>
      </c>
      <c r="D295" s="16">
        <v>269296</v>
      </c>
      <c r="E295" s="16" t="s">
        <v>36</v>
      </c>
      <c r="F295" s="16" t="s">
        <v>33</v>
      </c>
      <c r="G295" s="16" t="s">
        <v>209</v>
      </c>
      <c r="H295" s="16" t="s">
        <v>203</v>
      </c>
      <c r="I295" s="16">
        <v>-0.12784000000000001</v>
      </c>
      <c r="J295" s="16">
        <v>51.532330000000002</v>
      </c>
      <c r="K295" s="16">
        <v>-8.2100000000000006E-2</v>
      </c>
      <c r="L295" s="16">
        <v>51.518599999999999</v>
      </c>
      <c r="M295" s="16" t="s">
        <v>210</v>
      </c>
      <c r="N295" s="16" t="s">
        <v>204</v>
      </c>
      <c r="O295" s="17" t="s">
        <v>456</v>
      </c>
    </row>
    <row r="296" spans="1:15" x14ac:dyDescent="0.25">
      <c r="A296" s="15" t="s">
        <v>1225</v>
      </c>
      <c r="B296" s="16">
        <v>100146</v>
      </c>
      <c r="C296" s="16">
        <v>269296</v>
      </c>
      <c r="D296" s="16">
        <v>267948</v>
      </c>
      <c r="E296" s="16" t="s">
        <v>33</v>
      </c>
      <c r="F296" s="16" t="s">
        <v>36</v>
      </c>
      <c r="G296" s="16" t="s">
        <v>203</v>
      </c>
      <c r="H296" s="16" t="s">
        <v>209</v>
      </c>
      <c r="I296" s="16">
        <v>-8.2100000000000006E-2</v>
      </c>
      <c r="J296" s="16">
        <v>51.518599999999999</v>
      </c>
      <c r="K296" s="16">
        <v>-0.12784000000000001</v>
      </c>
      <c r="L296" s="16">
        <v>51.532330000000002</v>
      </c>
      <c r="M296" s="16" t="s">
        <v>204</v>
      </c>
      <c r="N296" s="16" t="s">
        <v>210</v>
      </c>
      <c r="O296" s="17" t="s">
        <v>457</v>
      </c>
    </row>
    <row r="297" spans="1:15" x14ac:dyDescent="0.25">
      <c r="A297" s="15" t="s">
        <v>1225</v>
      </c>
      <c r="B297" s="16">
        <v>100147</v>
      </c>
      <c r="C297" s="16">
        <v>267252</v>
      </c>
      <c r="D297" s="16">
        <v>269296</v>
      </c>
      <c r="E297" s="16" t="s">
        <v>37</v>
      </c>
      <c r="F297" s="16" t="s">
        <v>33</v>
      </c>
      <c r="G297" s="16" t="s">
        <v>211</v>
      </c>
      <c r="H297" s="16" t="s">
        <v>203</v>
      </c>
      <c r="I297" s="16">
        <v>-0.14369999999999999</v>
      </c>
      <c r="J297" s="16">
        <v>51.495100000000001</v>
      </c>
      <c r="K297" s="16">
        <v>-8.2100000000000006E-2</v>
      </c>
      <c r="L297" s="16">
        <v>51.518599999999999</v>
      </c>
      <c r="M297" s="16" t="s">
        <v>212</v>
      </c>
      <c r="N297" s="16" t="s">
        <v>204</v>
      </c>
      <c r="O297" s="17" t="s">
        <v>1035</v>
      </c>
    </row>
    <row r="298" spans="1:15" x14ac:dyDescent="0.25">
      <c r="A298" s="15" t="s">
        <v>1225</v>
      </c>
      <c r="B298" s="16">
        <v>100147</v>
      </c>
      <c r="C298" s="16">
        <v>269296</v>
      </c>
      <c r="D298" s="16">
        <v>267252</v>
      </c>
      <c r="E298" s="16" t="s">
        <v>33</v>
      </c>
      <c r="F298" s="16" t="s">
        <v>37</v>
      </c>
      <c r="G298" s="16" t="s">
        <v>203</v>
      </c>
      <c r="H298" s="16" t="s">
        <v>211</v>
      </c>
      <c r="I298" s="16">
        <v>-8.2100000000000006E-2</v>
      </c>
      <c r="J298" s="16">
        <v>51.518599999999999</v>
      </c>
      <c r="K298" s="16">
        <v>-0.14369999999999999</v>
      </c>
      <c r="L298" s="16">
        <v>51.495100000000001</v>
      </c>
      <c r="M298" s="16" t="s">
        <v>204</v>
      </c>
      <c r="N298" s="16" t="s">
        <v>212</v>
      </c>
      <c r="O298" s="17" t="s">
        <v>1036</v>
      </c>
    </row>
    <row r="299" spans="1:15" x14ac:dyDescent="0.25">
      <c r="A299" s="15" t="s">
        <v>1225</v>
      </c>
      <c r="B299" s="16">
        <v>100148</v>
      </c>
      <c r="C299" s="16">
        <v>268311</v>
      </c>
      <c r="D299" s="16">
        <v>269296</v>
      </c>
      <c r="E299" s="16" t="s">
        <v>38</v>
      </c>
      <c r="F299" s="16" t="s">
        <v>33</v>
      </c>
      <c r="G299" s="16" t="s">
        <v>213</v>
      </c>
      <c r="H299" s="16" t="s">
        <v>203</v>
      </c>
      <c r="I299" s="16">
        <v>-0.1134</v>
      </c>
      <c r="J299" s="16">
        <v>51.503300000000003</v>
      </c>
      <c r="K299" s="16">
        <v>-8.2100000000000006E-2</v>
      </c>
      <c r="L299" s="16">
        <v>51.518599999999999</v>
      </c>
      <c r="M299" s="16" t="s">
        <v>214</v>
      </c>
      <c r="N299" s="16" t="s">
        <v>204</v>
      </c>
      <c r="O299" s="17" t="s">
        <v>459</v>
      </c>
    </row>
    <row r="300" spans="1:15" x14ac:dyDescent="0.25">
      <c r="A300" s="15" t="s">
        <v>1225</v>
      </c>
      <c r="B300" s="16">
        <v>100148</v>
      </c>
      <c r="C300" s="16">
        <v>269296</v>
      </c>
      <c r="D300" s="16">
        <v>268311</v>
      </c>
      <c r="E300" s="16" t="s">
        <v>33</v>
      </c>
      <c r="F300" s="16" t="s">
        <v>38</v>
      </c>
      <c r="G300" s="16" t="s">
        <v>203</v>
      </c>
      <c r="H300" s="16" t="s">
        <v>213</v>
      </c>
      <c r="I300" s="16">
        <v>-8.2100000000000006E-2</v>
      </c>
      <c r="J300" s="16">
        <v>51.518599999999999</v>
      </c>
      <c r="K300" s="16">
        <v>-0.1134</v>
      </c>
      <c r="L300" s="16">
        <v>51.503300000000003</v>
      </c>
      <c r="M300" s="16" t="s">
        <v>204</v>
      </c>
      <c r="N300" s="16" t="s">
        <v>214</v>
      </c>
      <c r="O300" s="17" t="s">
        <v>1037</v>
      </c>
    </row>
    <row r="301" spans="1:15" x14ac:dyDescent="0.25">
      <c r="A301" s="15" t="s">
        <v>1225</v>
      </c>
      <c r="B301" s="16">
        <v>100149</v>
      </c>
      <c r="C301" s="16">
        <v>230641</v>
      </c>
      <c r="D301" s="16">
        <v>230688</v>
      </c>
      <c r="E301" s="16" t="s">
        <v>110</v>
      </c>
      <c r="F301" s="16" t="s">
        <v>111</v>
      </c>
      <c r="G301" s="16" t="s">
        <v>460</v>
      </c>
      <c r="H301" s="16" t="s">
        <v>461</v>
      </c>
      <c r="I301" s="16">
        <v>-2.9916999999999998</v>
      </c>
      <c r="J301" s="16">
        <v>53.404699999999998</v>
      </c>
      <c r="K301" s="16">
        <v>-2.9891999999999999</v>
      </c>
      <c r="L301" s="16">
        <v>53.4084</v>
      </c>
      <c r="M301" s="16" t="s">
        <v>462</v>
      </c>
      <c r="N301" s="16" t="s">
        <v>463</v>
      </c>
      <c r="O301" s="17" t="s">
        <v>1038</v>
      </c>
    </row>
    <row r="302" spans="1:15" x14ac:dyDescent="0.25">
      <c r="A302" s="15" t="s">
        <v>1225</v>
      </c>
      <c r="B302" s="16">
        <v>100149</v>
      </c>
      <c r="C302" s="16">
        <v>230688</v>
      </c>
      <c r="D302" s="16">
        <v>230641</v>
      </c>
      <c r="E302" s="16" t="s">
        <v>111</v>
      </c>
      <c r="F302" s="16" t="s">
        <v>110</v>
      </c>
      <c r="G302" s="16" t="s">
        <v>461</v>
      </c>
      <c r="H302" s="16" t="s">
        <v>460</v>
      </c>
      <c r="I302" s="16">
        <v>-2.9891999999999999</v>
      </c>
      <c r="J302" s="16">
        <v>53.4084</v>
      </c>
      <c r="K302" s="16">
        <v>-2.9916999999999998</v>
      </c>
      <c r="L302" s="16">
        <v>53.404699999999998</v>
      </c>
      <c r="M302" s="16" t="s">
        <v>463</v>
      </c>
      <c r="N302" s="16" t="s">
        <v>462</v>
      </c>
      <c r="O302" s="17" t="s">
        <v>1039</v>
      </c>
    </row>
    <row r="303" spans="1:15" x14ac:dyDescent="0.25">
      <c r="A303" s="15" t="s">
        <v>1225</v>
      </c>
      <c r="B303" s="16">
        <v>100150</v>
      </c>
      <c r="C303" s="16">
        <v>238818</v>
      </c>
      <c r="D303" s="16">
        <v>238990</v>
      </c>
      <c r="E303" s="16" t="s">
        <v>112</v>
      </c>
      <c r="F303" s="16" t="s">
        <v>113</v>
      </c>
      <c r="G303" s="16" t="s">
        <v>464</v>
      </c>
      <c r="H303" s="16" t="s">
        <v>465</v>
      </c>
      <c r="I303" s="16">
        <v>-2.2420499999999999</v>
      </c>
      <c r="J303" s="16">
        <v>53.488149999999997</v>
      </c>
      <c r="K303" s="16">
        <v>-2.2306599999999999</v>
      </c>
      <c r="L303" s="16">
        <v>53.476349999999996</v>
      </c>
      <c r="M303" s="16" t="s">
        <v>466</v>
      </c>
      <c r="N303" s="16" t="s">
        <v>467</v>
      </c>
      <c r="O303" s="17" t="s">
        <v>468</v>
      </c>
    </row>
    <row r="304" spans="1:15" x14ac:dyDescent="0.25">
      <c r="A304" s="15" t="s">
        <v>1225</v>
      </c>
      <c r="B304" s="16">
        <v>100150</v>
      </c>
      <c r="C304" s="16">
        <v>238990</v>
      </c>
      <c r="D304" s="16">
        <v>238818</v>
      </c>
      <c r="E304" s="16" t="s">
        <v>113</v>
      </c>
      <c r="F304" s="16" t="s">
        <v>112</v>
      </c>
      <c r="G304" s="16" t="s">
        <v>465</v>
      </c>
      <c r="H304" s="16" t="s">
        <v>464</v>
      </c>
      <c r="I304" s="16">
        <v>-2.2306599999999999</v>
      </c>
      <c r="J304" s="16">
        <v>53.476349999999996</v>
      </c>
      <c r="K304" s="16">
        <v>-2.2420499999999999</v>
      </c>
      <c r="L304" s="16">
        <v>53.488149999999997</v>
      </c>
      <c r="M304" s="16" t="s">
        <v>467</v>
      </c>
      <c r="N304" s="16" t="s">
        <v>466</v>
      </c>
      <c r="O304" s="17" t="s">
        <v>469</v>
      </c>
    </row>
    <row r="305" spans="1:15" x14ac:dyDescent="0.25">
      <c r="A305" s="15" t="s">
        <v>1225</v>
      </c>
      <c r="B305" s="16">
        <v>100151</v>
      </c>
      <c r="C305" s="16">
        <v>275386</v>
      </c>
      <c r="D305" s="16">
        <v>275417</v>
      </c>
      <c r="E305" s="16" t="s">
        <v>114</v>
      </c>
      <c r="F305" s="16" t="s">
        <v>115</v>
      </c>
      <c r="G305" s="16" t="s">
        <v>470</v>
      </c>
      <c r="H305" s="16" t="s">
        <v>471</v>
      </c>
      <c r="I305" s="16">
        <v>0.5141</v>
      </c>
      <c r="J305" s="16">
        <v>51.2774</v>
      </c>
      <c r="K305" s="16">
        <v>0.52110000000000001</v>
      </c>
      <c r="L305" s="16">
        <v>51.277799999999999</v>
      </c>
      <c r="M305" s="16" t="s">
        <v>472</v>
      </c>
      <c r="N305" s="16" t="s">
        <v>473</v>
      </c>
      <c r="O305" s="17" t="s">
        <v>474</v>
      </c>
    </row>
    <row r="306" spans="1:15" x14ac:dyDescent="0.25">
      <c r="A306" s="15" t="s">
        <v>1225</v>
      </c>
      <c r="B306" s="16">
        <v>100151</v>
      </c>
      <c r="C306" s="16">
        <v>275417</v>
      </c>
      <c r="D306" s="16">
        <v>275386</v>
      </c>
      <c r="E306" s="16" t="s">
        <v>115</v>
      </c>
      <c r="F306" s="16" t="s">
        <v>114</v>
      </c>
      <c r="G306" s="16" t="s">
        <v>471</v>
      </c>
      <c r="H306" s="16" t="s">
        <v>470</v>
      </c>
      <c r="I306" s="16">
        <v>0.52110000000000001</v>
      </c>
      <c r="J306" s="16">
        <v>51.277799999999999</v>
      </c>
      <c r="K306" s="16">
        <v>0.5141</v>
      </c>
      <c r="L306" s="16">
        <v>51.2774</v>
      </c>
      <c r="M306" s="16" t="s">
        <v>473</v>
      </c>
      <c r="N306" s="16" t="s">
        <v>472</v>
      </c>
      <c r="O306" s="17" t="s">
        <v>475</v>
      </c>
    </row>
    <row r="307" spans="1:15" x14ac:dyDescent="0.25">
      <c r="A307" s="15" t="s">
        <v>1225</v>
      </c>
      <c r="B307" s="16">
        <v>100152</v>
      </c>
      <c r="C307" s="16">
        <v>267933</v>
      </c>
      <c r="D307" s="16">
        <v>269139</v>
      </c>
      <c r="E307" s="16" t="s">
        <v>27</v>
      </c>
      <c r="F307" s="16" t="s">
        <v>76</v>
      </c>
      <c r="G307" s="16" t="s">
        <v>189</v>
      </c>
      <c r="H307" s="16" t="s">
        <v>329</v>
      </c>
      <c r="I307" s="16">
        <v>-0.12429999999999999</v>
      </c>
      <c r="J307" s="16">
        <v>51.508299999999998</v>
      </c>
      <c r="K307" s="16">
        <v>-8.9200000000000002E-2</v>
      </c>
      <c r="L307" s="16">
        <v>51.5182</v>
      </c>
      <c r="M307" s="16" t="s">
        <v>191</v>
      </c>
      <c r="N307" s="16" t="s">
        <v>330</v>
      </c>
      <c r="O307" s="17" t="s">
        <v>1040</v>
      </c>
    </row>
    <row r="308" spans="1:15" x14ac:dyDescent="0.25">
      <c r="A308" s="15" t="s">
        <v>1225</v>
      </c>
      <c r="B308" s="16">
        <v>100152</v>
      </c>
      <c r="C308" s="16">
        <v>269139</v>
      </c>
      <c r="D308" s="16">
        <v>267933</v>
      </c>
      <c r="E308" s="16" t="s">
        <v>76</v>
      </c>
      <c r="F308" s="16" t="s">
        <v>27</v>
      </c>
      <c r="G308" s="16" t="s">
        <v>329</v>
      </c>
      <c r="H308" s="16" t="s">
        <v>189</v>
      </c>
      <c r="I308" s="16">
        <v>-8.9200000000000002E-2</v>
      </c>
      <c r="J308" s="16">
        <v>51.5182</v>
      </c>
      <c r="K308" s="16">
        <v>-0.12429999999999999</v>
      </c>
      <c r="L308" s="16">
        <v>51.508299999999998</v>
      </c>
      <c r="M308" s="16" t="s">
        <v>330</v>
      </c>
      <c r="N308" s="16" t="s">
        <v>191</v>
      </c>
      <c r="O308" s="17" t="s">
        <v>1041</v>
      </c>
    </row>
    <row r="309" spans="1:15" x14ac:dyDescent="0.25">
      <c r="A309" s="15" t="s">
        <v>1225</v>
      </c>
      <c r="B309" s="16">
        <v>100153</v>
      </c>
      <c r="C309" s="16">
        <v>269122</v>
      </c>
      <c r="D309" s="16">
        <v>269139</v>
      </c>
      <c r="E309" s="16" t="s">
        <v>60</v>
      </c>
      <c r="F309" s="16" t="s">
        <v>76</v>
      </c>
      <c r="G309" s="16" t="s">
        <v>275</v>
      </c>
      <c r="H309" s="16" t="s">
        <v>329</v>
      </c>
      <c r="I309" s="16">
        <v>-9.0300000000000005E-2</v>
      </c>
      <c r="J309" s="16">
        <v>51.511400000000002</v>
      </c>
      <c r="K309" s="16">
        <v>-8.9200000000000002E-2</v>
      </c>
      <c r="L309" s="16">
        <v>51.5182</v>
      </c>
      <c r="M309" s="16" t="s">
        <v>276</v>
      </c>
      <c r="N309" s="16" t="s">
        <v>330</v>
      </c>
      <c r="O309" s="17" t="s">
        <v>1042</v>
      </c>
    </row>
    <row r="310" spans="1:15" x14ac:dyDescent="0.25">
      <c r="A310" s="15" t="s">
        <v>1225</v>
      </c>
      <c r="B310" s="16">
        <v>100153</v>
      </c>
      <c r="C310" s="16">
        <v>269139</v>
      </c>
      <c r="D310" s="16">
        <v>269122</v>
      </c>
      <c r="E310" s="16" t="s">
        <v>76</v>
      </c>
      <c r="F310" s="16" t="s">
        <v>60</v>
      </c>
      <c r="G310" s="16" t="s">
        <v>329</v>
      </c>
      <c r="H310" s="16" t="s">
        <v>275</v>
      </c>
      <c r="I310" s="16">
        <v>-8.9200000000000002E-2</v>
      </c>
      <c r="J310" s="16">
        <v>51.5182</v>
      </c>
      <c r="K310" s="16">
        <v>-9.0300000000000005E-2</v>
      </c>
      <c r="L310" s="16">
        <v>51.511400000000002</v>
      </c>
      <c r="M310" s="16" t="s">
        <v>330</v>
      </c>
      <c r="N310" s="16" t="s">
        <v>276</v>
      </c>
      <c r="O310" s="17" t="s">
        <v>1043</v>
      </c>
    </row>
    <row r="311" spans="1:15" x14ac:dyDescent="0.25">
      <c r="A311" s="15" t="s">
        <v>1225</v>
      </c>
      <c r="B311" s="16">
        <v>100154</v>
      </c>
      <c r="C311" s="16">
        <v>268899</v>
      </c>
      <c r="D311" s="16">
        <v>269139</v>
      </c>
      <c r="E311" s="16" t="s">
        <v>75</v>
      </c>
      <c r="F311" s="16" t="s">
        <v>76</v>
      </c>
      <c r="G311" s="16" t="s">
        <v>320</v>
      </c>
      <c r="H311" s="16" t="s">
        <v>329</v>
      </c>
      <c r="I311" s="16">
        <v>-9.8599999999999993E-2</v>
      </c>
      <c r="J311" s="16">
        <v>51.494500000000002</v>
      </c>
      <c r="K311" s="16">
        <v>-8.9200000000000002E-2</v>
      </c>
      <c r="L311" s="16">
        <v>51.5182</v>
      </c>
      <c r="M311" s="16" t="s">
        <v>321</v>
      </c>
      <c r="N311" s="16" t="s">
        <v>330</v>
      </c>
      <c r="O311" s="17" t="s">
        <v>1044</v>
      </c>
    </row>
    <row r="312" spans="1:15" x14ac:dyDescent="0.25">
      <c r="A312" s="15" t="s">
        <v>1225</v>
      </c>
      <c r="B312" s="16">
        <v>100154</v>
      </c>
      <c r="C312" s="16">
        <v>269139</v>
      </c>
      <c r="D312" s="16">
        <v>268899</v>
      </c>
      <c r="E312" s="16" t="s">
        <v>76</v>
      </c>
      <c r="F312" s="16" t="s">
        <v>75</v>
      </c>
      <c r="G312" s="16" t="s">
        <v>329</v>
      </c>
      <c r="H312" s="16" t="s">
        <v>320</v>
      </c>
      <c r="I312" s="16">
        <v>-8.9200000000000002E-2</v>
      </c>
      <c r="J312" s="16">
        <v>51.5182</v>
      </c>
      <c r="K312" s="16">
        <v>-9.8599999999999993E-2</v>
      </c>
      <c r="L312" s="16">
        <v>51.494500000000002</v>
      </c>
      <c r="M312" s="16" t="s">
        <v>330</v>
      </c>
      <c r="N312" s="16" t="s">
        <v>321</v>
      </c>
      <c r="O312" s="17" t="s">
        <v>1045</v>
      </c>
    </row>
    <row r="313" spans="1:15" x14ac:dyDescent="0.25">
      <c r="A313" s="15" t="s">
        <v>1225</v>
      </c>
      <c r="B313" s="16">
        <v>100155</v>
      </c>
      <c r="C313" s="16">
        <v>269139</v>
      </c>
      <c r="D313" s="16">
        <v>269459</v>
      </c>
      <c r="E313" s="16" t="s">
        <v>76</v>
      </c>
      <c r="F313" s="16" t="s">
        <v>30</v>
      </c>
      <c r="G313" s="16" t="s">
        <v>329</v>
      </c>
      <c r="H313" s="16" t="s">
        <v>195</v>
      </c>
      <c r="I313" s="16">
        <v>-8.9200000000000002E-2</v>
      </c>
      <c r="J313" s="16">
        <v>51.5182</v>
      </c>
      <c r="K313" s="16">
        <v>-7.5399999999999995E-2</v>
      </c>
      <c r="L313" s="16">
        <v>51.511600000000001</v>
      </c>
      <c r="M313" s="16" t="s">
        <v>330</v>
      </c>
      <c r="N313" s="16" t="s">
        <v>196</v>
      </c>
      <c r="O313" s="17" t="s">
        <v>1046</v>
      </c>
    </row>
    <row r="314" spans="1:15" x14ac:dyDescent="0.25">
      <c r="A314" s="15" t="s">
        <v>1225</v>
      </c>
      <c r="B314" s="16">
        <v>100155</v>
      </c>
      <c r="C314" s="16">
        <v>269459</v>
      </c>
      <c r="D314" s="16">
        <v>269139</v>
      </c>
      <c r="E314" s="16" t="s">
        <v>30</v>
      </c>
      <c r="F314" s="16" t="s">
        <v>76</v>
      </c>
      <c r="G314" s="16" t="s">
        <v>195</v>
      </c>
      <c r="H314" s="16" t="s">
        <v>329</v>
      </c>
      <c r="I314" s="16">
        <v>-7.5399999999999995E-2</v>
      </c>
      <c r="J314" s="16">
        <v>51.511600000000001</v>
      </c>
      <c r="K314" s="16">
        <v>-8.9200000000000002E-2</v>
      </c>
      <c r="L314" s="16">
        <v>51.5182</v>
      </c>
      <c r="M314" s="16" t="s">
        <v>196</v>
      </c>
      <c r="N314" s="16" t="s">
        <v>330</v>
      </c>
      <c r="O314" s="17" t="s">
        <v>1047</v>
      </c>
    </row>
    <row r="315" spans="1:15" x14ac:dyDescent="0.25">
      <c r="A315" s="15" t="s">
        <v>1225</v>
      </c>
      <c r="B315" s="16">
        <v>100156</v>
      </c>
      <c r="C315" s="16">
        <v>267983</v>
      </c>
      <c r="D315" s="16">
        <v>269139</v>
      </c>
      <c r="E315" s="16" t="s">
        <v>31</v>
      </c>
      <c r="F315" s="16" t="s">
        <v>76</v>
      </c>
      <c r="G315" s="16" t="s">
        <v>198</v>
      </c>
      <c r="H315" s="16" t="s">
        <v>329</v>
      </c>
      <c r="I315" s="16">
        <v>-0.1231</v>
      </c>
      <c r="J315" s="16">
        <v>51.530799999999999</v>
      </c>
      <c r="K315" s="16">
        <v>-8.9200000000000002E-2</v>
      </c>
      <c r="L315" s="16">
        <v>51.5182</v>
      </c>
      <c r="M315" s="16" t="s">
        <v>199</v>
      </c>
      <c r="N315" s="16" t="s">
        <v>330</v>
      </c>
      <c r="O315" s="17" t="s">
        <v>1048</v>
      </c>
    </row>
    <row r="316" spans="1:15" x14ac:dyDescent="0.25">
      <c r="A316" s="15" t="s">
        <v>1225</v>
      </c>
      <c r="B316" s="16">
        <v>100156</v>
      </c>
      <c r="C316" s="16">
        <v>269139</v>
      </c>
      <c r="D316" s="16">
        <v>267983</v>
      </c>
      <c r="E316" s="16" t="s">
        <v>76</v>
      </c>
      <c r="F316" s="16" t="s">
        <v>31</v>
      </c>
      <c r="G316" s="16" t="s">
        <v>329</v>
      </c>
      <c r="H316" s="16" t="s">
        <v>198</v>
      </c>
      <c r="I316" s="16">
        <v>-8.9200000000000002E-2</v>
      </c>
      <c r="J316" s="16">
        <v>51.5182</v>
      </c>
      <c r="K316" s="16">
        <v>-0.1231</v>
      </c>
      <c r="L316" s="16">
        <v>51.530799999999999</v>
      </c>
      <c r="M316" s="16" t="s">
        <v>330</v>
      </c>
      <c r="N316" s="16" t="s">
        <v>199</v>
      </c>
      <c r="O316" s="17" t="s">
        <v>1049</v>
      </c>
    </row>
    <row r="317" spans="1:15" x14ac:dyDescent="0.25">
      <c r="A317" s="15" t="s">
        <v>1225</v>
      </c>
      <c r="B317" s="16">
        <v>100157</v>
      </c>
      <c r="C317" s="16">
        <v>269139</v>
      </c>
      <c r="D317" s="16">
        <v>269225</v>
      </c>
      <c r="E317" s="16" t="s">
        <v>76</v>
      </c>
      <c r="F317" s="16" t="s">
        <v>32</v>
      </c>
      <c r="G317" s="16" t="s">
        <v>329</v>
      </c>
      <c r="H317" s="16" t="s">
        <v>200</v>
      </c>
      <c r="I317" s="16">
        <v>-8.9200000000000002E-2</v>
      </c>
      <c r="J317" s="16">
        <v>51.5182</v>
      </c>
      <c r="K317" s="16">
        <v>-8.5699999999999998E-2</v>
      </c>
      <c r="L317" s="16">
        <v>51.505229999999997</v>
      </c>
      <c r="M317" s="16" t="s">
        <v>330</v>
      </c>
      <c r="N317" s="16" t="s">
        <v>201</v>
      </c>
      <c r="O317" s="17" t="s">
        <v>1050</v>
      </c>
    </row>
    <row r="318" spans="1:15" x14ac:dyDescent="0.25">
      <c r="A318" s="15" t="s">
        <v>1225</v>
      </c>
      <c r="B318" s="16">
        <v>100157</v>
      </c>
      <c r="C318" s="16">
        <v>269225</v>
      </c>
      <c r="D318" s="16">
        <v>269139</v>
      </c>
      <c r="E318" s="16" t="s">
        <v>32</v>
      </c>
      <c r="F318" s="16" t="s">
        <v>76</v>
      </c>
      <c r="G318" s="16" t="s">
        <v>200</v>
      </c>
      <c r="H318" s="16" t="s">
        <v>329</v>
      </c>
      <c r="I318" s="16">
        <v>-8.5699999999999998E-2</v>
      </c>
      <c r="J318" s="16">
        <v>51.505229999999997</v>
      </c>
      <c r="K318" s="16">
        <v>-8.9200000000000002E-2</v>
      </c>
      <c r="L318" s="16">
        <v>51.5182</v>
      </c>
      <c r="M318" s="16" t="s">
        <v>201</v>
      </c>
      <c r="N318" s="16" t="s">
        <v>330</v>
      </c>
      <c r="O318" s="17" t="s">
        <v>1051</v>
      </c>
    </row>
    <row r="319" spans="1:15" x14ac:dyDescent="0.25">
      <c r="A319" s="15" t="s">
        <v>1225</v>
      </c>
      <c r="B319" s="16">
        <v>100158</v>
      </c>
      <c r="C319" s="16">
        <v>269139</v>
      </c>
      <c r="D319" s="16">
        <v>269296</v>
      </c>
      <c r="E319" s="16" t="s">
        <v>76</v>
      </c>
      <c r="F319" s="16" t="s">
        <v>33</v>
      </c>
      <c r="G319" s="16" t="s">
        <v>329</v>
      </c>
      <c r="H319" s="16" t="s">
        <v>203</v>
      </c>
      <c r="I319" s="16">
        <v>-8.9200000000000002E-2</v>
      </c>
      <c r="J319" s="16">
        <v>51.5182</v>
      </c>
      <c r="K319" s="16">
        <v>-8.2100000000000006E-2</v>
      </c>
      <c r="L319" s="16">
        <v>51.518599999999999</v>
      </c>
      <c r="M319" s="16" t="s">
        <v>330</v>
      </c>
      <c r="N319" s="16" t="s">
        <v>204</v>
      </c>
      <c r="O319" s="17" t="s">
        <v>1052</v>
      </c>
    </row>
    <row r="320" spans="1:15" x14ac:dyDescent="0.25">
      <c r="A320" s="15" t="s">
        <v>1225</v>
      </c>
      <c r="B320" s="16">
        <v>100158</v>
      </c>
      <c r="C320" s="16">
        <v>269296</v>
      </c>
      <c r="D320" s="16">
        <v>269139</v>
      </c>
      <c r="E320" s="16" t="s">
        <v>33</v>
      </c>
      <c r="F320" s="16" t="s">
        <v>76</v>
      </c>
      <c r="G320" s="16" t="s">
        <v>203</v>
      </c>
      <c r="H320" s="16" t="s">
        <v>329</v>
      </c>
      <c r="I320" s="16">
        <v>-8.2100000000000006E-2</v>
      </c>
      <c r="J320" s="16">
        <v>51.518599999999999</v>
      </c>
      <c r="K320" s="16">
        <v>-8.9200000000000002E-2</v>
      </c>
      <c r="L320" s="16">
        <v>51.5182</v>
      </c>
      <c r="M320" s="16" t="s">
        <v>204</v>
      </c>
      <c r="N320" s="16" t="s">
        <v>330</v>
      </c>
      <c r="O320" s="17" t="s">
        <v>476</v>
      </c>
    </row>
    <row r="321" spans="1:15" x14ac:dyDescent="0.25">
      <c r="A321" s="15" t="s">
        <v>1225</v>
      </c>
      <c r="B321" s="16">
        <v>100159</v>
      </c>
      <c r="C321" s="16">
        <v>266682</v>
      </c>
      <c r="D321" s="16">
        <v>269139</v>
      </c>
      <c r="E321" s="16" t="s">
        <v>34</v>
      </c>
      <c r="F321" s="16" t="s">
        <v>76</v>
      </c>
      <c r="G321" s="16" t="s">
        <v>205</v>
      </c>
      <c r="H321" s="16" t="s">
        <v>329</v>
      </c>
      <c r="I321" s="16">
        <v>-0.16289999999999999</v>
      </c>
      <c r="J321" s="16">
        <v>51.522399999999998</v>
      </c>
      <c r="K321" s="16">
        <v>-8.9200000000000002E-2</v>
      </c>
      <c r="L321" s="16">
        <v>51.5182</v>
      </c>
      <c r="M321" s="16" t="s">
        <v>206</v>
      </c>
      <c r="N321" s="16" t="s">
        <v>330</v>
      </c>
      <c r="O321" s="17" t="s">
        <v>1053</v>
      </c>
    </row>
    <row r="322" spans="1:15" x14ac:dyDescent="0.25">
      <c r="A322" s="15" t="s">
        <v>1225</v>
      </c>
      <c r="B322" s="16">
        <v>100159</v>
      </c>
      <c r="C322" s="16">
        <v>269139</v>
      </c>
      <c r="D322" s="16">
        <v>266682</v>
      </c>
      <c r="E322" s="16" t="s">
        <v>76</v>
      </c>
      <c r="F322" s="16" t="s">
        <v>34</v>
      </c>
      <c r="G322" s="16" t="s">
        <v>329</v>
      </c>
      <c r="H322" s="16" t="s">
        <v>205</v>
      </c>
      <c r="I322" s="16">
        <v>-8.9200000000000002E-2</v>
      </c>
      <c r="J322" s="16">
        <v>51.5182</v>
      </c>
      <c r="K322" s="16">
        <v>-0.16289999999999999</v>
      </c>
      <c r="L322" s="16">
        <v>51.522399999999998</v>
      </c>
      <c r="M322" s="16" t="s">
        <v>330</v>
      </c>
      <c r="N322" s="16" t="s">
        <v>206</v>
      </c>
      <c r="O322" s="17" t="s">
        <v>1054</v>
      </c>
    </row>
    <row r="323" spans="1:15" x14ac:dyDescent="0.25">
      <c r="A323" s="15" t="s">
        <v>1225</v>
      </c>
      <c r="B323" s="16">
        <v>100160</v>
      </c>
      <c r="C323" s="16">
        <v>266343</v>
      </c>
      <c r="D323" s="16">
        <v>269139</v>
      </c>
      <c r="E323" s="16" t="s">
        <v>35</v>
      </c>
      <c r="F323" s="16" t="s">
        <v>76</v>
      </c>
      <c r="G323" s="16" t="s">
        <v>207</v>
      </c>
      <c r="H323" s="16" t="s">
        <v>329</v>
      </c>
      <c r="I323" s="16">
        <v>-0.17530000000000001</v>
      </c>
      <c r="J323" s="16">
        <v>51.516199999999998</v>
      </c>
      <c r="K323" s="16">
        <v>-8.9200000000000002E-2</v>
      </c>
      <c r="L323" s="16">
        <v>51.5182</v>
      </c>
      <c r="M323" s="16" t="s">
        <v>208</v>
      </c>
      <c r="N323" s="16" t="s">
        <v>330</v>
      </c>
      <c r="O323" s="17" t="s">
        <v>1055</v>
      </c>
    </row>
    <row r="324" spans="1:15" x14ac:dyDescent="0.25">
      <c r="A324" s="15" t="s">
        <v>1225</v>
      </c>
      <c r="B324" s="16">
        <v>100160</v>
      </c>
      <c r="C324" s="16">
        <v>269139</v>
      </c>
      <c r="D324" s="16">
        <v>266343</v>
      </c>
      <c r="E324" s="16" t="s">
        <v>76</v>
      </c>
      <c r="F324" s="16" t="s">
        <v>35</v>
      </c>
      <c r="G324" s="16" t="s">
        <v>329</v>
      </c>
      <c r="H324" s="16" t="s">
        <v>207</v>
      </c>
      <c r="I324" s="16">
        <v>-8.9200000000000002E-2</v>
      </c>
      <c r="J324" s="16">
        <v>51.5182</v>
      </c>
      <c r="K324" s="16">
        <v>-0.17530000000000001</v>
      </c>
      <c r="L324" s="16">
        <v>51.516199999999998</v>
      </c>
      <c r="M324" s="16" t="s">
        <v>330</v>
      </c>
      <c r="N324" s="16" t="s">
        <v>208</v>
      </c>
      <c r="O324" s="17" t="s">
        <v>1056</v>
      </c>
    </row>
    <row r="325" spans="1:15" x14ac:dyDescent="0.25">
      <c r="A325" s="15" t="s">
        <v>1225</v>
      </c>
      <c r="B325" s="16">
        <v>100161</v>
      </c>
      <c r="C325" s="16">
        <v>267948</v>
      </c>
      <c r="D325" s="16">
        <v>269139</v>
      </c>
      <c r="E325" s="16" t="s">
        <v>36</v>
      </c>
      <c r="F325" s="16" t="s">
        <v>76</v>
      </c>
      <c r="G325" s="16" t="s">
        <v>209</v>
      </c>
      <c r="H325" s="16" t="s">
        <v>329</v>
      </c>
      <c r="I325" s="16">
        <v>-0.12784000000000001</v>
      </c>
      <c r="J325" s="16">
        <v>51.532330000000002</v>
      </c>
      <c r="K325" s="16">
        <v>-8.9200000000000002E-2</v>
      </c>
      <c r="L325" s="16">
        <v>51.5182</v>
      </c>
      <c r="M325" s="16" t="s">
        <v>210</v>
      </c>
      <c r="N325" s="16" t="s">
        <v>330</v>
      </c>
      <c r="O325" s="17" t="s">
        <v>1057</v>
      </c>
    </row>
    <row r="326" spans="1:15" x14ac:dyDescent="0.25">
      <c r="A326" s="15" t="s">
        <v>1225</v>
      </c>
      <c r="B326" s="16">
        <v>100161</v>
      </c>
      <c r="C326" s="16">
        <v>269139</v>
      </c>
      <c r="D326" s="16">
        <v>267948</v>
      </c>
      <c r="E326" s="16" t="s">
        <v>76</v>
      </c>
      <c r="F326" s="16" t="s">
        <v>36</v>
      </c>
      <c r="G326" s="16" t="s">
        <v>329</v>
      </c>
      <c r="H326" s="16" t="s">
        <v>209</v>
      </c>
      <c r="I326" s="16">
        <v>-8.9200000000000002E-2</v>
      </c>
      <c r="J326" s="16">
        <v>51.5182</v>
      </c>
      <c r="K326" s="16">
        <v>-0.12784000000000001</v>
      </c>
      <c r="L326" s="16">
        <v>51.532330000000002</v>
      </c>
      <c r="M326" s="16" t="s">
        <v>330</v>
      </c>
      <c r="N326" s="16" t="s">
        <v>210</v>
      </c>
      <c r="O326" s="17" t="s">
        <v>1058</v>
      </c>
    </row>
    <row r="327" spans="1:15" x14ac:dyDescent="0.25">
      <c r="A327" s="15" t="s">
        <v>1225</v>
      </c>
      <c r="B327" s="16">
        <v>100162</v>
      </c>
      <c r="C327" s="16">
        <v>268311</v>
      </c>
      <c r="D327" s="16">
        <v>269139</v>
      </c>
      <c r="E327" s="16" t="s">
        <v>38</v>
      </c>
      <c r="F327" s="16" t="s">
        <v>76</v>
      </c>
      <c r="G327" s="16" t="s">
        <v>213</v>
      </c>
      <c r="H327" s="16" t="s">
        <v>329</v>
      </c>
      <c r="I327" s="16">
        <v>-0.1134</v>
      </c>
      <c r="J327" s="16">
        <v>51.503300000000003</v>
      </c>
      <c r="K327" s="16">
        <v>-8.9200000000000002E-2</v>
      </c>
      <c r="L327" s="16">
        <v>51.5182</v>
      </c>
      <c r="M327" s="16" t="s">
        <v>214</v>
      </c>
      <c r="N327" s="16" t="s">
        <v>330</v>
      </c>
      <c r="O327" s="17" t="s">
        <v>477</v>
      </c>
    </row>
    <row r="328" spans="1:15" x14ac:dyDescent="0.25">
      <c r="A328" s="15" t="s">
        <v>1225</v>
      </c>
      <c r="B328" s="16">
        <v>100162</v>
      </c>
      <c r="C328" s="16">
        <v>269139</v>
      </c>
      <c r="D328" s="16">
        <v>268311</v>
      </c>
      <c r="E328" s="16" t="s">
        <v>76</v>
      </c>
      <c r="F328" s="16" t="s">
        <v>38</v>
      </c>
      <c r="G328" s="16" t="s">
        <v>329</v>
      </c>
      <c r="H328" s="16" t="s">
        <v>213</v>
      </c>
      <c r="I328" s="16">
        <v>-8.9200000000000002E-2</v>
      </c>
      <c r="J328" s="16">
        <v>51.5182</v>
      </c>
      <c r="K328" s="16">
        <v>-0.1134</v>
      </c>
      <c r="L328" s="16">
        <v>51.503300000000003</v>
      </c>
      <c r="M328" s="16" t="s">
        <v>330</v>
      </c>
      <c r="N328" s="16" t="s">
        <v>214</v>
      </c>
      <c r="O328" s="17" t="s">
        <v>1059</v>
      </c>
    </row>
    <row r="329" spans="1:15" x14ac:dyDescent="0.25">
      <c r="A329" s="15" t="s">
        <v>1225</v>
      </c>
      <c r="B329" s="16">
        <v>100163</v>
      </c>
      <c r="C329" s="16">
        <v>268672</v>
      </c>
      <c r="D329" s="16">
        <v>269139</v>
      </c>
      <c r="E329" s="16" t="s">
        <v>116</v>
      </c>
      <c r="F329" s="16" t="s">
        <v>76</v>
      </c>
      <c r="G329" s="16" t="s">
        <v>478</v>
      </c>
      <c r="H329" s="16" t="s">
        <v>329</v>
      </c>
      <c r="I329" s="16">
        <v>-0.1048</v>
      </c>
      <c r="J329" s="16">
        <v>51.520299999999999</v>
      </c>
      <c r="K329" s="16">
        <v>-8.9200000000000002E-2</v>
      </c>
      <c r="L329" s="16">
        <v>51.5182</v>
      </c>
      <c r="M329" s="16" t="s">
        <v>479</v>
      </c>
      <c r="N329" s="16" t="s">
        <v>330</v>
      </c>
      <c r="O329" s="17" t="s">
        <v>1060</v>
      </c>
    </row>
    <row r="330" spans="1:15" x14ac:dyDescent="0.25">
      <c r="A330" s="15" t="s">
        <v>1225</v>
      </c>
      <c r="B330" s="16">
        <v>100163</v>
      </c>
      <c r="C330" s="16">
        <v>269139</v>
      </c>
      <c r="D330" s="16">
        <v>268672</v>
      </c>
      <c r="E330" s="16" t="s">
        <v>76</v>
      </c>
      <c r="F330" s="16" t="s">
        <v>116</v>
      </c>
      <c r="G330" s="16" t="s">
        <v>329</v>
      </c>
      <c r="H330" s="16" t="s">
        <v>478</v>
      </c>
      <c r="I330" s="16">
        <v>-8.9200000000000002E-2</v>
      </c>
      <c r="J330" s="16">
        <v>51.5182</v>
      </c>
      <c r="K330" s="16">
        <v>-0.1048</v>
      </c>
      <c r="L330" s="16">
        <v>51.520299999999999</v>
      </c>
      <c r="M330" s="16" t="s">
        <v>330</v>
      </c>
      <c r="N330" s="16" t="s">
        <v>479</v>
      </c>
      <c r="O330" s="17" t="s">
        <v>1061</v>
      </c>
    </row>
    <row r="331" spans="1:15" x14ac:dyDescent="0.25">
      <c r="A331" s="15" t="s">
        <v>1225</v>
      </c>
      <c r="B331" s="16">
        <v>100164</v>
      </c>
      <c r="C331" s="16">
        <v>266343</v>
      </c>
      <c r="D331" s="16">
        <v>266682</v>
      </c>
      <c r="E331" s="16" t="s">
        <v>35</v>
      </c>
      <c r="F331" s="16" t="s">
        <v>34</v>
      </c>
      <c r="G331" s="16" t="s">
        <v>207</v>
      </c>
      <c r="H331" s="16" t="s">
        <v>205</v>
      </c>
      <c r="I331" s="16">
        <v>-0.17530000000000001</v>
      </c>
      <c r="J331" s="16">
        <v>51.516199999999998</v>
      </c>
      <c r="K331" s="16">
        <v>-0.16289999999999999</v>
      </c>
      <c r="L331" s="16">
        <v>51.522399999999998</v>
      </c>
      <c r="M331" s="16" t="s">
        <v>208</v>
      </c>
      <c r="N331" s="16" t="s">
        <v>206</v>
      </c>
      <c r="O331" s="17" t="s">
        <v>1062</v>
      </c>
    </row>
    <row r="332" spans="1:15" x14ac:dyDescent="0.25">
      <c r="A332" s="15" t="s">
        <v>1225</v>
      </c>
      <c r="B332" s="16">
        <v>100164</v>
      </c>
      <c r="C332" s="16">
        <v>266682</v>
      </c>
      <c r="D332" s="16">
        <v>266343</v>
      </c>
      <c r="E332" s="16" t="s">
        <v>34</v>
      </c>
      <c r="F332" s="16" t="s">
        <v>35</v>
      </c>
      <c r="G332" s="16" t="s">
        <v>205</v>
      </c>
      <c r="H332" s="16" t="s">
        <v>207</v>
      </c>
      <c r="I332" s="16">
        <v>-0.16289999999999999</v>
      </c>
      <c r="J332" s="16">
        <v>51.522399999999998</v>
      </c>
      <c r="K332" s="16">
        <v>-0.17530000000000001</v>
      </c>
      <c r="L332" s="16">
        <v>51.516199999999998</v>
      </c>
      <c r="M332" s="16" t="s">
        <v>206</v>
      </c>
      <c r="N332" s="16" t="s">
        <v>208</v>
      </c>
      <c r="O332" s="17" t="s">
        <v>480</v>
      </c>
    </row>
    <row r="333" spans="1:15" x14ac:dyDescent="0.25">
      <c r="A333" s="15" t="s">
        <v>1225</v>
      </c>
      <c r="B333" s="16">
        <v>100165</v>
      </c>
      <c r="C333" s="16">
        <v>265282</v>
      </c>
      <c r="D333" s="16">
        <v>266682</v>
      </c>
      <c r="E333" s="16" t="s">
        <v>57</v>
      </c>
      <c r="F333" s="16" t="s">
        <v>34</v>
      </c>
      <c r="G333" s="16" t="s">
        <v>267</v>
      </c>
      <c r="H333" s="16" t="s">
        <v>205</v>
      </c>
      <c r="I333" s="16">
        <v>-0.2046</v>
      </c>
      <c r="J333" s="16">
        <v>51.534100000000002</v>
      </c>
      <c r="K333" s="16">
        <v>-0.16289999999999999</v>
      </c>
      <c r="L333" s="16">
        <v>51.522399999999998</v>
      </c>
      <c r="M333" s="16" t="s">
        <v>268</v>
      </c>
      <c r="N333" s="16" t="s">
        <v>206</v>
      </c>
      <c r="O333" s="17" t="s">
        <v>1063</v>
      </c>
    </row>
    <row r="334" spans="1:15" x14ac:dyDescent="0.25">
      <c r="A334" s="15" t="s">
        <v>1225</v>
      </c>
      <c r="B334" s="16">
        <v>100165</v>
      </c>
      <c r="C334" s="16">
        <v>266682</v>
      </c>
      <c r="D334" s="16">
        <v>265282</v>
      </c>
      <c r="E334" s="16" t="s">
        <v>34</v>
      </c>
      <c r="F334" s="16" t="s">
        <v>57</v>
      </c>
      <c r="G334" s="16" t="s">
        <v>205</v>
      </c>
      <c r="H334" s="16" t="s">
        <v>267</v>
      </c>
      <c r="I334" s="16">
        <v>-0.16289999999999999</v>
      </c>
      <c r="J334" s="16">
        <v>51.522399999999998</v>
      </c>
      <c r="K334" s="16">
        <v>-0.2046</v>
      </c>
      <c r="L334" s="16">
        <v>51.534100000000002</v>
      </c>
      <c r="M334" s="16" t="s">
        <v>206</v>
      </c>
      <c r="N334" s="16" t="s">
        <v>268</v>
      </c>
      <c r="O334" s="17" t="s">
        <v>1064</v>
      </c>
    </row>
    <row r="335" spans="1:15" x14ac:dyDescent="0.25">
      <c r="A335" s="15" t="s">
        <v>1225</v>
      </c>
      <c r="B335" s="16">
        <v>100166</v>
      </c>
      <c r="C335" s="16">
        <v>266682</v>
      </c>
      <c r="D335" s="16">
        <v>267948</v>
      </c>
      <c r="E335" s="16" t="s">
        <v>34</v>
      </c>
      <c r="F335" s="16" t="s">
        <v>36</v>
      </c>
      <c r="G335" s="16" t="s">
        <v>205</v>
      </c>
      <c r="H335" s="16" t="s">
        <v>209</v>
      </c>
      <c r="I335" s="16">
        <v>-0.16289999999999999</v>
      </c>
      <c r="J335" s="16">
        <v>51.522399999999998</v>
      </c>
      <c r="K335" s="16">
        <v>-0.12784000000000001</v>
      </c>
      <c r="L335" s="16">
        <v>51.532330000000002</v>
      </c>
      <c r="M335" s="16" t="s">
        <v>206</v>
      </c>
      <c r="N335" s="16" t="s">
        <v>210</v>
      </c>
      <c r="O335" s="17" t="s">
        <v>1065</v>
      </c>
    </row>
    <row r="336" spans="1:15" x14ac:dyDescent="0.25">
      <c r="A336" s="15" t="s">
        <v>1225</v>
      </c>
      <c r="B336" s="16">
        <v>100166</v>
      </c>
      <c r="C336" s="16">
        <v>267948</v>
      </c>
      <c r="D336" s="16">
        <v>266682</v>
      </c>
      <c r="E336" s="16" t="s">
        <v>36</v>
      </c>
      <c r="F336" s="16" t="s">
        <v>34</v>
      </c>
      <c r="G336" s="16" t="s">
        <v>209</v>
      </c>
      <c r="H336" s="16" t="s">
        <v>205</v>
      </c>
      <c r="I336" s="16">
        <v>-0.12784000000000001</v>
      </c>
      <c r="J336" s="16">
        <v>51.532330000000002</v>
      </c>
      <c r="K336" s="16">
        <v>-0.16289999999999999</v>
      </c>
      <c r="L336" s="16">
        <v>51.522399999999998</v>
      </c>
      <c r="M336" s="16" t="s">
        <v>210</v>
      </c>
      <c r="N336" s="16" t="s">
        <v>206</v>
      </c>
      <c r="O336" s="17" t="s">
        <v>482</v>
      </c>
    </row>
    <row r="337" spans="1:15" x14ac:dyDescent="0.25">
      <c r="A337" s="15" t="s">
        <v>1225</v>
      </c>
      <c r="B337" s="16">
        <v>100167</v>
      </c>
      <c r="C337" s="16">
        <v>266682</v>
      </c>
      <c r="D337" s="16">
        <v>267252</v>
      </c>
      <c r="E337" s="16" t="s">
        <v>34</v>
      </c>
      <c r="F337" s="16" t="s">
        <v>37</v>
      </c>
      <c r="G337" s="16" t="s">
        <v>205</v>
      </c>
      <c r="H337" s="16" t="s">
        <v>211</v>
      </c>
      <c r="I337" s="16">
        <v>-0.16289999999999999</v>
      </c>
      <c r="J337" s="16">
        <v>51.522399999999998</v>
      </c>
      <c r="K337" s="16">
        <v>-0.14369999999999999</v>
      </c>
      <c r="L337" s="16">
        <v>51.495100000000001</v>
      </c>
      <c r="M337" s="16" t="s">
        <v>206</v>
      </c>
      <c r="N337" s="16" t="s">
        <v>212</v>
      </c>
      <c r="O337" s="17" t="s">
        <v>1066</v>
      </c>
    </row>
    <row r="338" spans="1:15" x14ac:dyDescent="0.25">
      <c r="A338" s="15" t="s">
        <v>1225</v>
      </c>
      <c r="B338" s="16">
        <v>100167</v>
      </c>
      <c r="C338" s="16">
        <v>267252</v>
      </c>
      <c r="D338" s="16">
        <v>266682</v>
      </c>
      <c r="E338" s="16" t="s">
        <v>37</v>
      </c>
      <c r="F338" s="16" t="s">
        <v>34</v>
      </c>
      <c r="G338" s="16" t="s">
        <v>211</v>
      </c>
      <c r="H338" s="16" t="s">
        <v>205</v>
      </c>
      <c r="I338" s="16">
        <v>-0.14369999999999999</v>
      </c>
      <c r="J338" s="16">
        <v>51.495100000000001</v>
      </c>
      <c r="K338" s="16">
        <v>-0.16289999999999999</v>
      </c>
      <c r="L338" s="16">
        <v>51.522399999999998</v>
      </c>
      <c r="M338" s="16" t="s">
        <v>212</v>
      </c>
      <c r="N338" s="16" t="s">
        <v>206</v>
      </c>
      <c r="O338" s="17" t="s">
        <v>1067</v>
      </c>
    </row>
    <row r="339" spans="1:15" x14ac:dyDescent="0.25">
      <c r="A339" s="15" t="s">
        <v>1225</v>
      </c>
      <c r="B339" s="16">
        <v>100168</v>
      </c>
      <c r="C339" s="16">
        <v>266682</v>
      </c>
      <c r="D339" s="16">
        <v>268311</v>
      </c>
      <c r="E339" s="16" t="s">
        <v>34</v>
      </c>
      <c r="F339" s="16" t="s">
        <v>38</v>
      </c>
      <c r="G339" s="16" t="s">
        <v>205</v>
      </c>
      <c r="H339" s="16" t="s">
        <v>213</v>
      </c>
      <c r="I339" s="16">
        <v>-0.16289999999999999</v>
      </c>
      <c r="J339" s="16">
        <v>51.522399999999998</v>
      </c>
      <c r="K339" s="16">
        <v>-0.1134</v>
      </c>
      <c r="L339" s="16">
        <v>51.503300000000003</v>
      </c>
      <c r="M339" s="16" t="s">
        <v>206</v>
      </c>
      <c r="N339" s="16" t="s">
        <v>214</v>
      </c>
      <c r="O339" s="17" t="s">
        <v>483</v>
      </c>
    </row>
    <row r="340" spans="1:15" x14ac:dyDescent="0.25">
      <c r="A340" s="15" t="s">
        <v>1225</v>
      </c>
      <c r="B340" s="16">
        <v>100168</v>
      </c>
      <c r="C340" s="16">
        <v>268311</v>
      </c>
      <c r="D340" s="16">
        <v>266682</v>
      </c>
      <c r="E340" s="16" t="s">
        <v>38</v>
      </c>
      <c r="F340" s="16" t="s">
        <v>34</v>
      </c>
      <c r="G340" s="16" t="s">
        <v>213</v>
      </c>
      <c r="H340" s="16" t="s">
        <v>205</v>
      </c>
      <c r="I340" s="16">
        <v>-0.1134</v>
      </c>
      <c r="J340" s="16">
        <v>51.503300000000003</v>
      </c>
      <c r="K340" s="16">
        <v>-0.16289999999999999</v>
      </c>
      <c r="L340" s="16">
        <v>51.522399999999998</v>
      </c>
      <c r="M340" s="16" t="s">
        <v>214</v>
      </c>
      <c r="N340" s="16" t="s">
        <v>206</v>
      </c>
      <c r="O340" s="17" t="s">
        <v>1068</v>
      </c>
    </row>
    <row r="341" spans="1:15" x14ac:dyDescent="0.25">
      <c r="A341" s="15" t="s">
        <v>1225</v>
      </c>
      <c r="B341" s="16">
        <v>100169</v>
      </c>
      <c r="C341" s="16">
        <v>257311</v>
      </c>
      <c r="D341" s="16">
        <v>257458</v>
      </c>
      <c r="E341" s="16" t="s">
        <v>117</v>
      </c>
      <c r="F341" s="16" t="s">
        <v>118</v>
      </c>
      <c r="G341" s="16" t="s">
        <v>485</v>
      </c>
      <c r="H341" s="16" t="s">
        <v>486</v>
      </c>
      <c r="I341" s="16">
        <v>-0.81399999999999995</v>
      </c>
      <c r="J341" s="16">
        <v>53.079700000000003</v>
      </c>
      <c r="K341" s="16">
        <v>-0.79879999999999995</v>
      </c>
      <c r="L341" s="16">
        <v>53.080500000000001</v>
      </c>
      <c r="M341" s="16" t="s">
        <v>487</v>
      </c>
      <c r="N341" s="16" t="s">
        <v>488</v>
      </c>
      <c r="O341" s="17" t="s">
        <v>1069</v>
      </c>
    </row>
    <row r="342" spans="1:15" x14ac:dyDescent="0.25">
      <c r="A342" s="15" t="s">
        <v>1225</v>
      </c>
      <c r="B342" s="16">
        <v>100169</v>
      </c>
      <c r="C342" s="16">
        <v>257458</v>
      </c>
      <c r="D342" s="16">
        <v>257311</v>
      </c>
      <c r="E342" s="16" t="s">
        <v>118</v>
      </c>
      <c r="F342" s="16" t="s">
        <v>117</v>
      </c>
      <c r="G342" s="16" t="s">
        <v>486</v>
      </c>
      <c r="H342" s="16" t="s">
        <v>485</v>
      </c>
      <c r="I342" s="16">
        <v>-0.79879999999999995</v>
      </c>
      <c r="J342" s="16">
        <v>53.080500000000001</v>
      </c>
      <c r="K342" s="16">
        <v>-0.81399999999999995</v>
      </c>
      <c r="L342" s="16">
        <v>53.079700000000003</v>
      </c>
      <c r="M342" s="16" t="s">
        <v>488</v>
      </c>
      <c r="N342" s="16" t="s">
        <v>487</v>
      </c>
      <c r="O342" s="17" t="s">
        <v>1070</v>
      </c>
    </row>
    <row r="343" spans="1:15" x14ac:dyDescent="0.25">
      <c r="A343" s="15" t="s">
        <v>1225</v>
      </c>
      <c r="B343" s="16">
        <v>100170</v>
      </c>
      <c r="C343" s="16">
        <v>242131</v>
      </c>
      <c r="D343" s="16">
        <v>242189</v>
      </c>
      <c r="E343" s="16" t="s">
        <v>119</v>
      </c>
      <c r="F343" s="16" t="s">
        <v>120</v>
      </c>
      <c r="G343" s="16" t="s">
        <v>490</v>
      </c>
      <c r="H343" s="16" t="s">
        <v>491</v>
      </c>
      <c r="I343" s="16">
        <v>-2.0089999999999999</v>
      </c>
      <c r="J343" s="16">
        <v>53.359499999999997</v>
      </c>
      <c r="K343" s="16">
        <v>-2.0049000000000001</v>
      </c>
      <c r="L343" s="16">
        <v>53.364899999999999</v>
      </c>
      <c r="M343" s="16" t="s">
        <v>492</v>
      </c>
      <c r="N343" s="16" t="s">
        <v>493</v>
      </c>
      <c r="O343" s="17" t="s">
        <v>1071</v>
      </c>
    </row>
    <row r="344" spans="1:15" x14ac:dyDescent="0.25">
      <c r="A344" s="15" t="s">
        <v>1225</v>
      </c>
      <c r="B344" s="16">
        <v>100170</v>
      </c>
      <c r="C344" s="16">
        <v>242189</v>
      </c>
      <c r="D344" s="16">
        <v>242131</v>
      </c>
      <c r="E344" s="16" t="s">
        <v>120</v>
      </c>
      <c r="F344" s="16" t="s">
        <v>119</v>
      </c>
      <c r="G344" s="16" t="s">
        <v>491</v>
      </c>
      <c r="H344" s="16" t="s">
        <v>490</v>
      </c>
      <c r="I344" s="16">
        <v>-2.0049000000000001</v>
      </c>
      <c r="J344" s="16">
        <v>53.364899999999999</v>
      </c>
      <c r="K344" s="16">
        <v>-2.0089999999999999</v>
      </c>
      <c r="L344" s="16">
        <v>53.359499999999997</v>
      </c>
      <c r="M344" s="16" t="s">
        <v>493</v>
      </c>
      <c r="N344" s="16" t="s">
        <v>492</v>
      </c>
      <c r="O344" s="17" t="s">
        <v>1072</v>
      </c>
    </row>
    <row r="345" spans="1:15" x14ac:dyDescent="0.25">
      <c r="A345" s="15" t="s">
        <v>1225</v>
      </c>
      <c r="B345" s="16">
        <v>100171</v>
      </c>
      <c r="C345" s="16">
        <v>270208</v>
      </c>
      <c r="D345" s="16">
        <v>270338</v>
      </c>
      <c r="E345" s="16" t="s">
        <v>121</v>
      </c>
      <c r="F345" s="16" t="s">
        <v>122</v>
      </c>
      <c r="G345" s="16" t="s">
        <v>494</v>
      </c>
      <c r="H345" s="16" t="s">
        <v>495</v>
      </c>
      <c r="I345" s="16">
        <v>-4.02E-2</v>
      </c>
      <c r="J345" s="16">
        <v>51.475000000000001</v>
      </c>
      <c r="K345" s="16">
        <v>-3.2599999999999997E-2</v>
      </c>
      <c r="L345" s="16">
        <v>51.476500000000001</v>
      </c>
      <c r="M345" s="16" t="s">
        <v>496</v>
      </c>
      <c r="N345" s="16" t="s">
        <v>497</v>
      </c>
      <c r="O345" s="17" t="s">
        <v>1073</v>
      </c>
    </row>
    <row r="346" spans="1:15" x14ac:dyDescent="0.25">
      <c r="A346" s="15" t="s">
        <v>1225</v>
      </c>
      <c r="B346" s="16">
        <v>100171</v>
      </c>
      <c r="C346" s="16">
        <v>270338</v>
      </c>
      <c r="D346" s="16">
        <v>270208</v>
      </c>
      <c r="E346" s="16" t="s">
        <v>122</v>
      </c>
      <c r="F346" s="16" t="s">
        <v>121</v>
      </c>
      <c r="G346" s="16" t="s">
        <v>495</v>
      </c>
      <c r="H346" s="16" t="s">
        <v>494</v>
      </c>
      <c r="I346" s="16">
        <v>-3.2599999999999997E-2</v>
      </c>
      <c r="J346" s="16">
        <v>51.476500000000001</v>
      </c>
      <c r="K346" s="16">
        <v>-4.02E-2</v>
      </c>
      <c r="L346" s="16">
        <v>51.475000000000001</v>
      </c>
      <c r="M346" s="16" t="s">
        <v>497</v>
      </c>
      <c r="N346" s="16" t="s">
        <v>496</v>
      </c>
      <c r="O346" s="17" t="s">
        <v>1074</v>
      </c>
    </row>
    <row r="347" spans="1:15" x14ac:dyDescent="0.25">
      <c r="A347" s="15" t="s">
        <v>1225</v>
      </c>
      <c r="B347" s="16">
        <v>100172</v>
      </c>
      <c r="C347" s="16">
        <v>265282</v>
      </c>
      <c r="D347" s="16">
        <v>266343</v>
      </c>
      <c r="E347" s="16" t="s">
        <v>57</v>
      </c>
      <c r="F347" s="16" t="s">
        <v>35</v>
      </c>
      <c r="G347" s="16" t="s">
        <v>267</v>
      </c>
      <c r="H347" s="16" t="s">
        <v>207</v>
      </c>
      <c r="I347" s="16">
        <v>-0.2046</v>
      </c>
      <c r="J347" s="16">
        <v>51.534100000000002</v>
      </c>
      <c r="K347" s="16">
        <v>-0.17530000000000001</v>
      </c>
      <c r="L347" s="16">
        <v>51.516199999999998</v>
      </c>
      <c r="M347" s="16" t="s">
        <v>268</v>
      </c>
      <c r="N347" s="16" t="s">
        <v>208</v>
      </c>
      <c r="O347" s="17" t="s">
        <v>1075</v>
      </c>
    </row>
    <row r="348" spans="1:15" x14ac:dyDescent="0.25">
      <c r="A348" s="15" t="s">
        <v>1225</v>
      </c>
      <c r="B348" s="16">
        <v>100172</v>
      </c>
      <c r="C348" s="16">
        <v>266343</v>
      </c>
      <c r="D348" s="16">
        <v>265282</v>
      </c>
      <c r="E348" s="16" t="s">
        <v>35</v>
      </c>
      <c r="F348" s="16" t="s">
        <v>57</v>
      </c>
      <c r="G348" s="16" t="s">
        <v>207</v>
      </c>
      <c r="H348" s="16" t="s">
        <v>267</v>
      </c>
      <c r="I348" s="16">
        <v>-0.17530000000000001</v>
      </c>
      <c r="J348" s="16">
        <v>51.516199999999998</v>
      </c>
      <c r="K348" s="16">
        <v>-0.2046</v>
      </c>
      <c r="L348" s="16">
        <v>51.534100000000002</v>
      </c>
      <c r="M348" s="16" t="s">
        <v>208</v>
      </c>
      <c r="N348" s="16" t="s">
        <v>268</v>
      </c>
      <c r="O348" s="17" t="s">
        <v>1076</v>
      </c>
    </row>
    <row r="349" spans="1:15" x14ac:dyDescent="0.25">
      <c r="A349" s="15" t="s">
        <v>1225</v>
      </c>
      <c r="B349" s="16">
        <v>100173</v>
      </c>
      <c r="C349" s="16">
        <v>266343</v>
      </c>
      <c r="D349" s="16">
        <v>267948</v>
      </c>
      <c r="E349" s="16" t="s">
        <v>35</v>
      </c>
      <c r="F349" s="16" t="s">
        <v>36</v>
      </c>
      <c r="G349" s="16" t="s">
        <v>207</v>
      </c>
      <c r="H349" s="16" t="s">
        <v>209</v>
      </c>
      <c r="I349" s="16">
        <v>-0.17530000000000001</v>
      </c>
      <c r="J349" s="16">
        <v>51.516199999999998</v>
      </c>
      <c r="K349" s="16">
        <v>-0.12784000000000001</v>
      </c>
      <c r="L349" s="16">
        <v>51.532330000000002</v>
      </c>
      <c r="M349" s="16" t="s">
        <v>208</v>
      </c>
      <c r="N349" s="16" t="s">
        <v>210</v>
      </c>
      <c r="O349" s="17" t="s">
        <v>1077</v>
      </c>
    </row>
    <row r="350" spans="1:15" x14ac:dyDescent="0.25">
      <c r="A350" s="15" t="s">
        <v>1225</v>
      </c>
      <c r="B350" s="16">
        <v>100173</v>
      </c>
      <c r="C350" s="16">
        <v>267948</v>
      </c>
      <c r="D350" s="16">
        <v>266343</v>
      </c>
      <c r="E350" s="16" t="s">
        <v>36</v>
      </c>
      <c r="F350" s="16" t="s">
        <v>35</v>
      </c>
      <c r="G350" s="16" t="s">
        <v>209</v>
      </c>
      <c r="H350" s="16" t="s">
        <v>207</v>
      </c>
      <c r="I350" s="16">
        <v>-0.12784000000000001</v>
      </c>
      <c r="J350" s="16">
        <v>51.532330000000002</v>
      </c>
      <c r="K350" s="16">
        <v>-0.17530000000000001</v>
      </c>
      <c r="L350" s="16">
        <v>51.516199999999998</v>
      </c>
      <c r="M350" s="16" t="s">
        <v>210</v>
      </c>
      <c r="N350" s="16" t="s">
        <v>208</v>
      </c>
      <c r="O350" s="17" t="s">
        <v>498</v>
      </c>
    </row>
    <row r="351" spans="1:15" x14ac:dyDescent="0.25">
      <c r="A351" s="15" t="s">
        <v>1225</v>
      </c>
      <c r="B351" s="16">
        <v>100174</v>
      </c>
      <c r="C351" s="16">
        <v>266343</v>
      </c>
      <c r="D351" s="16">
        <v>267252</v>
      </c>
      <c r="E351" s="16" t="s">
        <v>35</v>
      </c>
      <c r="F351" s="16" t="s">
        <v>37</v>
      </c>
      <c r="G351" s="16" t="s">
        <v>207</v>
      </c>
      <c r="H351" s="16" t="s">
        <v>211</v>
      </c>
      <c r="I351" s="16">
        <v>-0.17530000000000001</v>
      </c>
      <c r="J351" s="16">
        <v>51.516199999999998</v>
      </c>
      <c r="K351" s="16">
        <v>-0.14369999999999999</v>
      </c>
      <c r="L351" s="16">
        <v>51.495100000000001</v>
      </c>
      <c r="M351" s="16" t="s">
        <v>208</v>
      </c>
      <c r="N351" s="16" t="s">
        <v>212</v>
      </c>
      <c r="O351" s="17" t="s">
        <v>1078</v>
      </c>
    </row>
    <row r="352" spans="1:15" x14ac:dyDescent="0.25">
      <c r="A352" s="15" t="s">
        <v>1225</v>
      </c>
      <c r="B352" s="16">
        <v>100174</v>
      </c>
      <c r="C352" s="16">
        <v>267252</v>
      </c>
      <c r="D352" s="16">
        <v>266343</v>
      </c>
      <c r="E352" s="16" t="s">
        <v>37</v>
      </c>
      <c r="F352" s="16" t="s">
        <v>35</v>
      </c>
      <c r="G352" s="16" t="s">
        <v>211</v>
      </c>
      <c r="H352" s="16" t="s">
        <v>207</v>
      </c>
      <c r="I352" s="16">
        <v>-0.14369999999999999</v>
      </c>
      <c r="J352" s="16">
        <v>51.495100000000001</v>
      </c>
      <c r="K352" s="16">
        <v>-0.17530000000000001</v>
      </c>
      <c r="L352" s="16">
        <v>51.516199999999998</v>
      </c>
      <c r="M352" s="16" t="s">
        <v>212</v>
      </c>
      <c r="N352" s="16" t="s">
        <v>208</v>
      </c>
      <c r="O352" s="17" t="s">
        <v>1079</v>
      </c>
    </row>
    <row r="353" spans="1:15" x14ac:dyDescent="0.25">
      <c r="A353" s="15" t="s">
        <v>1225</v>
      </c>
      <c r="B353" s="16">
        <v>100175</v>
      </c>
      <c r="C353" s="16">
        <v>266343</v>
      </c>
      <c r="D353" s="16">
        <v>268311</v>
      </c>
      <c r="E353" s="16" t="s">
        <v>35</v>
      </c>
      <c r="F353" s="16" t="s">
        <v>38</v>
      </c>
      <c r="G353" s="16" t="s">
        <v>207</v>
      </c>
      <c r="H353" s="16" t="s">
        <v>213</v>
      </c>
      <c r="I353" s="16">
        <v>-0.17530000000000001</v>
      </c>
      <c r="J353" s="16">
        <v>51.516199999999998</v>
      </c>
      <c r="K353" s="16">
        <v>-0.1134</v>
      </c>
      <c r="L353" s="16">
        <v>51.503300000000003</v>
      </c>
      <c r="M353" s="16" t="s">
        <v>208</v>
      </c>
      <c r="N353" s="16" t="s">
        <v>214</v>
      </c>
      <c r="O353" s="17" t="s">
        <v>500</v>
      </c>
    </row>
    <row r="354" spans="1:15" x14ac:dyDescent="0.25">
      <c r="A354" s="15" t="s">
        <v>1225</v>
      </c>
      <c r="B354" s="16">
        <v>100175</v>
      </c>
      <c r="C354" s="16">
        <v>268311</v>
      </c>
      <c r="D354" s="16">
        <v>266343</v>
      </c>
      <c r="E354" s="16" t="s">
        <v>38</v>
      </c>
      <c r="F354" s="16" t="s">
        <v>35</v>
      </c>
      <c r="G354" s="16" t="s">
        <v>213</v>
      </c>
      <c r="H354" s="16" t="s">
        <v>207</v>
      </c>
      <c r="I354" s="16">
        <v>-0.1134</v>
      </c>
      <c r="J354" s="16">
        <v>51.503300000000003</v>
      </c>
      <c r="K354" s="16">
        <v>-0.17530000000000001</v>
      </c>
      <c r="L354" s="16">
        <v>51.516199999999998</v>
      </c>
      <c r="M354" s="16" t="s">
        <v>214</v>
      </c>
      <c r="N354" s="16" t="s">
        <v>208</v>
      </c>
      <c r="O354" s="17" t="s">
        <v>1080</v>
      </c>
    </row>
    <row r="355" spans="1:15" x14ac:dyDescent="0.25">
      <c r="A355" s="15" t="s">
        <v>1225</v>
      </c>
      <c r="B355" s="16">
        <v>100176</v>
      </c>
      <c r="C355" s="16">
        <v>269753</v>
      </c>
      <c r="D355" s="16">
        <v>269914</v>
      </c>
      <c r="E355" s="16" t="s">
        <v>123</v>
      </c>
      <c r="F355" s="16" t="s">
        <v>124</v>
      </c>
      <c r="G355" s="16" t="s">
        <v>502</v>
      </c>
      <c r="H355" s="16" t="s">
        <v>503</v>
      </c>
      <c r="I355" s="16">
        <v>-6.0100000000000001E-2</v>
      </c>
      <c r="J355" s="16">
        <v>51.418100000000003</v>
      </c>
      <c r="K355" s="16">
        <v>-5.3800000000000001E-2</v>
      </c>
      <c r="L355" s="16">
        <v>51.4191</v>
      </c>
      <c r="M355" s="16" t="s">
        <v>504</v>
      </c>
      <c r="N355" s="16" t="s">
        <v>505</v>
      </c>
      <c r="O355" s="17" t="s">
        <v>506</v>
      </c>
    </row>
    <row r="356" spans="1:15" x14ac:dyDescent="0.25">
      <c r="A356" s="15" t="s">
        <v>1225</v>
      </c>
      <c r="B356" s="16">
        <v>100176</v>
      </c>
      <c r="C356" s="16">
        <v>269914</v>
      </c>
      <c r="D356" s="16">
        <v>269753</v>
      </c>
      <c r="E356" s="16" t="s">
        <v>124</v>
      </c>
      <c r="F356" s="16" t="s">
        <v>123</v>
      </c>
      <c r="G356" s="16" t="s">
        <v>503</v>
      </c>
      <c r="H356" s="16" t="s">
        <v>502</v>
      </c>
      <c r="I356" s="16">
        <v>-5.3800000000000001E-2</v>
      </c>
      <c r="J356" s="16">
        <v>51.4191</v>
      </c>
      <c r="K356" s="16">
        <v>-6.0100000000000001E-2</v>
      </c>
      <c r="L356" s="16">
        <v>51.418100000000003</v>
      </c>
      <c r="M356" s="16" t="s">
        <v>505</v>
      </c>
      <c r="N356" s="16" t="s">
        <v>504</v>
      </c>
      <c r="O356" s="17" t="s">
        <v>507</v>
      </c>
    </row>
    <row r="357" spans="1:15" x14ac:dyDescent="0.25">
      <c r="A357" s="15" t="s">
        <v>1225</v>
      </c>
      <c r="B357" s="16">
        <v>100177</v>
      </c>
      <c r="C357" s="16">
        <v>262260</v>
      </c>
      <c r="D357" s="16">
        <v>262578</v>
      </c>
      <c r="E357" s="16" t="s">
        <v>125</v>
      </c>
      <c r="F357" s="16" t="s">
        <v>126</v>
      </c>
      <c r="G357" s="16" t="s">
        <v>508</v>
      </c>
      <c r="H357" s="16" t="s">
        <v>509</v>
      </c>
      <c r="I357" s="16">
        <v>-0.34289999999999998</v>
      </c>
      <c r="J357" s="16">
        <v>51.744799999999998</v>
      </c>
      <c r="K357" s="16">
        <v>-0.32750000000000001</v>
      </c>
      <c r="L357" s="16">
        <v>51.7502</v>
      </c>
      <c r="M357" s="16" t="s">
        <v>510</v>
      </c>
      <c r="N357" s="16" t="s">
        <v>511</v>
      </c>
      <c r="O357" s="17" t="s">
        <v>1081</v>
      </c>
    </row>
    <row r="358" spans="1:15" x14ac:dyDescent="0.25">
      <c r="A358" s="15" t="s">
        <v>1225</v>
      </c>
      <c r="B358" s="16">
        <v>100177</v>
      </c>
      <c r="C358" s="16">
        <v>262578</v>
      </c>
      <c r="D358" s="16">
        <v>262260</v>
      </c>
      <c r="E358" s="16" t="s">
        <v>126</v>
      </c>
      <c r="F358" s="16" t="s">
        <v>125</v>
      </c>
      <c r="G358" s="16" t="s">
        <v>509</v>
      </c>
      <c r="H358" s="16" t="s">
        <v>508</v>
      </c>
      <c r="I358" s="16">
        <v>-0.32750000000000001</v>
      </c>
      <c r="J358" s="16">
        <v>51.7502</v>
      </c>
      <c r="K358" s="16">
        <v>-0.34289999999999998</v>
      </c>
      <c r="L358" s="16">
        <v>51.744799999999998</v>
      </c>
      <c r="M358" s="16" t="s">
        <v>511</v>
      </c>
      <c r="N358" s="16" t="s">
        <v>510</v>
      </c>
      <c r="O358" s="17" t="s">
        <v>1082</v>
      </c>
    </row>
    <row r="359" spans="1:15" x14ac:dyDescent="0.25">
      <c r="A359" s="15" t="s">
        <v>1225</v>
      </c>
      <c r="B359" s="16">
        <v>100179</v>
      </c>
      <c r="C359" s="16">
        <v>276010</v>
      </c>
      <c r="D359" s="16">
        <v>276013</v>
      </c>
      <c r="E359" s="16" t="s">
        <v>127</v>
      </c>
      <c r="F359" s="16" t="s">
        <v>128</v>
      </c>
      <c r="G359" s="16" t="s">
        <v>512</v>
      </c>
      <c r="H359" s="16" t="s">
        <v>513</v>
      </c>
      <c r="I359" s="16">
        <v>0.71140000000000003</v>
      </c>
      <c r="J359" s="16">
        <v>51.541800000000002</v>
      </c>
      <c r="K359" s="16">
        <v>0.71160000000000001</v>
      </c>
      <c r="L359" s="16">
        <v>51.537300000000002</v>
      </c>
      <c r="M359" s="16" t="s">
        <v>514</v>
      </c>
      <c r="N359" s="16" t="s">
        <v>515</v>
      </c>
      <c r="O359" s="17" t="s">
        <v>516</v>
      </c>
    </row>
    <row r="360" spans="1:15" x14ac:dyDescent="0.25">
      <c r="A360" s="15" t="s">
        <v>1225</v>
      </c>
      <c r="B360" s="16">
        <v>100179</v>
      </c>
      <c r="C360" s="16">
        <v>276013</v>
      </c>
      <c r="D360" s="16">
        <v>276010</v>
      </c>
      <c r="E360" s="16" t="s">
        <v>128</v>
      </c>
      <c r="F360" s="16" t="s">
        <v>127</v>
      </c>
      <c r="G360" s="16" t="s">
        <v>513</v>
      </c>
      <c r="H360" s="16" t="s">
        <v>512</v>
      </c>
      <c r="I360" s="16">
        <v>0.71160000000000001</v>
      </c>
      <c r="J360" s="16">
        <v>51.537300000000002</v>
      </c>
      <c r="K360" s="16">
        <v>0.71140000000000003</v>
      </c>
      <c r="L360" s="16">
        <v>51.541800000000002</v>
      </c>
      <c r="M360" s="16" t="s">
        <v>515</v>
      </c>
      <c r="N360" s="16" t="s">
        <v>514</v>
      </c>
      <c r="O360" s="17" t="s">
        <v>1083</v>
      </c>
    </row>
    <row r="361" spans="1:15" x14ac:dyDescent="0.25">
      <c r="A361" s="15" t="s">
        <v>1225</v>
      </c>
      <c r="B361" s="16">
        <v>100180</v>
      </c>
      <c r="C361" s="16">
        <v>267662</v>
      </c>
      <c r="D361" s="16">
        <v>271036</v>
      </c>
      <c r="E361" s="16" t="s">
        <v>29</v>
      </c>
      <c r="F361" s="16" t="s">
        <v>102</v>
      </c>
      <c r="G361" s="16" t="s">
        <v>193</v>
      </c>
      <c r="H361" s="16" t="s">
        <v>429</v>
      </c>
      <c r="I361" s="16">
        <v>-0.13350000000000001</v>
      </c>
      <c r="J361" s="16">
        <v>51.528100000000002</v>
      </c>
      <c r="K361" s="16">
        <v>-3.3999999999999998E-3</v>
      </c>
      <c r="L361" s="16">
        <v>51.542099999999998</v>
      </c>
      <c r="M361" s="16" t="s">
        <v>194</v>
      </c>
      <c r="N361" s="16" t="s">
        <v>430</v>
      </c>
      <c r="O361" s="17" t="s">
        <v>1084</v>
      </c>
    </row>
    <row r="362" spans="1:15" x14ac:dyDescent="0.25">
      <c r="A362" s="15" t="s">
        <v>1225</v>
      </c>
      <c r="B362" s="16">
        <v>100180</v>
      </c>
      <c r="C362" s="16">
        <v>271036</v>
      </c>
      <c r="D362" s="16">
        <v>267662</v>
      </c>
      <c r="E362" s="16" t="s">
        <v>102</v>
      </c>
      <c r="F362" s="16" t="s">
        <v>29</v>
      </c>
      <c r="G362" s="16" t="s">
        <v>429</v>
      </c>
      <c r="H362" s="16" t="s">
        <v>193</v>
      </c>
      <c r="I362" s="16">
        <v>-3.3999999999999998E-3</v>
      </c>
      <c r="J362" s="16">
        <v>51.542099999999998</v>
      </c>
      <c r="K362" s="16">
        <v>-0.13350000000000001</v>
      </c>
      <c r="L362" s="16">
        <v>51.528100000000002</v>
      </c>
      <c r="M362" s="16" t="s">
        <v>430</v>
      </c>
      <c r="N362" s="16" t="s">
        <v>194</v>
      </c>
      <c r="O362" s="17" t="s">
        <v>1085</v>
      </c>
    </row>
    <row r="363" spans="1:15" x14ac:dyDescent="0.25">
      <c r="A363" s="15" t="s">
        <v>1225</v>
      </c>
      <c r="B363" s="16">
        <v>100181</v>
      </c>
      <c r="C363" s="16">
        <v>269459</v>
      </c>
      <c r="D363" s="16">
        <v>271036</v>
      </c>
      <c r="E363" s="16" t="s">
        <v>30</v>
      </c>
      <c r="F363" s="16" t="s">
        <v>102</v>
      </c>
      <c r="G363" s="16" t="s">
        <v>195</v>
      </c>
      <c r="H363" s="16" t="s">
        <v>429</v>
      </c>
      <c r="I363" s="16">
        <v>-7.5399999999999995E-2</v>
      </c>
      <c r="J363" s="16">
        <v>51.511600000000001</v>
      </c>
      <c r="K363" s="16">
        <v>-3.3999999999999998E-3</v>
      </c>
      <c r="L363" s="16">
        <v>51.542099999999998</v>
      </c>
      <c r="M363" s="16" t="s">
        <v>196</v>
      </c>
      <c r="N363" s="16" t="s">
        <v>430</v>
      </c>
      <c r="O363" s="17" t="s">
        <v>1086</v>
      </c>
    </row>
    <row r="364" spans="1:15" x14ac:dyDescent="0.25">
      <c r="A364" s="15" t="s">
        <v>1225</v>
      </c>
      <c r="B364" s="16">
        <v>100181</v>
      </c>
      <c r="C364" s="16">
        <v>271036</v>
      </c>
      <c r="D364" s="16">
        <v>269459</v>
      </c>
      <c r="E364" s="16" t="s">
        <v>102</v>
      </c>
      <c r="F364" s="16" t="s">
        <v>30</v>
      </c>
      <c r="G364" s="16" t="s">
        <v>429</v>
      </c>
      <c r="H364" s="16" t="s">
        <v>195</v>
      </c>
      <c r="I364" s="16">
        <v>-3.3999999999999998E-3</v>
      </c>
      <c r="J364" s="16">
        <v>51.542099999999998</v>
      </c>
      <c r="K364" s="16">
        <v>-7.5399999999999995E-2</v>
      </c>
      <c r="L364" s="16">
        <v>51.511600000000001</v>
      </c>
      <c r="M364" s="16" t="s">
        <v>430</v>
      </c>
      <c r="N364" s="16" t="s">
        <v>196</v>
      </c>
      <c r="O364" s="17" t="s">
        <v>1087</v>
      </c>
    </row>
    <row r="365" spans="1:15" x14ac:dyDescent="0.25">
      <c r="A365" s="15" t="s">
        <v>1225</v>
      </c>
      <c r="B365" s="16">
        <v>100182</v>
      </c>
      <c r="C365" s="16">
        <v>270818</v>
      </c>
      <c r="D365" s="16">
        <v>271036</v>
      </c>
      <c r="E365" s="16" t="s">
        <v>129</v>
      </c>
      <c r="F365" s="16" t="s">
        <v>102</v>
      </c>
      <c r="G365" s="16" t="s">
        <v>518</v>
      </c>
      <c r="H365" s="16" t="s">
        <v>429</v>
      </c>
      <c r="I365" s="16">
        <v>-1.38E-2</v>
      </c>
      <c r="J365" s="16">
        <v>51.478099999999998</v>
      </c>
      <c r="K365" s="16">
        <v>-3.3999999999999998E-3</v>
      </c>
      <c r="L365" s="16">
        <v>51.542099999999998</v>
      </c>
      <c r="M365" s="16" t="s">
        <v>519</v>
      </c>
      <c r="N365" s="16" t="s">
        <v>430</v>
      </c>
      <c r="O365" s="17" t="s">
        <v>1088</v>
      </c>
    </row>
    <row r="366" spans="1:15" x14ac:dyDescent="0.25">
      <c r="A366" s="15" t="s">
        <v>1225</v>
      </c>
      <c r="B366" s="16">
        <v>100182</v>
      </c>
      <c r="C366" s="16">
        <v>271036</v>
      </c>
      <c r="D366" s="16">
        <v>270818</v>
      </c>
      <c r="E366" s="16" t="s">
        <v>102</v>
      </c>
      <c r="F366" s="16" t="s">
        <v>129</v>
      </c>
      <c r="G366" s="16" t="s">
        <v>429</v>
      </c>
      <c r="H366" s="16" t="s">
        <v>518</v>
      </c>
      <c r="I366" s="16">
        <v>-3.3999999999999998E-3</v>
      </c>
      <c r="J366" s="16">
        <v>51.542099999999998</v>
      </c>
      <c r="K366" s="16">
        <v>-1.38E-2</v>
      </c>
      <c r="L366" s="16">
        <v>51.478099999999998</v>
      </c>
      <c r="M366" s="16" t="s">
        <v>430</v>
      </c>
      <c r="N366" s="16" t="s">
        <v>519</v>
      </c>
      <c r="O366" s="17" t="s">
        <v>1089</v>
      </c>
    </row>
    <row r="367" spans="1:15" x14ac:dyDescent="0.25">
      <c r="A367" s="15" t="s">
        <v>1225</v>
      </c>
      <c r="B367" s="16">
        <v>100183</v>
      </c>
      <c r="C367" s="16">
        <v>267983</v>
      </c>
      <c r="D367" s="16">
        <v>271036</v>
      </c>
      <c r="E367" s="16" t="s">
        <v>31</v>
      </c>
      <c r="F367" s="16" t="s">
        <v>102</v>
      </c>
      <c r="G367" s="16" t="s">
        <v>198</v>
      </c>
      <c r="H367" s="16" t="s">
        <v>429</v>
      </c>
      <c r="I367" s="16">
        <v>-0.1231</v>
      </c>
      <c r="J367" s="16">
        <v>51.530799999999999</v>
      </c>
      <c r="K367" s="16">
        <v>-3.3999999999999998E-3</v>
      </c>
      <c r="L367" s="16">
        <v>51.542099999999998</v>
      </c>
      <c r="M367" s="16" t="s">
        <v>199</v>
      </c>
      <c r="N367" s="16" t="s">
        <v>430</v>
      </c>
      <c r="O367" s="17" t="s">
        <v>1090</v>
      </c>
    </row>
    <row r="368" spans="1:15" x14ac:dyDescent="0.25">
      <c r="A368" s="15" t="s">
        <v>1225</v>
      </c>
      <c r="B368" s="16">
        <v>100183</v>
      </c>
      <c r="C368" s="16">
        <v>271036</v>
      </c>
      <c r="D368" s="16">
        <v>267983</v>
      </c>
      <c r="E368" s="16" t="s">
        <v>102</v>
      </c>
      <c r="F368" s="16" t="s">
        <v>31</v>
      </c>
      <c r="G368" s="16" t="s">
        <v>429</v>
      </c>
      <c r="H368" s="16" t="s">
        <v>198</v>
      </c>
      <c r="I368" s="16">
        <v>-3.3999999999999998E-3</v>
      </c>
      <c r="J368" s="16">
        <v>51.542099999999998</v>
      </c>
      <c r="K368" s="16">
        <v>-0.1231</v>
      </c>
      <c r="L368" s="16">
        <v>51.530799999999999</v>
      </c>
      <c r="M368" s="16" t="s">
        <v>430</v>
      </c>
      <c r="N368" s="16" t="s">
        <v>199</v>
      </c>
      <c r="O368" s="17" t="s">
        <v>1091</v>
      </c>
    </row>
    <row r="369" spans="1:15" x14ac:dyDescent="0.25">
      <c r="A369" s="15" t="s">
        <v>1225</v>
      </c>
      <c r="B369" s="16">
        <v>100184</v>
      </c>
      <c r="C369" s="16">
        <v>270811</v>
      </c>
      <c r="D369" s="16">
        <v>271036</v>
      </c>
      <c r="E369" s="16" t="s">
        <v>130</v>
      </c>
      <c r="F369" s="16" t="s">
        <v>102</v>
      </c>
      <c r="G369" s="16" t="s">
        <v>520</v>
      </c>
      <c r="H369" s="16" t="s">
        <v>429</v>
      </c>
      <c r="I369" s="16">
        <v>-1.37E-2</v>
      </c>
      <c r="J369" s="16">
        <v>51.465499999999999</v>
      </c>
      <c r="K369" s="16">
        <v>-3.3999999999999998E-3</v>
      </c>
      <c r="L369" s="16">
        <v>51.542099999999998</v>
      </c>
      <c r="M369" s="16" t="s">
        <v>521</v>
      </c>
      <c r="N369" s="16" t="s">
        <v>430</v>
      </c>
      <c r="O369" s="17" t="s">
        <v>1092</v>
      </c>
    </row>
    <row r="370" spans="1:15" x14ac:dyDescent="0.25">
      <c r="A370" s="15" t="s">
        <v>1225</v>
      </c>
      <c r="B370" s="16">
        <v>100184</v>
      </c>
      <c r="C370" s="16">
        <v>271036</v>
      </c>
      <c r="D370" s="16">
        <v>270811</v>
      </c>
      <c r="E370" s="16" t="s">
        <v>102</v>
      </c>
      <c r="F370" s="16" t="s">
        <v>130</v>
      </c>
      <c r="G370" s="16" t="s">
        <v>429</v>
      </c>
      <c r="H370" s="16" t="s">
        <v>520</v>
      </c>
      <c r="I370" s="16">
        <v>-3.3999999999999998E-3</v>
      </c>
      <c r="J370" s="16">
        <v>51.542099999999998</v>
      </c>
      <c r="K370" s="16">
        <v>-1.37E-2</v>
      </c>
      <c r="L370" s="16">
        <v>51.465499999999999</v>
      </c>
      <c r="M370" s="16" t="s">
        <v>430</v>
      </c>
      <c r="N370" s="16" t="s">
        <v>521</v>
      </c>
      <c r="O370" s="17" t="s">
        <v>1093</v>
      </c>
    </row>
    <row r="371" spans="1:15" x14ac:dyDescent="0.25">
      <c r="A371" s="15" t="s">
        <v>1225</v>
      </c>
      <c r="B371" s="16">
        <v>100185</v>
      </c>
      <c r="C371" s="16">
        <v>269296</v>
      </c>
      <c r="D371" s="16">
        <v>271036</v>
      </c>
      <c r="E371" s="16" t="s">
        <v>33</v>
      </c>
      <c r="F371" s="16" t="s">
        <v>102</v>
      </c>
      <c r="G371" s="16" t="s">
        <v>203</v>
      </c>
      <c r="H371" s="16" t="s">
        <v>429</v>
      </c>
      <c r="I371" s="16">
        <v>-8.2100000000000006E-2</v>
      </c>
      <c r="J371" s="16">
        <v>51.518599999999999</v>
      </c>
      <c r="K371" s="16">
        <v>-3.3999999999999998E-3</v>
      </c>
      <c r="L371" s="16">
        <v>51.542099999999998</v>
      </c>
      <c r="M371" s="16" t="s">
        <v>204</v>
      </c>
      <c r="N371" s="16" t="s">
        <v>430</v>
      </c>
      <c r="O371" s="17" t="s">
        <v>1094</v>
      </c>
    </row>
    <row r="372" spans="1:15" x14ac:dyDescent="0.25">
      <c r="A372" s="15" t="s">
        <v>1225</v>
      </c>
      <c r="B372" s="16">
        <v>100185</v>
      </c>
      <c r="C372" s="16">
        <v>271036</v>
      </c>
      <c r="D372" s="16">
        <v>269296</v>
      </c>
      <c r="E372" s="16" t="s">
        <v>102</v>
      </c>
      <c r="F372" s="16" t="s">
        <v>33</v>
      </c>
      <c r="G372" s="16" t="s">
        <v>429</v>
      </c>
      <c r="H372" s="16" t="s">
        <v>203</v>
      </c>
      <c r="I372" s="16">
        <v>-3.3999999999999998E-3</v>
      </c>
      <c r="J372" s="16">
        <v>51.542099999999998</v>
      </c>
      <c r="K372" s="16">
        <v>-8.2100000000000006E-2</v>
      </c>
      <c r="L372" s="16">
        <v>51.518599999999999</v>
      </c>
      <c r="M372" s="16" t="s">
        <v>430</v>
      </c>
      <c r="N372" s="16" t="s">
        <v>204</v>
      </c>
      <c r="O372" s="17" t="s">
        <v>1095</v>
      </c>
    </row>
    <row r="373" spans="1:15" x14ac:dyDescent="0.25">
      <c r="A373" s="15" t="s">
        <v>1225</v>
      </c>
      <c r="B373" s="16">
        <v>100186</v>
      </c>
      <c r="C373" s="16">
        <v>266682</v>
      </c>
      <c r="D373" s="16">
        <v>271036</v>
      </c>
      <c r="E373" s="16" t="s">
        <v>34</v>
      </c>
      <c r="F373" s="16" t="s">
        <v>102</v>
      </c>
      <c r="G373" s="16" t="s">
        <v>205</v>
      </c>
      <c r="H373" s="16" t="s">
        <v>429</v>
      </c>
      <c r="I373" s="16">
        <v>-0.16289999999999999</v>
      </c>
      <c r="J373" s="16">
        <v>51.522399999999998</v>
      </c>
      <c r="K373" s="16">
        <v>-3.3999999999999998E-3</v>
      </c>
      <c r="L373" s="16">
        <v>51.542099999999998</v>
      </c>
      <c r="M373" s="16" t="s">
        <v>206</v>
      </c>
      <c r="N373" s="16" t="s">
        <v>430</v>
      </c>
      <c r="O373" s="17" t="s">
        <v>1096</v>
      </c>
    </row>
    <row r="374" spans="1:15" x14ac:dyDescent="0.25">
      <c r="A374" s="15" t="s">
        <v>1225</v>
      </c>
      <c r="B374" s="16">
        <v>100186</v>
      </c>
      <c r="C374" s="16">
        <v>271036</v>
      </c>
      <c r="D374" s="16">
        <v>266682</v>
      </c>
      <c r="E374" s="16" t="s">
        <v>102</v>
      </c>
      <c r="F374" s="16" t="s">
        <v>34</v>
      </c>
      <c r="G374" s="16" t="s">
        <v>429</v>
      </c>
      <c r="H374" s="16" t="s">
        <v>205</v>
      </c>
      <c r="I374" s="16">
        <v>-3.3999999999999998E-3</v>
      </c>
      <c r="J374" s="16">
        <v>51.542099999999998</v>
      </c>
      <c r="K374" s="16">
        <v>-0.16289999999999999</v>
      </c>
      <c r="L374" s="16">
        <v>51.522399999999998</v>
      </c>
      <c r="M374" s="16" t="s">
        <v>430</v>
      </c>
      <c r="N374" s="16" t="s">
        <v>206</v>
      </c>
      <c r="O374" s="17" t="s">
        <v>1097</v>
      </c>
    </row>
    <row r="375" spans="1:15" x14ac:dyDescent="0.25">
      <c r="A375" s="15" t="s">
        <v>1225</v>
      </c>
      <c r="B375" s="16">
        <v>100187</v>
      </c>
      <c r="C375" s="16">
        <v>266343</v>
      </c>
      <c r="D375" s="16">
        <v>271036</v>
      </c>
      <c r="E375" s="16" t="s">
        <v>35</v>
      </c>
      <c r="F375" s="16" t="s">
        <v>102</v>
      </c>
      <c r="G375" s="16" t="s">
        <v>207</v>
      </c>
      <c r="H375" s="16" t="s">
        <v>429</v>
      </c>
      <c r="I375" s="16">
        <v>-0.17530000000000001</v>
      </c>
      <c r="J375" s="16">
        <v>51.516199999999998</v>
      </c>
      <c r="K375" s="16">
        <v>-3.3999999999999998E-3</v>
      </c>
      <c r="L375" s="16">
        <v>51.542099999999998</v>
      </c>
      <c r="M375" s="16" t="s">
        <v>208</v>
      </c>
      <c r="N375" s="16" t="s">
        <v>430</v>
      </c>
      <c r="O375" s="17" t="s">
        <v>1098</v>
      </c>
    </row>
    <row r="376" spans="1:15" x14ac:dyDescent="0.25">
      <c r="A376" s="15" t="s">
        <v>1225</v>
      </c>
      <c r="B376" s="16">
        <v>100187</v>
      </c>
      <c r="C376" s="16">
        <v>271036</v>
      </c>
      <c r="D376" s="16">
        <v>266343</v>
      </c>
      <c r="E376" s="16" t="s">
        <v>102</v>
      </c>
      <c r="F376" s="16" t="s">
        <v>35</v>
      </c>
      <c r="G376" s="16" t="s">
        <v>429</v>
      </c>
      <c r="H376" s="16" t="s">
        <v>207</v>
      </c>
      <c r="I376" s="16">
        <v>-3.3999999999999998E-3</v>
      </c>
      <c r="J376" s="16">
        <v>51.542099999999998</v>
      </c>
      <c r="K376" s="16">
        <v>-0.17530000000000001</v>
      </c>
      <c r="L376" s="16">
        <v>51.516199999999998</v>
      </c>
      <c r="M376" s="16" t="s">
        <v>430</v>
      </c>
      <c r="N376" s="16" t="s">
        <v>208</v>
      </c>
      <c r="O376" s="17" t="s">
        <v>1099</v>
      </c>
    </row>
    <row r="377" spans="1:15" x14ac:dyDescent="0.25">
      <c r="A377" s="15" t="s">
        <v>1225</v>
      </c>
      <c r="B377" s="16">
        <v>100188</v>
      </c>
      <c r="C377" s="16">
        <v>270927</v>
      </c>
      <c r="D377" s="16">
        <v>271036</v>
      </c>
      <c r="E377" s="16" t="s">
        <v>131</v>
      </c>
      <c r="F377" s="16" t="s">
        <v>102</v>
      </c>
      <c r="G377" s="16" t="s">
        <v>524</v>
      </c>
      <c r="H377" s="16" t="s">
        <v>429</v>
      </c>
      <c r="I377" s="16">
        <v>-8.6999999999999994E-3</v>
      </c>
      <c r="J377" s="16">
        <v>51.544800000000002</v>
      </c>
      <c r="K377" s="16">
        <v>-3.3999999999999998E-3</v>
      </c>
      <c r="L377" s="16">
        <v>51.542099999999998</v>
      </c>
      <c r="M377" s="16" t="s">
        <v>525</v>
      </c>
      <c r="N377" s="16" t="s">
        <v>430</v>
      </c>
      <c r="O377" s="17" t="s">
        <v>526</v>
      </c>
    </row>
    <row r="378" spans="1:15" x14ac:dyDescent="0.25">
      <c r="A378" s="15" t="s">
        <v>1225</v>
      </c>
      <c r="B378" s="16">
        <v>100188</v>
      </c>
      <c r="C378" s="16">
        <v>271036</v>
      </c>
      <c r="D378" s="16">
        <v>270927</v>
      </c>
      <c r="E378" s="16" t="s">
        <v>102</v>
      </c>
      <c r="F378" s="16" t="s">
        <v>131</v>
      </c>
      <c r="G378" s="16" t="s">
        <v>429</v>
      </c>
      <c r="H378" s="16" t="s">
        <v>524</v>
      </c>
      <c r="I378" s="16">
        <v>-3.3999999999999998E-3</v>
      </c>
      <c r="J378" s="16">
        <v>51.542099999999998</v>
      </c>
      <c r="K378" s="16">
        <v>-8.6999999999999994E-3</v>
      </c>
      <c r="L378" s="16">
        <v>51.544800000000002</v>
      </c>
      <c r="M378" s="16" t="s">
        <v>430</v>
      </c>
      <c r="N378" s="16" t="s">
        <v>525</v>
      </c>
      <c r="O378" s="17" t="s">
        <v>527</v>
      </c>
    </row>
    <row r="379" spans="1:15" x14ac:dyDescent="0.25">
      <c r="A379" s="15" t="s">
        <v>1225</v>
      </c>
      <c r="B379" s="16">
        <v>100189</v>
      </c>
      <c r="C379" s="16">
        <v>267948</v>
      </c>
      <c r="D379" s="16">
        <v>271036</v>
      </c>
      <c r="E379" s="16" t="s">
        <v>36</v>
      </c>
      <c r="F379" s="16" t="s">
        <v>102</v>
      </c>
      <c r="G379" s="16" t="s">
        <v>209</v>
      </c>
      <c r="H379" s="16" t="s">
        <v>429</v>
      </c>
      <c r="I379" s="16">
        <v>-0.12784000000000001</v>
      </c>
      <c r="J379" s="16">
        <v>51.532330000000002</v>
      </c>
      <c r="K379" s="16">
        <v>-3.3999999999999998E-3</v>
      </c>
      <c r="L379" s="16">
        <v>51.542099999999998</v>
      </c>
      <c r="M379" s="16" t="s">
        <v>210</v>
      </c>
      <c r="N379" s="16" t="s">
        <v>430</v>
      </c>
      <c r="O379" s="17" t="s">
        <v>1100</v>
      </c>
    </row>
    <row r="380" spans="1:15" x14ac:dyDescent="0.25">
      <c r="A380" s="15" t="s">
        <v>1225</v>
      </c>
      <c r="B380" s="16">
        <v>100189</v>
      </c>
      <c r="C380" s="16">
        <v>271036</v>
      </c>
      <c r="D380" s="16">
        <v>267948</v>
      </c>
      <c r="E380" s="16" t="s">
        <v>102</v>
      </c>
      <c r="F380" s="16" t="s">
        <v>36</v>
      </c>
      <c r="G380" s="16" t="s">
        <v>429</v>
      </c>
      <c r="H380" s="16" t="s">
        <v>209</v>
      </c>
      <c r="I380" s="16">
        <v>-3.3999999999999998E-3</v>
      </c>
      <c r="J380" s="16">
        <v>51.542099999999998</v>
      </c>
      <c r="K380" s="16">
        <v>-0.12784000000000001</v>
      </c>
      <c r="L380" s="16">
        <v>51.532330000000002</v>
      </c>
      <c r="M380" s="16" t="s">
        <v>430</v>
      </c>
      <c r="N380" s="16" t="s">
        <v>210</v>
      </c>
      <c r="O380" s="17" t="s">
        <v>1101</v>
      </c>
    </row>
    <row r="381" spans="1:15" x14ac:dyDescent="0.25">
      <c r="A381" s="15" t="s">
        <v>1225</v>
      </c>
      <c r="B381" s="16">
        <v>100190</v>
      </c>
      <c r="C381" s="16">
        <v>267252</v>
      </c>
      <c r="D381" s="16">
        <v>271036</v>
      </c>
      <c r="E381" s="16" t="s">
        <v>37</v>
      </c>
      <c r="F381" s="16" t="s">
        <v>102</v>
      </c>
      <c r="G381" s="16" t="s">
        <v>211</v>
      </c>
      <c r="H381" s="16" t="s">
        <v>429</v>
      </c>
      <c r="I381" s="16">
        <v>-0.14369999999999999</v>
      </c>
      <c r="J381" s="16">
        <v>51.495100000000001</v>
      </c>
      <c r="K381" s="16">
        <v>-3.3999999999999998E-3</v>
      </c>
      <c r="L381" s="16">
        <v>51.542099999999998</v>
      </c>
      <c r="M381" s="16" t="s">
        <v>212</v>
      </c>
      <c r="N381" s="16" t="s">
        <v>430</v>
      </c>
      <c r="O381" s="17" t="s">
        <v>1102</v>
      </c>
    </row>
    <row r="382" spans="1:15" x14ac:dyDescent="0.25">
      <c r="A382" s="15" t="s">
        <v>1225</v>
      </c>
      <c r="B382" s="16">
        <v>100190</v>
      </c>
      <c r="C382" s="16">
        <v>271036</v>
      </c>
      <c r="D382" s="16">
        <v>267252</v>
      </c>
      <c r="E382" s="16" t="s">
        <v>102</v>
      </c>
      <c r="F382" s="16" t="s">
        <v>37</v>
      </c>
      <c r="G382" s="16" t="s">
        <v>429</v>
      </c>
      <c r="H382" s="16" t="s">
        <v>211</v>
      </c>
      <c r="I382" s="16">
        <v>-3.3999999999999998E-3</v>
      </c>
      <c r="J382" s="16">
        <v>51.542099999999998</v>
      </c>
      <c r="K382" s="16">
        <v>-0.14369999999999999</v>
      </c>
      <c r="L382" s="16">
        <v>51.495100000000001</v>
      </c>
      <c r="M382" s="16" t="s">
        <v>430</v>
      </c>
      <c r="N382" s="16" t="s">
        <v>212</v>
      </c>
      <c r="O382" s="17" t="s">
        <v>1103</v>
      </c>
    </row>
    <row r="383" spans="1:15" x14ac:dyDescent="0.25">
      <c r="A383" s="15" t="s">
        <v>1225</v>
      </c>
      <c r="B383" s="16">
        <v>100191</v>
      </c>
      <c r="C383" s="16">
        <v>269992</v>
      </c>
      <c r="D383" s="16">
        <v>271036</v>
      </c>
      <c r="E383" s="16" t="s">
        <v>132</v>
      </c>
      <c r="F383" s="16" t="s">
        <v>102</v>
      </c>
      <c r="G383" s="16" t="s">
        <v>528</v>
      </c>
      <c r="H383" s="16" t="s">
        <v>429</v>
      </c>
      <c r="I383" s="16">
        <v>-5.0700000000000002E-2</v>
      </c>
      <c r="J383" s="16">
        <v>51.499200000000002</v>
      </c>
      <c r="K383" s="16">
        <v>-3.3999999999999998E-3</v>
      </c>
      <c r="L383" s="16">
        <v>51.542099999999998</v>
      </c>
      <c r="M383" s="16" t="s">
        <v>529</v>
      </c>
      <c r="N383" s="16" t="s">
        <v>430</v>
      </c>
      <c r="O383" s="17" t="s">
        <v>1104</v>
      </c>
    </row>
    <row r="384" spans="1:15" x14ac:dyDescent="0.25">
      <c r="A384" s="15" t="s">
        <v>1225</v>
      </c>
      <c r="B384" s="16">
        <v>100191</v>
      </c>
      <c r="C384" s="16">
        <v>271036</v>
      </c>
      <c r="D384" s="16">
        <v>269992</v>
      </c>
      <c r="E384" s="16" t="s">
        <v>102</v>
      </c>
      <c r="F384" s="16" t="s">
        <v>132</v>
      </c>
      <c r="G384" s="16" t="s">
        <v>429</v>
      </c>
      <c r="H384" s="16" t="s">
        <v>528</v>
      </c>
      <c r="I384" s="16">
        <v>-3.3999999999999998E-3</v>
      </c>
      <c r="J384" s="16">
        <v>51.542099999999998</v>
      </c>
      <c r="K384" s="16">
        <v>-5.0700000000000002E-2</v>
      </c>
      <c r="L384" s="16">
        <v>51.499200000000002</v>
      </c>
      <c r="M384" s="16" t="s">
        <v>430</v>
      </c>
      <c r="N384" s="16" t="s">
        <v>529</v>
      </c>
      <c r="O384" s="17" t="s">
        <v>1105</v>
      </c>
    </row>
    <row r="385" spans="1:15" x14ac:dyDescent="0.25">
      <c r="A385" s="15" t="s">
        <v>1225</v>
      </c>
      <c r="B385" s="16">
        <v>100192</v>
      </c>
      <c r="C385" s="16">
        <v>260543</v>
      </c>
      <c r="D385" s="16">
        <v>261224</v>
      </c>
      <c r="E385" s="16" t="s">
        <v>133</v>
      </c>
      <c r="F385" s="16" t="s">
        <v>85</v>
      </c>
      <c r="G385" s="16" t="s">
        <v>530</v>
      </c>
      <c r="H385" s="16" t="s">
        <v>368</v>
      </c>
      <c r="I385" s="16">
        <v>-0.43790000000000001</v>
      </c>
      <c r="J385" s="16">
        <v>51.569699999999997</v>
      </c>
      <c r="K385" s="16">
        <v>-0.39889999999999998</v>
      </c>
      <c r="L385" s="16">
        <v>51.556800000000003</v>
      </c>
      <c r="M385" s="16" t="s">
        <v>531</v>
      </c>
      <c r="N385" s="16" t="s">
        <v>369</v>
      </c>
      <c r="O385" s="17" t="s">
        <v>1106</v>
      </c>
    </row>
    <row r="386" spans="1:15" x14ac:dyDescent="0.25">
      <c r="A386" s="15" t="s">
        <v>1225</v>
      </c>
      <c r="B386" s="16">
        <v>100192</v>
      </c>
      <c r="C386" s="16">
        <v>261224</v>
      </c>
      <c r="D386" s="16">
        <v>260543</v>
      </c>
      <c r="E386" s="16" t="s">
        <v>85</v>
      </c>
      <c r="F386" s="16" t="s">
        <v>133</v>
      </c>
      <c r="G386" s="16" t="s">
        <v>368</v>
      </c>
      <c r="H386" s="16" t="s">
        <v>530</v>
      </c>
      <c r="I386" s="16">
        <v>-0.39889999999999998</v>
      </c>
      <c r="J386" s="16">
        <v>51.556800000000003</v>
      </c>
      <c r="K386" s="16">
        <v>-0.43790000000000001</v>
      </c>
      <c r="L386" s="16">
        <v>51.569699999999997</v>
      </c>
      <c r="M386" s="16" t="s">
        <v>369</v>
      </c>
      <c r="N386" s="16" t="s">
        <v>531</v>
      </c>
      <c r="O386" s="17" t="s">
        <v>533</v>
      </c>
    </row>
    <row r="387" spans="1:15" x14ac:dyDescent="0.25">
      <c r="A387" s="15" t="s">
        <v>1225</v>
      </c>
      <c r="B387" s="16">
        <v>100193</v>
      </c>
      <c r="C387" s="16">
        <v>269503</v>
      </c>
      <c r="D387" s="16">
        <v>270630</v>
      </c>
      <c r="E387" s="16" t="s">
        <v>45</v>
      </c>
      <c r="F387" s="16" t="s">
        <v>48</v>
      </c>
      <c r="G387" s="16" t="s">
        <v>230</v>
      </c>
      <c r="H387" s="16" t="s">
        <v>240</v>
      </c>
      <c r="I387" s="16">
        <v>-7.3300000000000004E-2</v>
      </c>
      <c r="J387" s="16">
        <v>51.580300000000001</v>
      </c>
      <c r="K387" s="16">
        <v>-2.01E-2</v>
      </c>
      <c r="L387" s="16">
        <v>51.582999999999998</v>
      </c>
      <c r="M387" s="16" t="s">
        <v>231</v>
      </c>
      <c r="N387" s="16" t="s">
        <v>241</v>
      </c>
      <c r="O387" s="17" t="s">
        <v>1107</v>
      </c>
    </row>
    <row r="388" spans="1:15" x14ac:dyDescent="0.25">
      <c r="A388" s="15" t="s">
        <v>1225</v>
      </c>
      <c r="B388" s="16">
        <v>100193</v>
      </c>
      <c r="C388" s="16">
        <v>270630</v>
      </c>
      <c r="D388" s="16">
        <v>269503</v>
      </c>
      <c r="E388" s="16" t="s">
        <v>48</v>
      </c>
      <c r="F388" s="16" t="s">
        <v>45</v>
      </c>
      <c r="G388" s="16" t="s">
        <v>240</v>
      </c>
      <c r="H388" s="16" t="s">
        <v>230</v>
      </c>
      <c r="I388" s="16">
        <v>-2.01E-2</v>
      </c>
      <c r="J388" s="16">
        <v>51.582999999999998</v>
      </c>
      <c r="K388" s="16">
        <v>-7.3300000000000004E-2</v>
      </c>
      <c r="L388" s="16">
        <v>51.580300000000001</v>
      </c>
      <c r="M388" s="16" t="s">
        <v>241</v>
      </c>
      <c r="N388" s="16" t="s">
        <v>231</v>
      </c>
      <c r="O388" s="17" t="s">
        <v>534</v>
      </c>
    </row>
    <row r="389" spans="1:15" x14ac:dyDescent="0.25">
      <c r="A389" s="15" t="s">
        <v>1225</v>
      </c>
      <c r="B389" s="16">
        <v>100194</v>
      </c>
      <c r="C389" s="16">
        <v>267948</v>
      </c>
      <c r="D389" s="16">
        <v>269471</v>
      </c>
      <c r="E389" s="16" t="s">
        <v>36</v>
      </c>
      <c r="F389" s="16" t="s">
        <v>46</v>
      </c>
      <c r="G389" s="16" t="s">
        <v>209</v>
      </c>
      <c r="H389" s="16" t="s">
        <v>234</v>
      </c>
      <c r="I389" s="16">
        <v>-0.12784000000000001</v>
      </c>
      <c r="J389" s="16">
        <v>51.532330000000002</v>
      </c>
      <c r="K389" s="16">
        <v>-7.4899999999999994E-2</v>
      </c>
      <c r="L389" s="16">
        <v>51.582299999999996</v>
      </c>
      <c r="M389" s="16" t="s">
        <v>210</v>
      </c>
      <c r="N389" s="16" t="s">
        <v>235</v>
      </c>
      <c r="O389" s="17" t="s">
        <v>1108</v>
      </c>
    </row>
    <row r="390" spans="1:15" x14ac:dyDescent="0.25">
      <c r="A390" s="15" t="s">
        <v>1225</v>
      </c>
      <c r="B390" s="16">
        <v>100194</v>
      </c>
      <c r="C390" s="16">
        <v>269471</v>
      </c>
      <c r="D390" s="16">
        <v>267948</v>
      </c>
      <c r="E390" s="16" t="s">
        <v>46</v>
      </c>
      <c r="F390" s="16" t="s">
        <v>36</v>
      </c>
      <c r="G390" s="16" t="s">
        <v>234</v>
      </c>
      <c r="H390" s="16" t="s">
        <v>209</v>
      </c>
      <c r="I390" s="16">
        <v>-7.4899999999999994E-2</v>
      </c>
      <c r="J390" s="16">
        <v>51.582299999999996</v>
      </c>
      <c r="K390" s="16">
        <v>-0.12784000000000001</v>
      </c>
      <c r="L390" s="16">
        <v>51.532330000000002</v>
      </c>
      <c r="M390" s="16" t="s">
        <v>235</v>
      </c>
      <c r="N390" s="16" t="s">
        <v>210</v>
      </c>
      <c r="O390" s="17" t="s">
        <v>1109</v>
      </c>
    </row>
    <row r="391" spans="1:15" x14ac:dyDescent="0.25">
      <c r="A391" s="15" t="s">
        <v>1225</v>
      </c>
      <c r="B391" s="16">
        <v>100195</v>
      </c>
      <c r="C391" s="16">
        <v>267948</v>
      </c>
      <c r="D391" s="16">
        <v>269751</v>
      </c>
      <c r="E391" s="16" t="s">
        <v>36</v>
      </c>
      <c r="F391" s="16" t="s">
        <v>47</v>
      </c>
      <c r="G391" s="16" t="s">
        <v>209</v>
      </c>
      <c r="H391" s="16" t="s">
        <v>237</v>
      </c>
      <c r="I391" s="16">
        <v>-0.12784000000000001</v>
      </c>
      <c r="J391" s="16">
        <v>51.532330000000002</v>
      </c>
      <c r="K391" s="16">
        <v>-5.9700000000000003E-2</v>
      </c>
      <c r="L391" s="16">
        <v>51.588099999999997</v>
      </c>
      <c r="M391" s="16" t="s">
        <v>210</v>
      </c>
      <c r="N391" s="16" t="s">
        <v>238</v>
      </c>
      <c r="O391" s="17" t="s">
        <v>1110</v>
      </c>
    </row>
    <row r="392" spans="1:15" x14ac:dyDescent="0.25">
      <c r="A392" s="15" t="s">
        <v>1225</v>
      </c>
      <c r="B392" s="16">
        <v>100195</v>
      </c>
      <c r="C392" s="16">
        <v>269751</v>
      </c>
      <c r="D392" s="16">
        <v>267948</v>
      </c>
      <c r="E392" s="16" t="s">
        <v>47</v>
      </c>
      <c r="F392" s="16" t="s">
        <v>36</v>
      </c>
      <c r="G392" s="16" t="s">
        <v>237</v>
      </c>
      <c r="H392" s="16" t="s">
        <v>209</v>
      </c>
      <c r="I392" s="16">
        <v>-5.9700000000000003E-2</v>
      </c>
      <c r="J392" s="16">
        <v>51.588099999999997</v>
      </c>
      <c r="K392" s="16">
        <v>-0.12784000000000001</v>
      </c>
      <c r="L392" s="16">
        <v>51.532330000000002</v>
      </c>
      <c r="M392" s="16" t="s">
        <v>238</v>
      </c>
      <c r="N392" s="16" t="s">
        <v>210</v>
      </c>
      <c r="O392" s="17" t="s">
        <v>1111</v>
      </c>
    </row>
    <row r="393" spans="1:15" x14ac:dyDescent="0.25">
      <c r="A393" s="15" t="s">
        <v>1225</v>
      </c>
      <c r="B393" s="16">
        <v>100196</v>
      </c>
      <c r="C393" s="16">
        <v>267252</v>
      </c>
      <c r="D393" s="16">
        <v>267948</v>
      </c>
      <c r="E393" s="16" t="s">
        <v>37</v>
      </c>
      <c r="F393" s="16" t="s">
        <v>36</v>
      </c>
      <c r="G393" s="16" t="s">
        <v>211</v>
      </c>
      <c r="H393" s="16" t="s">
        <v>209</v>
      </c>
      <c r="I393" s="16">
        <v>-0.14369999999999999</v>
      </c>
      <c r="J393" s="16">
        <v>51.495100000000001</v>
      </c>
      <c r="K393" s="16">
        <v>-0.12784000000000001</v>
      </c>
      <c r="L393" s="16">
        <v>51.532330000000002</v>
      </c>
      <c r="M393" s="16" t="s">
        <v>212</v>
      </c>
      <c r="N393" s="16" t="s">
        <v>210</v>
      </c>
      <c r="O393" s="17" t="s">
        <v>1112</v>
      </c>
    </row>
    <row r="394" spans="1:15" x14ac:dyDescent="0.25">
      <c r="A394" s="15" t="s">
        <v>1225</v>
      </c>
      <c r="B394" s="16">
        <v>100196</v>
      </c>
      <c r="C394" s="16">
        <v>267948</v>
      </c>
      <c r="D394" s="16">
        <v>267252</v>
      </c>
      <c r="E394" s="16" t="s">
        <v>36</v>
      </c>
      <c r="F394" s="16" t="s">
        <v>37</v>
      </c>
      <c r="G394" s="16" t="s">
        <v>209</v>
      </c>
      <c r="H394" s="16" t="s">
        <v>211</v>
      </c>
      <c r="I394" s="16">
        <v>-0.12784000000000001</v>
      </c>
      <c r="J394" s="16">
        <v>51.532330000000002</v>
      </c>
      <c r="K394" s="16">
        <v>-0.14369999999999999</v>
      </c>
      <c r="L394" s="16">
        <v>51.495100000000001</v>
      </c>
      <c r="M394" s="16" t="s">
        <v>210</v>
      </c>
      <c r="N394" s="16" t="s">
        <v>212</v>
      </c>
      <c r="O394" s="17" t="s">
        <v>1113</v>
      </c>
    </row>
    <row r="395" spans="1:15" x14ac:dyDescent="0.25">
      <c r="A395" s="15" t="s">
        <v>1225</v>
      </c>
      <c r="B395" s="16">
        <v>100197</v>
      </c>
      <c r="C395" s="16">
        <v>267948</v>
      </c>
      <c r="D395" s="16">
        <v>267994</v>
      </c>
      <c r="E395" s="16" t="s">
        <v>36</v>
      </c>
      <c r="F395" s="16" t="s">
        <v>77</v>
      </c>
      <c r="G395" s="16" t="s">
        <v>209</v>
      </c>
      <c r="H395" s="16" t="s">
        <v>337</v>
      </c>
      <c r="I395" s="16">
        <v>-0.12784000000000001</v>
      </c>
      <c r="J395" s="16">
        <v>51.532330000000002</v>
      </c>
      <c r="K395" s="16">
        <v>-0.1231</v>
      </c>
      <c r="L395" s="16">
        <v>51.486199999999997</v>
      </c>
      <c r="M395" s="16" t="s">
        <v>210</v>
      </c>
      <c r="N395" s="16" t="s">
        <v>338</v>
      </c>
      <c r="O395" s="17" t="s">
        <v>537</v>
      </c>
    </row>
    <row r="396" spans="1:15" x14ac:dyDescent="0.25">
      <c r="A396" s="15" t="s">
        <v>1225</v>
      </c>
      <c r="B396" s="16">
        <v>100197</v>
      </c>
      <c r="C396" s="16">
        <v>267994</v>
      </c>
      <c r="D396" s="16">
        <v>267948</v>
      </c>
      <c r="E396" s="16" t="s">
        <v>77</v>
      </c>
      <c r="F396" s="16" t="s">
        <v>36</v>
      </c>
      <c r="G396" s="16" t="s">
        <v>337</v>
      </c>
      <c r="H396" s="16" t="s">
        <v>209</v>
      </c>
      <c r="I396" s="16">
        <v>-0.1231</v>
      </c>
      <c r="J396" s="16">
        <v>51.486199999999997</v>
      </c>
      <c r="K396" s="16">
        <v>-0.12784000000000001</v>
      </c>
      <c r="L396" s="16">
        <v>51.532330000000002</v>
      </c>
      <c r="M396" s="16" t="s">
        <v>338</v>
      </c>
      <c r="N396" s="16" t="s">
        <v>210</v>
      </c>
      <c r="O396" s="17" t="s">
        <v>538</v>
      </c>
    </row>
    <row r="397" spans="1:15" x14ac:dyDescent="0.25">
      <c r="A397" s="15" t="s">
        <v>1225</v>
      </c>
      <c r="B397" s="16">
        <v>100198</v>
      </c>
      <c r="C397" s="16">
        <v>267948</v>
      </c>
      <c r="D397" s="16">
        <v>268311</v>
      </c>
      <c r="E397" s="16" t="s">
        <v>36</v>
      </c>
      <c r="F397" s="16" t="s">
        <v>38</v>
      </c>
      <c r="G397" s="16" t="s">
        <v>209</v>
      </c>
      <c r="H397" s="16" t="s">
        <v>213</v>
      </c>
      <c r="I397" s="16">
        <v>-0.12784000000000001</v>
      </c>
      <c r="J397" s="16">
        <v>51.532330000000002</v>
      </c>
      <c r="K397" s="16">
        <v>-0.1134</v>
      </c>
      <c r="L397" s="16">
        <v>51.503300000000003</v>
      </c>
      <c r="M397" s="16" t="s">
        <v>210</v>
      </c>
      <c r="N397" s="16" t="s">
        <v>214</v>
      </c>
      <c r="O397" s="17" t="s">
        <v>1114</v>
      </c>
    </row>
    <row r="398" spans="1:15" x14ac:dyDescent="0.25">
      <c r="A398" s="15" t="s">
        <v>1225</v>
      </c>
      <c r="B398" s="16">
        <v>100198</v>
      </c>
      <c r="C398" s="16">
        <v>268311</v>
      </c>
      <c r="D398" s="16">
        <v>267948</v>
      </c>
      <c r="E398" s="16" t="s">
        <v>38</v>
      </c>
      <c r="F398" s="16" t="s">
        <v>36</v>
      </c>
      <c r="G398" s="16" t="s">
        <v>213</v>
      </c>
      <c r="H398" s="16" t="s">
        <v>209</v>
      </c>
      <c r="I398" s="16">
        <v>-0.1134</v>
      </c>
      <c r="J398" s="16">
        <v>51.503300000000003</v>
      </c>
      <c r="K398" s="16">
        <v>-0.12784000000000001</v>
      </c>
      <c r="L398" s="16">
        <v>51.532330000000002</v>
      </c>
      <c r="M398" s="16" t="s">
        <v>214</v>
      </c>
      <c r="N398" s="16" t="s">
        <v>210</v>
      </c>
      <c r="O398" s="17" t="s">
        <v>1115</v>
      </c>
    </row>
    <row r="399" spans="1:15" x14ac:dyDescent="0.25">
      <c r="A399" s="15" t="s">
        <v>1225</v>
      </c>
      <c r="B399" s="16">
        <v>100199</v>
      </c>
      <c r="C399" s="16">
        <v>267948</v>
      </c>
      <c r="D399" s="16">
        <v>270630</v>
      </c>
      <c r="E399" s="16" t="s">
        <v>36</v>
      </c>
      <c r="F399" s="16" t="s">
        <v>48</v>
      </c>
      <c r="G399" s="16" t="s">
        <v>209</v>
      </c>
      <c r="H399" s="16" t="s">
        <v>240</v>
      </c>
      <c r="I399" s="16">
        <v>-0.12784000000000001</v>
      </c>
      <c r="J399" s="16">
        <v>51.532330000000002</v>
      </c>
      <c r="K399" s="16">
        <v>-2.01E-2</v>
      </c>
      <c r="L399" s="16">
        <v>51.582999999999998</v>
      </c>
      <c r="M399" s="16" t="s">
        <v>210</v>
      </c>
      <c r="N399" s="16" t="s">
        <v>241</v>
      </c>
      <c r="O399" s="17" t="s">
        <v>1116</v>
      </c>
    </row>
    <row r="400" spans="1:15" x14ac:dyDescent="0.25">
      <c r="A400" s="15" t="s">
        <v>1225</v>
      </c>
      <c r="B400" s="16">
        <v>100199</v>
      </c>
      <c r="C400" s="16">
        <v>270630</v>
      </c>
      <c r="D400" s="16">
        <v>267948</v>
      </c>
      <c r="E400" s="16" t="s">
        <v>48</v>
      </c>
      <c r="F400" s="16" t="s">
        <v>36</v>
      </c>
      <c r="G400" s="16" t="s">
        <v>240</v>
      </c>
      <c r="H400" s="16" t="s">
        <v>209</v>
      </c>
      <c r="I400" s="16">
        <v>-2.01E-2</v>
      </c>
      <c r="J400" s="16">
        <v>51.582999999999998</v>
      </c>
      <c r="K400" s="16">
        <v>-0.12784000000000001</v>
      </c>
      <c r="L400" s="16">
        <v>51.532330000000002</v>
      </c>
      <c r="M400" s="16" t="s">
        <v>241</v>
      </c>
      <c r="N400" s="16" t="s">
        <v>210</v>
      </c>
      <c r="O400" s="17" t="s">
        <v>1117</v>
      </c>
    </row>
    <row r="401" spans="1:15" x14ac:dyDescent="0.25">
      <c r="A401" s="15" t="s">
        <v>1225</v>
      </c>
      <c r="B401" s="16">
        <v>100200</v>
      </c>
      <c r="C401" s="16">
        <v>269471</v>
      </c>
      <c r="D401" s="16">
        <v>269503</v>
      </c>
      <c r="E401" s="16" t="s">
        <v>46</v>
      </c>
      <c r="F401" s="16" t="s">
        <v>45</v>
      </c>
      <c r="G401" s="16" t="s">
        <v>234</v>
      </c>
      <c r="H401" s="16" t="s">
        <v>230</v>
      </c>
      <c r="I401" s="16">
        <v>-7.4899999999999994E-2</v>
      </c>
      <c r="J401" s="16">
        <v>51.582299999999996</v>
      </c>
      <c r="K401" s="16">
        <v>-7.3300000000000004E-2</v>
      </c>
      <c r="L401" s="16">
        <v>51.580300000000001</v>
      </c>
      <c r="M401" s="16" t="s">
        <v>235</v>
      </c>
      <c r="N401" s="16" t="s">
        <v>231</v>
      </c>
      <c r="O401" s="17" t="s">
        <v>540</v>
      </c>
    </row>
    <row r="402" spans="1:15" x14ac:dyDescent="0.25">
      <c r="A402" s="15" t="s">
        <v>1225</v>
      </c>
      <c r="B402" s="16">
        <v>100200</v>
      </c>
      <c r="C402" s="16">
        <v>269503</v>
      </c>
      <c r="D402" s="16">
        <v>269471</v>
      </c>
      <c r="E402" s="16" t="s">
        <v>45</v>
      </c>
      <c r="F402" s="16" t="s">
        <v>46</v>
      </c>
      <c r="G402" s="16" t="s">
        <v>230</v>
      </c>
      <c r="H402" s="16" t="s">
        <v>234</v>
      </c>
      <c r="I402" s="16">
        <v>-7.3300000000000004E-2</v>
      </c>
      <c r="J402" s="16">
        <v>51.580300000000001</v>
      </c>
      <c r="K402" s="16">
        <v>-7.4899999999999994E-2</v>
      </c>
      <c r="L402" s="16">
        <v>51.582299999999996</v>
      </c>
      <c r="M402" s="16" t="s">
        <v>231</v>
      </c>
      <c r="N402" s="16" t="s">
        <v>235</v>
      </c>
      <c r="O402" s="17" t="s">
        <v>541</v>
      </c>
    </row>
    <row r="403" spans="1:15" x14ac:dyDescent="0.25">
      <c r="A403" s="15" t="s">
        <v>1225</v>
      </c>
      <c r="B403" s="16">
        <v>100201</v>
      </c>
      <c r="C403" s="16">
        <v>269471</v>
      </c>
      <c r="D403" s="16">
        <v>269751</v>
      </c>
      <c r="E403" s="16" t="s">
        <v>46</v>
      </c>
      <c r="F403" s="16" t="s">
        <v>47</v>
      </c>
      <c r="G403" s="16" t="s">
        <v>234</v>
      </c>
      <c r="H403" s="16" t="s">
        <v>237</v>
      </c>
      <c r="I403" s="16">
        <v>-7.4899999999999994E-2</v>
      </c>
      <c r="J403" s="16">
        <v>51.582299999999996</v>
      </c>
      <c r="K403" s="16">
        <v>-5.9700000000000003E-2</v>
      </c>
      <c r="L403" s="16">
        <v>51.588099999999997</v>
      </c>
      <c r="M403" s="16" t="s">
        <v>235</v>
      </c>
      <c r="N403" s="16" t="s">
        <v>238</v>
      </c>
      <c r="O403" s="17" t="s">
        <v>1118</v>
      </c>
    </row>
    <row r="404" spans="1:15" x14ac:dyDescent="0.25">
      <c r="A404" s="15" t="s">
        <v>1225</v>
      </c>
      <c r="B404" s="16">
        <v>100201</v>
      </c>
      <c r="C404" s="16">
        <v>269751</v>
      </c>
      <c r="D404" s="16">
        <v>269471</v>
      </c>
      <c r="E404" s="16" t="s">
        <v>47</v>
      </c>
      <c r="F404" s="16" t="s">
        <v>46</v>
      </c>
      <c r="G404" s="16" t="s">
        <v>237</v>
      </c>
      <c r="H404" s="16" t="s">
        <v>234</v>
      </c>
      <c r="I404" s="16">
        <v>-5.9700000000000003E-2</v>
      </c>
      <c r="J404" s="16">
        <v>51.588099999999997</v>
      </c>
      <c r="K404" s="16">
        <v>-7.4899999999999994E-2</v>
      </c>
      <c r="L404" s="16">
        <v>51.582299999999996</v>
      </c>
      <c r="M404" s="16" t="s">
        <v>238</v>
      </c>
      <c r="N404" s="16" t="s">
        <v>235</v>
      </c>
      <c r="O404" s="17" t="s">
        <v>542</v>
      </c>
    </row>
    <row r="405" spans="1:15" x14ac:dyDescent="0.25">
      <c r="A405" s="15" t="s">
        <v>1225</v>
      </c>
      <c r="B405" s="16">
        <v>100202</v>
      </c>
      <c r="C405" s="16">
        <v>267994</v>
      </c>
      <c r="D405" s="16">
        <v>269471</v>
      </c>
      <c r="E405" s="16" t="s">
        <v>77</v>
      </c>
      <c r="F405" s="16" t="s">
        <v>46</v>
      </c>
      <c r="G405" s="16" t="s">
        <v>337</v>
      </c>
      <c r="H405" s="16" t="s">
        <v>234</v>
      </c>
      <c r="I405" s="16">
        <v>-0.1231</v>
      </c>
      <c r="J405" s="16">
        <v>51.486199999999997</v>
      </c>
      <c r="K405" s="16">
        <v>-7.4899999999999994E-2</v>
      </c>
      <c r="L405" s="16">
        <v>51.582299999999996</v>
      </c>
      <c r="M405" s="16" t="s">
        <v>338</v>
      </c>
      <c r="N405" s="16" t="s">
        <v>235</v>
      </c>
      <c r="O405" s="17" t="s">
        <v>1119</v>
      </c>
    </row>
    <row r="406" spans="1:15" x14ac:dyDescent="0.25">
      <c r="A406" s="15" t="s">
        <v>1225</v>
      </c>
      <c r="B406" s="16">
        <v>100202</v>
      </c>
      <c r="C406" s="16">
        <v>269471</v>
      </c>
      <c r="D406" s="16">
        <v>267994</v>
      </c>
      <c r="E406" s="16" t="s">
        <v>46</v>
      </c>
      <c r="F406" s="16" t="s">
        <v>77</v>
      </c>
      <c r="G406" s="16" t="s">
        <v>234</v>
      </c>
      <c r="H406" s="16" t="s">
        <v>337</v>
      </c>
      <c r="I406" s="16">
        <v>-7.4899999999999994E-2</v>
      </c>
      <c r="J406" s="16">
        <v>51.582299999999996</v>
      </c>
      <c r="K406" s="16">
        <v>-0.1231</v>
      </c>
      <c r="L406" s="16">
        <v>51.486199999999997</v>
      </c>
      <c r="M406" s="16" t="s">
        <v>235</v>
      </c>
      <c r="N406" s="16" t="s">
        <v>338</v>
      </c>
      <c r="O406" s="17" t="s">
        <v>1120</v>
      </c>
    </row>
    <row r="407" spans="1:15" x14ac:dyDescent="0.25">
      <c r="A407" s="15" t="s">
        <v>1225</v>
      </c>
      <c r="B407" s="16">
        <v>100203</v>
      </c>
      <c r="C407" s="16">
        <v>269471</v>
      </c>
      <c r="D407" s="16">
        <v>270630</v>
      </c>
      <c r="E407" s="16" t="s">
        <v>46</v>
      </c>
      <c r="F407" s="16" t="s">
        <v>48</v>
      </c>
      <c r="G407" s="16" t="s">
        <v>234</v>
      </c>
      <c r="H407" s="16" t="s">
        <v>240</v>
      </c>
      <c r="I407" s="16">
        <v>-7.4899999999999994E-2</v>
      </c>
      <c r="J407" s="16">
        <v>51.582299999999996</v>
      </c>
      <c r="K407" s="16">
        <v>-2.01E-2</v>
      </c>
      <c r="L407" s="16">
        <v>51.582999999999998</v>
      </c>
      <c r="M407" s="16" t="s">
        <v>235</v>
      </c>
      <c r="N407" s="16" t="s">
        <v>241</v>
      </c>
      <c r="O407" s="17" t="s">
        <v>1121</v>
      </c>
    </row>
    <row r="408" spans="1:15" x14ac:dyDescent="0.25">
      <c r="A408" s="15" t="s">
        <v>1225</v>
      </c>
      <c r="B408" s="16">
        <v>100203</v>
      </c>
      <c r="C408" s="16">
        <v>270630</v>
      </c>
      <c r="D408" s="16">
        <v>269471</v>
      </c>
      <c r="E408" s="16" t="s">
        <v>48</v>
      </c>
      <c r="F408" s="16" t="s">
        <v>46</v>
      </c>
      <c r="G408" s="16" t="s">
        <v>240</v>
      </c>
      <c r="H408" s="16" t="s">
        <v>234</v>
      </c>
      <c r="I408" s="16">
        <v>-2.01E-2</v>
      </c>
      <c r="J408" s="16">
        <v>51.582999999999998</v>
      </c>
      <c r="K408" s="16">
        <v>-7.4899999999999994E-2</v>
      </c>
      <c r="L408" s="16">
        <v>51.582299999999996</v>
      </c>
      <c r="M408" s="16" t="s">
        <v>241</v>
      </c>
      <c r="N408" s="16" t="s">
        <v>235</v>
      </c>
      <c r="O408" s="17" t="s">
        <v>544</v>
      </c>
    </row>
    <row r="409" spans="1:15" x14ac:dyDescent="0.25">
      <c r="A409" s="15" t="s">
        <v>1225</v>
      </c>
      <c r="B409" s="16">
        <v>100205</v>
      </c>
      <c r="C409" s="16">
        <v>267994</v>
      </c>
      <c r="D409" s="16">
        <v>269751</v>
      </c>
      <c r="E409" s="16" t="s">
        <v>77</v>
      </c>
      <c r="F409" s="16" t="s">
        <v>47</v>
      </c>
      <c r="G409" s="16" t="s">
        <v>337</v>
      </c>
      <c r="H409" s="16" t="s">
        <v>237</v>
      </c>
      <c r="I409" s="16">
        <v>-0.1231</v>
      </c>
      <c r="J409" s="16">
        <v>51.486199999999997</v>
      </c>
      <c r="K409" s="16">
        <v>-5.9700000000000003E-2</v>
      </c>
      <c r="L409" s="16">
        <v>51.588099999999997</v>
      </c>
      <c r="M409" s="16" t="s">
        <v>338</v>
      </c>
      <c r="N409" s="16" t="s">
        <v>238</v>
      </c>
      <c r="O409" s="17" t="s">
        <v>1122</v>
      </c>
    </row>
    <row r="410" spans="1:15" x14ac:dyDescent="0.25">
      <c r="A410" s="15" t="s">
        <v>1225</v>
      </c>
      <c r="B410" s="16">
        <v>100205</v>
      </c>
      <c r="C410" s="16">
        <v>269751</v>
      </c>
      <c r="D410" s="16">
        <v>267994</v>
      </c>
      <c r="E410" s="16" t="s">
        <v>47</v>
      </c>
      <c r="F410" s="16" t="s">
        <v>77</v>
      </c>
      <c r="G410" s="16" t="s">
        <v>237</v>
      </c>
      <c r="H410" s="16" t="s">
        <v>337</v>
      </c>
      <c r="I410" s="16">
        <v>-5.9700000000000003E-2</v>
      </c>
      <c r="J410" s="16">
        <v>51.588099999999997</v>
      </c>
      <c r="K410" s="16">
        <v>-0.1231</v>
      </c>
      <c r="L410" s="16">
        <v>51.486199999999997</v>
      </c>
      <c r="M410" s="16" t="s">
        <v>238</v>
      </c>
      <c r="N410" s="16" t="s">
        <v>338</v>
      </c>
      <c r="O410" s="17" t="s">
        <v>1123</v>
      </c>
    </row>
    <row r="411" spans="1:15" x14ac:dyDescent="0.25">
      <c r="A411" s="15" t="s">
        <v>1225</v>
      </c>
      <c r="B411" s="16">
        <v>100206</v>
      </c>
      <c r="C411" s="16">
        <v>269751</v>
      </c>
      <c r="D411" s="16">
        <v>270630</v>
      </c>
      <c r="E411" s="16" t="s">
        <v>47</v>
      </c>
      <c r="F411" s="16" t="s">
        <v>48</v>
      </c>
      <c r="G411" s="16" t="s">
        <v>237</v>
      </c>
      <c r="H411" s="16" t="s">
        <v>240</v>
      </c>
      <c r="I411" s="16">
        <v>-5.9700000000000003E-2</v>
      </c>
      <c r="J411" s="16">
        <v>51.588099999999997</v>
      </c>
      <c r="K411" s="16">
        <v>-2.01E-2</v>
      </c>
      <c r="L411" s="16">
        <v>51.582999999999998</v>
      </c>
      <c r="M411" s="16" t="s">
        <v>238</v>
      </c>
      <c r="N411" s="16" t="s">
        <v>241</v>
      </c>
      <c r="O411" s="17" t="s">
        <v>1124</v>
      </c>
    </row>
    <row r="412" spans="1:15" x14ac:dyDescent="0.25">
      <c r="A412" s="15" t="s">
        <v>1225</v>
      </c>
      <c r="B412" s="16">
        <v>100206</v>
      </c>
      <c r="C412" s="16">
        <v>270630</v>
      </c>
      <c r="D412" s="16">
        <v>269751</v>
      </c>
      <c r="E412" s="16" t="s">
        <v>48</v>
      </c>
      <c r="F412" s="16" t="s">
        <v>47</v>
      </c>
      <c r="G412" s="16" t="s">
        <v>240</v>
      </c>
      <c r="H412" s="16" t="s">
        <v>237</v>
      </c>
      <c r="I412" s="16">
        <v>-2.01E-2</v>
      </c>
      <c r="J412" s="16">
        <v>51.582999999999998</v>
      </c>
      <c r="K412" s="16">
        <v>-5.9700000000000003E-2</v>
      </c>
      <c r="L412" s="16">
        <v>51.588099999999997</v>
      </c>
      <c r="M412" s="16" t="s">
        <v>241</v>
      </c>
      <c r="N412" s="16" t="s">
        <v>238</v>
      </c>
      <c r="O412" s="17" t="s">
        <v>546</v>
      </c>
    </row>
    <row r="413" spans="1:15" x14ac:dyDescent="0.25">
      <c r="A413" s="15" t="s">
        <v>1225</v>
      </c>
      <c r="B413" s="16">
        <v>100207</v>
      </c>
      <c r="C413" s="16">
        <v>267252</v>
      </c>
      <c r="D413" s="16">
        <v>269471</v>
      </c>
      <c r="E413" s="16" t="s">
        <v>37</v>
      </c>
      <c r="F413" s="16" t="s">
        <v>46</v>
      </c>
      <c r="G413" s="16" t="s">
        <v>211</v>
      </c>
      <c r="H413" s="16" t="s">
        <v>234</v>
      </c>
      <c r="I413" s="16">
        <v>-0.14369999999999999</v>
      </c>
      <c r="J413" s="16">
        <v>51.495100000000001</v>
      </c>
      <c r="K413" s="16">
        <v>-7.4899999999999994E-2</v>
      </c>
      <c r="L413" s="16">
        <v>51.582299999999996</v>
      </c>
      <c r="M413" s="16" t="s">
        <v>212</v>
      </c>
      <c r="N413" s="16" t="s">
        <v>235</v>
      </c>
      <c r="O413" s="17" t="s">
        <v>1125</v>
      </c>
    </row>
    <row r="414" spans="1:15" x14ac:dyDescent="0.25">
      <c r="A414" s="15" t="s">
        <v>1225</v>
      </c>
      <c r="B414" s="16">
        <v>100207</v>
      </c>
      <c r="C414" s="16">
        <v>269471</v>
      </c>
      <c r="D414" s="16">
        <v>267252</v>
      </c>
      <c r="E414" s="16" t="s">
        <v>46</v>
      </c>
      <c r="F414" s="16" t="s">
        <v>37</v>
      </c>
      <c r="G414" s="16" t="s">
        <v>234</v>
      </c>
      <c r="H414" s="16" t="s">
        <v>211</v>
      </c>
      <c r="I414" s="16">
        <v>-7.4899999999999994E-2</v>
      </c>
      <c r="J414" s="16">
        <v>51.582299999999996</v>
      </c>
      <c r="K414" s="16">
        <v>-0.14369999999999999</v>
      </c>
      <c r="L414" s="16">
        <v>51.495100000000001</v>
      </c>
      <c r="M414" s="16" t="s">
        <v>235</v>
      </c>
      <c r="N414" s="16" t="s">
        <v>212</v>
      </c>
      <c r="O414" s="17" t="s">
        <v>1126</v>
      </c>
    </row>
    <row r="415" spans="1:15" x14ac:dyDescent="0.25">
      <c r="A415" s="15" t="s">
        <v>1225</v>
      </c>
      <c r="B415" s="16">
        <v>100208</v>
      </c>
      <c r="C415" s="16">
        <v>267252</v>
      </c>
      <c r="D415" s="16">
        <v>269751</v>
      </c>
      <c r="E415" s="16" t="s">
        <v>37</v>
      </c>
      <c r="F415" s="16" t="s">
        <v>47</v>
      </c>
      <c r="G415" s="16" t="s">
        <v>211</v>
      </c>
      <c r="H415" s="16" t="s">
        <v>237</v>
      </c>
      <c r="I415" s="16">
        <v>-0.14369999999999999</v>
      </c>
      <c r="J415" s="16">
        <v>51.495100000000001</v>
      </c>
      <c r="K415" s="16">
        <v>-5.9700000000000003E-2</v>
      </c>
      <c r="L415" s="16">
        <v>51.588099999999997</v>
      </c>
      <c r="M415" s="16" t="s">
        <v>212</v>
      </c>
      <c r="N415" s="16" t="s">
        <v>238</v>
      </c>
      <c r="O415" s="17" t="s">
        <v>1127</v>
      </c>
    </row>
    <row r="416" spans="1:15" x14ac:dyDescent="0.25">
      <c r="A416" s="15" t="s">
        <v>1225</v>
      </c>
      <c r="B416" s="16">
        <v>100208</v>
      </c>
      <c r="C416" s="16">
        <v>269751</v>
      </c>
      <c r="D416" s="16">
        <v>267252</v>
      </c>
      <c r="E416" s="16" t="s">
        <v>47</v>
      </c>
      <c r="F416" s="16" t="s">
        <v>37</v>
      </c>
      <c r="G416" s="16" t="s">
        <v>237</v>
      </c>
      <c r="H416" s="16" t="s">
        <v>211</v>
      </c>
      <c r="I416" s="16">
        <v>-5.9700000000000003E-2</v>
      </c>
      <c r="J416" s="16">
        <v>51.588099999999997</v>
      </c>
      <c r="K416" s="16">
        <v>-0.14369999999999999</v>
      </c>
      <c r="L416" s="16">
        <v>51.495100000000001</v>
      </c>
      <c r="M416" s="16" t="s">
        <v>238</v>
      </c>
      <c r="N416" s="16" t="s">
        <v>212</v>
      </c>
      <c r="O416" s="17" t="s">
        <v>1128</v>
      </c>
    </row>
    <row r="417" spans="1:15" x14ac:dyDescent="0.25">
      <c r="A417" s="15" t="s">
        <v>1225</v>
      </c>
      <c r="B417" s="16">
        <v>100209</v>
      </c>
      <c r="C417" s="16">
        <v>267252</v>
      </c>
      <c r="D417" s="16">
        <v>268311</v>
      </c>
      <c r="E417" s="16" t="s">
        <v>37</v>
      </c>
      <c r="F417" s="16" t="s">
        <v>38</v>
      </c>
      <c r="G417" s="16" t="s">
        <v>211</v>
      </c>
      <c r="H417" s="16" t="s">
        <v>213</v>
      </c>
      <c r="I417" s="16">
        <v>-0.14369999999999999</v>
      </c>
      <c r="J417" s="16">
        <v>51.495100000000001</v>
      </c>
      <c r="K417" s="16">
        <v>-0.1134</v>
      </c>
      <c r="L417" s="16">
        <v>51.503300000000003</v>
      </c>
      <c r="M417" s="16" t="s">
        <v>212</v>
      </c>
      <c r="N417" s="16" t="s">
        <v>214</v>
      </c>
      <c r="O417" s="17" t="s">
        <v>1129</v>
      </c>
    </row>
    <row r="418" spans="1:15" x14ac:dyDescent="0.25">
      <c r="A418" s="15" t="s">
        <v>1225</v>
      </c>
      <c r="B418" s="16">
        <v>100209</v>
      </c>
      <c r="C418" s="16">
        <v>268311</v>
      </c>
      <c r="D418" s="16">
        <v>267252</v>
      </c>
      <c r="E418" s="16" t="s">
        <v>38</v>
      </c>
      <c r="F418" s="16" t="s">
        <v>37</v>
      </c>
      <c r="G418" s="16" t="s">
        <v>213</v>
      </c>
      <c r="H418" s="16" t="s">
        <v>211</v>
      </c>
      <c r="I418" s="16">
        <v>-0.1134</v>
      </c>
      <c r="J418" s="16">
        <v>51.503300000000003</v>
      </c>
      <c r="K418" s="16">
        <v>-0.14369999999999999</v>
      </c>
      <c r="L418" s="16">
        <v>51.495100000000001</v>
      </c>
      <c r="M418" s="16" t="s">
        <v>214</v>
      </c>
      <c r="N418" s="16" t="s">
        <v>212</v>
      </c>
      <c r="O418" s="17" t="s">
        <v>1130</v>
      </c>
    </row>
    <row r="419" spans="1:15" x14ac:dyDescent="0.25">
      <c r="A419" s="15" t="s">
        <v>1225</v>
      </c>
      <c r="B419" s="16">
        <v>100210</v>
      </c>
      <c r="C419" s="16">
        <v>267252</v>
      </c>
      <c r="D419" s="16">
        <v>270630</v>
      </c>
      <c r="E419" s="16" t="s">
        <v>37</v>
      </c>
      <c r="F419" s="16" t="s">
        <v>48</v>
      </c>
      <c r="G419" s="16" t="s">
        <v>211</v>
      </c>
      <c r="H419" s="16" t="s">
        <v>240</v>
      </c>
      <c r="I419" s="16">
        <v>-0.14369999999999999</v>
      </c>
      <c r="J419" s="16">
        <v>51.495100000000001</v>
      </c>
      <c r="K419" s="16">
        <v>-2.01E-2</v>
      </c>
      <c r="L419" s="16">
        <v>51.582999999999998</v>
      </c>
      <c r="M419" s="16" t="s">
        <v>212</v>
      </c>
      <c r="N419" s="16" t="s">
        <v>241</v>
      </c>
      <c r="O419" s="17" t="s">
        <v>1131</v>
      </c>
    </row>
    <row r="420" spans="1:15" x14ac:dyDescent="0.25">
      <c r="A420" s="15" t="s">
        <v>1225</v>
      </c>
      <c r="B420" s="16">
        <v>100210</v>
      </c>
      <c r="C420" s="16">
        <v>270630</v>
      </c>
      <c r="D420" s="16">
        <v>267252</v>
      </c>
      <c r="E420" s="16" t="s">
        <v>48</v>
      </c>
      <c r="F420" s="16" t="s">
        <v>37</v>
      </c>
      <c r="G420" s="16" t="s">
        <v>240</v>
      </c>
      <c r="H420" s="16" t="s">
        <v>211</v>
      </c>
      <c r="I420" s="16">
        <v>-2.01E-2</v>
      </c>
      <c r="J420" s="16">
        <v>51.582999999999998</v>
      </c>
      <c r="K420" s="16">
        <v>-0.14369999999999999</v>
      </c>
      <c r="L420" s="16">
        <v>51.495100000000001</v>
      </c>
      <c r="M420" s="16" t="s">
        <v>241</v>
      </c>
      <c r="N420" s="16" t="s">
        <v>212</v>
      </c>
      <c r="O420" s="17" t="s">
        <v>1132</v>
      </c>
    </row>
    <row r="421" spans="1:15" x14ac:dyDescent="0.25">
      <c r="A421" s="15" t="s">
        <v>1225</v>
      </c>
      <c r="B421" s="16">
        <v>100211</v>
      </c>
      <c r="C421" s="16">
        <v>268460</v>
      </c>
      <c r="D421" s="16">
        <v>268899</v>
      </c>
      <c r="E421" s="16" t="s">
        <v>134</v>
      </c>
      <c r="F421" s="16" t="s">
        <v>75</v>
      </c>
      <c r="G421" s="16" t="s">
        <v>549</v>
      </c>
      <c r="H421" s="16" t="s">
        <v>320</v>
      </c>
      <c r="I421" s="16">
        <v>-0.1087</v>
      </c>
      <c r="J421" s="16">
        <v>51.504100000000001</v>
      </c>
      <c r="K421" s="16">
        <v>-9.8599999999999993E-2</v>
      </c>
      <c r="L421" s="16">
        <v>51.494500000000002</v>
      </c>
      <c r="M421" s="16" t="s">
        <v>550</v>
      </c>
      <c r="N421" s="16" t="s">
        <v>321</v>
      </c>
      <c r="O421" s="17" t="s">
        <v>1133</v>
      </c>
    </row>
    <row r="422" spans="1:15" x14ac:dyDescent="0.25">
      <c r="A422" s="15" t="s">
        <v>1225</v>
      </c>
      <c r="B422" s="16">
        <v>100211</v>
      </c>
      <c r="C422" s="16">
        <v>268899</v>
      </c>
      <c r="D422" s="16">
        <v>268460</v>
      </c>
      <c r="E422" s="16" t="s">
        <v>75</v>
      </c>
      <c r="F422" s="16" t="s">
        <v>134</v>
      </c>
      <c r="G422" s="16" t="s">
        <v>320</v>
      </c>
      <c r="H422" s="16" t="s">
        <v>549</v>
      </c>
      <c r="I422" s="16">
        <v>-9.8599999999999993E-2</v>
      </c>
      <c r="J422" s="16">
        <v>51.494500000000002</v>
      </c>
      <c r="K422" s="16">
        <v>-0.1087</v>
      </c>
      <c r="L422" s="16">
        <v>51.504100000000001</v>
      </c>
      <c r="M422" s="16" t="s">
        <v>321</v>
      </c>
      <c r="N422" s="16" t="s">
        <v>550</v>
      </c>
      <c r="O422" s="17" t="s">
        <v>1134</v>
      </c>
    </row>
    <row r="423" spans="1:15" x14ac:dyDescent="0.25">
      <c r="A423" s="15" t="s">
        <v>1225</v>
      </c>
      <c r="B423" s="16">
        <v>100212</v>
      </c>
      <c r="C423" s="16">
        <v>265282</v>
      </c>
      <c r="D423" s="16">
        <v>268311</v>
      </c>
      <c r="E423" s="16" t="s">
        <v>57</v>
      </c>
      <c r="F423" s="16" t="s">
        <v>38</v>
      </c>
      <c r="G423" s="16" t="s">
        <v>267</v>
      </c>
      <c r="H423" s="16" t="s">
        <v>213</v>
      </c>
      <c r="I423" s="16">
        <v>-0.2046</v>
      </c>
      <c r="J423" s="16">
        <v>51.534100000000002</v>
      </c>
      <c r="K423" s="16">
        <v>-0.1134</v>
      </c>
      <c r="L423" s="16">
        <v>51.503300000000003</v>
      </c>
      <c r="M423" s="16" t="s">
        <v>268</v>
      </c>
      <c r="N423" s="16" t="s">
        <v>214</v>
      </c>
      <c r="O423" s="17" t="s">
        <v>1135</v>
      </c>
    </row>
    <row r="424" spans="1:15" x14ac:dyDescent="0.25">
      <c r="A424" s="15" t="s">
        <v>1225</v>
      </c>
      <c r="B424" s="16">
        <v>100212</v>
      </c>
      <c r="C424" s="16">
        <v>268311</v>
      </c>
      <c r="D424" s="16">
        <v>265282</v>
      </c>
      <c r="E424" s="16" t="s">
        <v>38</v>
      </c>
      <c r="F424" s="16" t="s">
        <v>57</v>
      </c>
      <c r="G424" s="16" t="s">
        <v>213</v>
      </c>
      <c r="H424" s="16" t="s">
        <v>267</v>
      </c>
      <c r="I424" s="16">
        <v>-0.1134</v>
      </c>
      <c r="J424" s="16">
        <v>51.503300000000003</v>
      </c>
      <c r="K424" s="16">
        <v>-0.2046</v>
      </c>
      <c r="L424" s="16">
        <v>51.534100000000002</v>
      </c>
      <c r="M424" s="16" t="s">
        <v>214</v>
      </c>
      <c r="N424" s="16" t="s">
        <v>268</v>
      </c>
      <c r="O424" s="17" t="s">
        <v>1136</v>
      </c>
    </row>
    <row r="425" spans="1:15" x14ac:dyDescent="0.25">
      <c r="A425" s="15" t="s">
        <v>1225</v>
      </c>
      <c r="B425" s="16">
        <v>100213</v>
      </c>
      <c r="C425" s="16">
        <v>268311</v>
      </c>
      <c r="D425" s="16">
        <v>271036</v>
      </c>
      <c r="E425" s="16" t="s">
        <v>38</v>
      </c>
      <c r="F425" s="16" t="s">
        <v>102</v>
      </c>
      <c r="G425" s="16" t="s">
        <v>213</v>
      </c>
      <c r="H425" s="16" t="s">
        <v>429</v>
      </c>
      <c r="I425" s="16">
        <v>-0.1134</v>
      </c>
      <c r="J425" s="16">
        <v>51.503300000000003</v>
      </c>
      <c r="K425" s="16">
        <v>-3.3999999999999998E-3</v>
      </c>
      <c r="L425" s="16">
        <v>51.542099999999998</v>
      </c>
      <c r="M425" s="16" t="s">
        <v>214</v>
      </c>
      <c r="N425" s="16" t="s">
        <v>430</v>
      </c>
      <c r="O425" s="17" t="s">
        <v>1137</v>
      </c>
    </row>
    <row r="426" spans="1:15" x14ac:dyDescent="0.25">
      <c r="A426" s="15" t="s">
        <v>1225</v>
      </c>
      <c r="B426" s="16">
        <v>100213</v>
      </c>
      <c r="C426" s="16">
        <v>271036</v>
      </c>
      <c r="D426" s="16">
        <v>268311</v>
      </c>
      <c r="E426" s="16" t="s">
        <v>102</v>
      </c>
      <c r="F426" s="16" t="s">
        <v>38</v>
      </c>
      <c r="G426" s="16" t="s">
        <v>429</v>
      </c>
      <c r="H426" s="16" t="s">
        <v>213</v>
      </c>
      <c r="I426" s="16">
        <v>-3.3999999999999998E-3</v>
      </c>
      <c r="J426" s="16">
        <v>51.542099999999998</v>
      </c>
      <c r="K426" s="16">
        <v>-0.1134</v>
      </c>
      <c r="L426" s="16">
        <v>51.503300000000003</v>
      </c>
      <c r="M426" s="16" t="s">
        <v>430</v>
      </c>
      <c r="N426" s="16" t="s">
        <v>214</v>
      </c>
      <c r="O426" s="17" t="s">
        <v>1138</v>
      </c>
    </row>
    <row r="427" spans="1:15" x14ac:dyDescent="0.25">
      <c r="A427" s="15" t="s">
        <v>1225</v>
      </c>
      <c r="B427" s="16">
        <v>100214</v>
      </c>
      <c r="C427" s="16">
        <v>268311</v>
      </c>
      <c r="D427" s="16">
        <v>268460</v>
      </c>
      <c r="E427" s="16" t="s">
        <v>38</v>
      </c>
      <c r="F427" s="16" t="s">
        <v>134</v>
      </c>
      <c r="G427" s="16" t="s">
        <v>213</v>
      </c>
      <c r="H427" s="16" t="s">
        <v>549</v>
      </c>
      <c r="I427" s="16">
        <v>-0.1134</v>
      </c>
      <c r="J427" s="16">
        <v>51.503300000000003</v>
      </c>
      <c r="K427" s="16">
        <v>-0.1087</v>
      </c>
      <c r="L427" s="16">
        <v>51.504100000000001</v>
      </c>
      <c r="M427" s="16" t="s">
        <v>214</v>
      </c>
      <c r="N427" s="16" t="s">
        <v>550</v>
      </c>
      <c r="O427" s="17" t="s">
        <v>552</v>
      </c>
    </row>
    <row r="428" spans="1:15" x14ac:dyDescent="0.25">
      <c r="A428" s="15" t="s">
        <v>1225</v>
      </c>
      <c r="B428" s="16">
        <v>100214</v>
      </c>
      <c r="C428" s="16">
        <v>268460</v>
      </c>
      <c r="D428" s="16">
        <v>268311</v>
      </c>
      <c r="E428" s="16" t="s">
        <v>134</v>
      </c>
      <c r="F428" s="16" t="s">
        <v>38</v>
      </c>
      <c r="G428" s="16" t="s">
        <v>549</v>
      </c>
      <c r="H428" s="16" t="s">
        <v>213</v>
      </c>
      <c r="I428" s="16">
        <v>-0.1087</v>
      </c>
      <c r="J428" s="16">
        <v>51.504100000000001</v>
      </c>
      <c r="K428" s="16">
        <v>-0.1134</v>
      </c>
      <c r="L428" s="16">
        <v>51.503300000000003</v>
      </c>
      <c r="M428" s="16" t="s">
        <v>550</v>
      </c>
      <c r="N428" s="16" t="s">
        <v>214</v>
      </c>
      <c r="O428" s="17" t="s">
        <v>553</v>
      </c>
    </row>
    <row r="429" spans="1:15" x14ac:dyDescent="0.25">
      <c r="A429" s="15" t="s">
        <v>1225</v>
      </c>
      <c r="B429" s="16">
        <v>100215</v>
      </c>
      <c r="C429" s="16">
        <v>268311</v>
      </c>
      <c r="D429" s="16">
        <v>271283</v>
      </c>
      <c r="E429" s="16" t="s">
        <v>38</v>
      </c>
      <c r="F429" s="16" t="s">
        <v>103</v>
      </c>
      <c r="G429" s="16" t="s">
        <v>213</v>
      </c>
      <c r="H429" s="16" t="s">
        <v>433</v>
      </c>
      <c r="I429" s="16">
        <v>-0.1134</v>
      </c>
      <c r="J429" s="16">
        <v>51.503300000000003</v>
      </c>
      <c r="K429" s="16">
        <v>5.7999999999999996E-3</v>
      </c>
      <c r="L429" s="16">
        <v>51.528599999999997</v>
      </c>
      <c r="M429" s="16" t="s">
        <v>214</v>
      </c>
      <c r="N429" s="16" t="s">
        <v>434</v>
      </c>
      <c r="O429" s="17" t="s">
        <v>1139</v>
      </c>
    </row>
    <row r="430" spans="1:15" x14ac:dyDescent="0.25">
      <c r="A430" s="15" t="s">
        <v>1225</v>
      </c>
      <c r="B430" s="16">
        <v>100215</v>
      </c>
      <c r="C430" s="16">
        <v>271283</v>
      </c>
      <c r="D430" s="16">
        <v>268311</v>
      </c>
      <c r="E430" s="16" t="s">
        <v>103</v>
      </c>
      <c r="F430" s="16" t="s">
        <v>38</v>
      </c>
      <c r="G430" s="16" t="s">
        <v>433</v>
      </c>
      <c r="H430" s="16" t="s">
        <v>213</v>
      </c>
      <c r="I430" s="16">
        <v>5.7999999999999996E-3</v>
      </c>
      <c r="J430" s="16">
        <v>51.528599999999997</v>
      </c>
      <c r="K430" s="16">
        <v>-0.1134</v>
      </c>
      <c r="L430" s="16">
        <v>51.503300000000003</v>
      </c>
      <c r="M430" s="16" t="s">
        <v>434</v>
      </c>
      <c r="N430" s="16" t="s">
        <v>214</v>
      </c>
      <c r="O430" s="17" t="s">
        <v>1140</v>
      </c>
    </row>
    <row r="431" spans="1:15" x14ac:dyDescent="0.25">
      <c r="A431" s="15" t="s">
        <v>1225</v>
      </c>
      <c r="B431" s="16">
        <v>100216</v>
      </c>
      <c r="C431" s="16">
        <v>234738</v>
      </c>
      <c r="D431" s="16">
        <v>234871</v>
      </c>
      <c r="E431" s="16" t="s">
        <v>135</v>
      </c>
      <c r="F431" s="16" t="s">
        <v>136</v>
      </c>
      <c r="G431" s="16" t="s">
        <v>555</v>
      </c>
      <c r="H431" s="16" t="s">
        <v>556</v>
      </c>
      <c r="I431" s="16">
        <v>-2.6032999999999999</v>
      </c>
      <c r="J431" s="16">
        <v>53.385899999999999</v>
      </c>
      <c r="K431" s="16">
        <v>-2.5933000000000002</v>
      </c>
      <c r="L431" s="16">
        <v>53.391800000000003</v>
      </c>
      <c r="M431" s="16" t="s">
        <v>557</v>
      </c>
      <c r="N431" s="16" t="s">
        <v>558</v>
      </c>
      <c r="O431" s="17" t="s">
        <v>1141</v>
      </c>
    </row>
    <row r="432" spans="1:15" x14ac:dyDescent="0.25">
      <c r="A432" s="15" t="s">
        <v>1225</v>
      </c>
      <c r="B432" s="16">
        <v>100216</v>
      </c>
      <c r="C432" s="16">
        <v>234871</v>
      </c>
      <c r="D432" s="16">
        <v>234738</v>
      </c>
      <c r="E432" s="16" t="s">
        <v>136</v>
      </c>
      <c r="F432" s="16" t="s">
        <v>135</v>
      </c>
      <c r="G432" s="16" t="s">
        <v>556</v>
      </c>
      <c r="H432" s="16" t="s">
        <v>555</v>
      </c>
      <c r="I432" s="16">
        <v>-2.5933000000000002</v>
      </c>
      <c r="J432" s="16">
        <v>53.391800000000003</v>
      </c>
      <c r="K432" s="16">
        <v>-2.6032999999999999</v>
      </c>
      <c r="L432" s="16">
        <v>53.385899999999999</v>
      </c>
      <c r="M432" s="16" t="s">
        <v>558</v>
      </c>
      <c r="N432" s="16" t="s">
        <v>557</v>
      </c>
      <c r="O432" s="17" t="s">
        <v>1142</v>
      </c>
    </row>
    <row r="433" spans="1:15" x14ac:dyDescent="0.25">
      <c r="A433" s="15" t="s">
        <v>1225</v>
      </c>
      <c r="B433" s="16">
        <v>100217</v>
      </c>
      <c r="C433" s="16">
        <v>266682</v>
      </c>
      <c r="D433" s="16">
        <v>271283</v>
      </c>
      <c r="E433" s="16" t="s">
        <v>34</v>
      </c>
      <c r="F433" s="16" t="s">
        <v>103</v>
      </c>
      <c r="G433" s="16" t="s">
        <v>205</v>
      </c>
      <c r="H433" s="16" t="s">
        <v>433</v>
      </c>
      <c r="I433" s="16">
        <v>-0.16289999999999999</v>
      </c>
      <c r="J433" s="16">
        <v>51.522399999999998</v>
      </c>
      <c r="K433" s="16">
        <v>5.7999999999999996E-3</v>
      </c>
      <c r="L433" s="16">
        <v>51.528599999999997</v>
      </c>
      <c r="M433" s="16" t="s">
        <v>206</v>
      </c>
      <c r="N433" s="16" t="s">
        <v>434</v>
      </c>
      <c r="O433" s="17" t="s">
        <v>1143</v>
      </c>
    </row>
    <row r="434" spans="1:15" x14ac:dyDescent="0.25">
      <c r="A434" s="15" t="s">
        <v>1225</v>
      </c>
      <c r="B434" s="16">
        <v>100217</v>
      </c>
      <c r="C434" s="16">
        <v>271283</v>
      </c>
      <c r="D434" s="16">
        <v>266682</v>
      </c>
      <c r="E434" s="16" t="s">
        <v>103</v>
      </c>
      <c r="F434" s="16" t="s">
        <v>34</v>
      </c>
      <c r="G434" s="16" t="s">
        <v>433</v>
      </c>
      <c r="H434" s="16" t="s">
        <v>205</v>
      </c>
      <c r="I434" s="16">
        <v>5.7999999999999996E-3</v>
      </c>
      <c r="J434" s="16">
        <v>51.528599999999997</v>
      </c>
      <c r="K434" s="16">
        <v>-0.16289999999999999</v>
      </c>
      <c r="L434" s="16">
        <v>51.522399999999998</v>
      </c>
      <c r="M434" s="16" t="s">
        <v>434</v>
      </c>
      <c r="N434" s="16" t="s">
        <v>206</v>
      </c>
      <c r="O434" s="17" t="s">
        <v>1144</v>
      </c>
    </row>
    <row r="435" spans="1:15" x14ac:dyDescent="0.25">
      <c r="A435" s="15" t="s">
        <v>1225</v>
      </c>
      <c r="B435" s="16">
        <v>100218</v>
      </c>
      <c r="C435" s="16">
        <v>266343</v>
      </c>
      <c r="D435" s="16">
        <v>271283</v>
      </c>
      <c r="E435" s="16" t="s">
        <v>35</v>
      </c>
      <c r="F435" s="16" t="s">
        <v>103</v>
      </c>
      <c r="G435" s="16" t="s">
        <v>207</v>
      </c>
      <c r="H435" s="16" t="s">
        <v>433</v>
      </c>
      <c r="I435" s="16">
        <v>-0.17530000000000001</v>
      </c>
      <c r="J435" s="16">
        <v>51.516199999999998</v>
      </c>
      <c r="K435" s="16">
        <v>5.7999999999999996E-3</v>
      </c>
      <c r="L435" s="16">
        <v>51.528599999999997</v>
      </c>
      <c r="M435" s="16" t="s">
        <v>208</v>
      </c>
      <c r="N435" s="16" t="s">
        <v>434</v>
      </c>
      <c r="O435" s="17" t="s">
        <v>1145</v>
      </c>
    </row>
    <row r="436" spans="1:15" x14ac:dyDescent="0.25">
      <c r="A436" s="15" t="s">
        <v>1225</v>
      </c>
      <c r="B436" s="16">
        <v>100218</v>
      </c>
      <c r="C436" s="16">
        <v>271283</v>
      </c>
      <c r="D436" s="16">
        <v>266343</v>
      </c>
      <c r="E436" s="16" t="s">
        <v>103</v>
      </c>
      <c r="F436" s="16" t="s">
        <v>35</v>
      </c>
      <c r="G436" s="16" t="s">
        <v>433</v>
      </c>
      <c r="H436" s="16" t="s">
        <v>207</v>
      </c>
      <c r="I436" s="16">
        <v>5.7999999999999996E-3</v>
      </c>
      <c r="J436" s="16">
        <v>51.528599999999997</v>
      </c>
      <c r="K436" s="16">
        <v>-0.17530000000000001</v>
      </c>
      <c r="L436" s="16">
        <v>51.516199999999998</v>
      </c>
      <c r="M436" s="16" t="s">
        <v>434</v>
      </c>
      <c r="N436" s="16" t="s">
        <v>208</v>
      </c>
      <c r="O436" s="17" t="s">
        <v>1146</v>
      </c>
    </row>
    <row r="437" spans="1:15" x14ac:dyDescent="0.25">
      <c r="A437" s="15" t="s">
        <v>1225</v>
      </c>
      <c r="B437" s="16">
        <v>100219</v>
      </c>
      <c r="C437" s="16">
        <v>270927</v>
      </c>
      <c r="D437" s="16">
        <v>271283</v>
      </c>
      <c r="E437" s="16" t="s">
        <v>131</v>
      </c>
      <c r="F437" s="16" t="s">
        <v>103</v>
      </c>
      <c r="G437" s="16" t="s">
        <v>524</v>
      </c>
      <c r="H437" s="16" t="s">
        <v>433</v>
      </c>
      <c r="I437" s="16">
        <v>-8.6999999999999994E-3</v>
      </c>
      <c r="J437" s="16">
        <v>51.544800000000002</v>
      </c>
      <c r="K437" s="16">
        <v>5.7999999999999996E-3</v>
      </c>
      <c r="L437" s="16">
        <v>51.528599999999997</v>
      </c>
      <c r="M437" s="16" t="s">
        <v>525</v>
      </c>
      <c r="N437" s="16" t="s">
        <v>434</v>
      </c>
      <c r="O437" s="17" t="s">
        <v>1147</v>
      </c>
    </row>
    <row r="438" spans="1:15" x14ac:dyDescent="0.25">
      <c r="A438" s="15" t="s">
        <v>1225</v>
      </c>
      <c r="B438" s="16">
        <v>100219</v>
      </c>
      <c r="C438" s="16">
        <v>271283</v>
      </c>
      <c r="D438" s="16">
        <v>270927</v>
      </c>
      <c r="E438" s="16" t="s">
        <v>103</v>
      </c>
      <c r="F438" s="16" t="s">
        <v>131</v>
      </c>
      <c r="G438" s="16" t="s">
        <v>433</v>
      </c>
      <c r="H438" s="16" t="s">
        <v>524</v>
      </c>
      <c r="I438" s="16">
        <v>5.7999999999999996E-3</v>
      </c>
      <c r="J438" s="16">
        <v>51.528599999999997</v>
      </c>
      <c r="K438" s="16">
        <v>-8.6999999999999994E-3</v>
      </c>
      <c r="L438" s="16">
        <v>51.544800000000002</v>
      </c>
      <c r="M438" s="16" t="s">
        <v>434</v>
      </c>
      <c r="N438" s="16" t="s">
        <v>525</v>
      </c>
      <c r="O438" s="17" t="s">
        <v>561</v>
      </c>
    </row>
    <row r="439" spans="1:15" x14ac:dyDescent="0.25">
      <c r="A439" s="15" t="s">
        <v>1225</v>
      </c>
      <c r="B439" s="16">
        <v>100220</v>
      </c>
      <c r="C439" s="16">
        <v>271036</v>
      </c>
      <c r="D439" s="16">
        <v>271283</v>
      </c>
      <c r="E439" s="16" t="s">
        <v>102</v>
      </c>
      <c r="F439" s="16" t="s">
        <v>103</v>
      </c>
      <c r="G439" s="16" t="s">
        <v>429</v>
      </c>
      <c r="H439" s="16" t="s">
        <v>433</v>
      </c>
      <c r="I439" s="16">
        <v>-3.3999999999999998E-3</v>
      </c>
      <c r="J439" s="16">
        <v>51.542099999999998</v>
      </c>
      <c r="K439" s="16">
        <v>5.7999999999999996E-3</v>
      </c>
      <c r="L439" s="16">
        <v>51.528599999999997</v>
      </c>
      <c r="M439" s="16" t="s">
        <v>430</v>
      </c>
      <c r="N439" s="16" t="s">
        <v>434</v>
      </c>
      <c r="O439" s="17" t="s">
        <v>1148</v>
      </c>
    </row>
    <row r="440" spans="1:15" x14ac:dyDescent="0.25">
      <c r="A440" s="15" t="s">
        <v>1225</v>
      </c>
      <c r="B440" s="16">
        <v>100220</v>
      </c>
      <c r="C440" s="16">
        <v>271283</v>
      </c>
      <c r="D440" s="16">
        <v>271036</v>
      </c>
      <c r="E440" s="16" t="s">
        <v>103</v>
      </c>
      <c r="F440" s="16" t="s">
        <v>102</v>
      </c>
      <c r="G440" s="16" t="s">
        <v>433</v>
      </c>
      <c r="H440" s="16" t="s">
        <v>429</v>
      </c>
      <c r="I440" s="16">
        <v>5.7999999999999996E-3</v>
      </c>
      <c r="J440" s="16">
        <v>51.528599999999997</v>
      </c>
      <c r="K440" s="16">
        <v>-3.3999999999999998E-3</v>
      </c>
      <c r="L440" s="16">
        <v>51.542099999999998</v>
      </c>
      <c r="M440" s="16" t="s">
        <v>434</v>
      </c>
      <c r="N440" s="16" t="s">
        <v>430</v>
      </c>
      <c r="O440" s="17" t="s">
        <v>1149</v>
      </c>
    </row>
    <row r="441" spans="1:15" x14ac:dyDescent="0.25">
      <c r="A441" s="15" t="s">
        <v>1225</v>
      </c>
      <c r="B441" s="16">
        <v>100221</v>
      </c>
      <c r="C441" s="16">
        <v>269992</v>
      </c>
      <c r="D441" s="16">
        <v>271283</v>
      </c>
      <c r="E441" s="16" t="s">
        <v>132</v>
      </c>
      <c r="F441" s="16" t="s">
        <v>103</v>
      </c>
      <c r="G441" s="16" t="s">
        <v>528</v>
      </c>
      <c r="H441" s="16" t="s">
        <v>433</v>
      </c>
      <c r="I441" s="16">
        <v>-5.0700000000000002E-2</v>
      </c>
      <c r="J441" s="16">
        <v>51.499200000000002</v>
      </c>
      <c r="K441" s="16">
        <v>5.7999999999999996E-3</v>
      </c>
      <c r="L441" s="16">
        <v>51.528599999999997</v>
      </c>
      <c r="M441" s="16" t="s">
        <v>529</v>
      </c>
      <c r="N441" s="16" t="s">
        <v>434</v>
      </c>
      <c r="O441" s="17" t="s">
        <v>1150</v>
      </c>
    </row>
    <row r="442" spans="1:15" x14ac:dyDescent="0.25">
      <c r="A442" s="15" t="s">
        <v>1225</v>
      </c>
      <c r="B442" s="16">
        <v>100221</v>
      </c>
      <c r="C442" s="16">
        <v>271283</v>
      </c>
      <c r="D442" s="16">
        <v>269992</v>
      </c>
      <c r="E442" s="16" t="s">
        <v>103</v>
      </c>
      <c r="F442" s="16" t="s">
        <v>132</v>
      </c>
      <c r="G442" s="16" t="s">
        <v>433</v>
      </c>
      <c r="H442" s="16" t="s">
        <v>528</v>
      </c>
      <c r="I442" s="16">
        <v>5.7999999999999996E-3</v>
      </c>
      <c r="J442" s="16">
        <v>51.528599999999997</v>
      </c>
      <c r="K442" s="16">
        <v>-5.0700000000000002E-2</v>
      </c>
      <c r="L442" s="16">
        <v>51.499200000000002</v>
      </c>
      <c r="M442" s="16" t="s">
        <v>434</v>
      </c>
      <c r="N442" s="16" t="s">
        <v>529</v>
      </c>
      <c r="O442" s="17" t="s">
        <v>1151</v>
      </c>
    </row>
    <row r="443" spans="1:15" x14ac:dyDescent="0.25">
      <c r="A443" s="15" t="s">
        <v>1225</v>
      </c>
      <c r="B443" s="16">
        <v>100222</v>
      </c>
      <c r="C443" s="16">
        <v>234409</v>
      </c>
      <c r="D443" s="16">
        <v>234425</v>
      </c>
      <c r="E443" s="16" t="s">
        <v>137</v>
      </c>
      <c r="F443" s="16" t="s">
        <v>138</v>
      </c>
      <c r="G443" s="16" t="s">
        <v>564</v>
      </c>
      <c r="H443" s="16" t="s">
        <v>565</v>
      </c>
      <c r="I443" s="16">
        <v>-2.6339999999999999</v>
      </c>
      <c r="J443" s="16">
        <v>53.543700000000001</v>
      </c>
      <c r="K443" s="16">
        <v>-2.6326999999999998</v>
      </c>
      <c r="L443" s="16">
        <v>53.544400000000003</v>
      </c>
      <c r="M443" s="16" t="s">
        <v>566</v>
      </c>
      <c r="N443" s="16" t="s">
        <v>567</v>
      </c>
      <c r="O443" s="17" t="s">
        <v>568</v>
      </c>
    </row>
    <row r="444" spans="1:15" x14ac:dyDescent="0.25">
      <c r="A444" s="15" t="s">
        <v>1225</v>
      </c>
      <c r="B444" s="16">
        <v>100222</v>
      </c>
      <c r="C444" s="16">
        <v>234425</v>
      </c>
      <c r="D444" s="16">
        <v>234409</v>
      </c>
      <c r="E444" s="16" t="s">
        <v>138</v>
      </c>
      <c r="F444" s="16" t="s">
        <v>137</v>
      </c>
      <c r="G444" s="16" t="s">
        <v>565</v>
      </c>
      <c r="H444" s="16" t="s">
        <v>564</v>
      </c>
      <c r="I444" s="16">
        <v>-2.6326999999999998</v>
      </c>
      <c r="J444" s="16">
        <v>53.544400000000003</v>
      </c>
      <c r="K444" s="16">
        <v>-2.6339999999999999</v>
      </c>
      <c r="L444" s="16">
        <v>53.543700000000001</v>
      </c>
      <c r="M444" s="16" t="s">
        <v>567</v>
      </c>
      <c r="N444" s="16" t="s">
        <v>566</v>
      </c>
      <c r="O444" s="17" t="s">
        <v>569</v>
      </c>
    </row>
    <row r="445" spans="1:15" x14ac:dyDescent="0.25">
      <c r="A445" s="15" t="s">
        <v>1225</v>
      </c>
      <c r="B445" s="16">
        <v>100223</v>
      </c>
      <c r="C445" s="16">
        <v>270480</v>
      </c>
      <c r="D445" s="16">
        <v>270630</v>
      </c>
      <c r="E445" s="16" t="s">
        <v>139</v>
      </c>
      <c r="F445" s="16" t="s">
        <v>48</v>
      </c>
      <c r="G445" s="16" t="s">
        <v>570</v>
      </c>
      <c r="H445" s="16" t="s">
        <v>240</v>
      </c>
      <c r="I445" s="16">
        <v>-2.5899999999999999E-2</v>
      </c>
      <c r="J445" s="16">
        <v>51.582700000000003</v>
      </c>
      <c r="K445" s="16">
        <v>-2.01E-2</v>
      </c>
      <c r="L445" s="16">
        <v>51.582999999999998</v>
      </c>
      <c r="M445" s="16" t="s">
        <v>571</v>
      </c>
      <c r="N445" s="16" t="s">
        <v>241</v>
      </c>
      <c r="O445" s="17" t="s">
        <v>1152</v>
      </c>
    </row>
    <row r="446" spans="1:15" x14ac:dyDescent="0.25">
      <c r="A446" s="15" t="s">
        <v>1225</v>
      </c>
      <c r="B446" s="16">
        <v>100223</v>
      </c>
      <c r="C446" s="16">
        <v>270630</v>
      </c>
      <c r="D446" s="16">
        <v>270480</v>
      </c>
      <c r="E446" s="16" t="s">
        <v>48</v>
      </c>
      <c r="F446" s="16" t="s">
        <v>139</v>
      </c>
      <c r="G446" s="16" t="s">
        <v>240</v>
      </c>
      <c r="H446" s="16" t="s">
        <v>570</v>
      </c>
      <c r="I446" s="16">
        <v>-2.01E-2</v>
      </c>
      <c r="J446" s="16">
        <v>51.582999999999998</v>
      </c>
      <c r="K446" s="16">
        <v>-2.5899999999999999E-2</v>
      </c>
      <c r="L446" s="16">
        <v>51.582700000000003</v>
      </c>
      <c r="M446" s="16" t="s">
        <v>241</v>
      </c>
      <c r="N446" s="16" t="s">
        <v>571</v>
      </c>
      <c r="O446" s="17" t="s">
        <v>572</v>
      </c>
    </row>
    <row r="447" spans="1:15" x14ac:dyDescent="0.25">
      <c r="A447" s="15" t="s">
        <v>1225</v>
      </c>
      <c r="B447" s="16">
        <v>100224</v>
      </c>
      <c r="C447" s="16">
        <v>265829</v>
      </c>
      <c r="D447" s="16">
        <v>265832</v>
      </c>
      <c r="E447" s="16" t="s">
        <v>140</v>
      </c>
      <c r="F447" s="16" t="s">
        <v>141</v>
      </c>
      <c r="G447" s="16" t="s">
        <v>573</v>
      </c>
      <c r="H447" s="16" t="s">
        <v>574</v>
      </c>
      <c r="I447" s="16">
        <v>-0.191</v>
      </c>
      <c r="J447" s="16">
        <v>51.548299999999998</v>
      </c>
      <c r="K447" s="16">
        <v>-0.19089999999999999</v>
      </c>
      <c r="L447" s="16">
        <v>51.547499999999999</v>
      </c>
      <c r="M447" s="16" t="s">
        <v>575</v>
      </c>
      <c r="N447" s="16" t="s">
        <v>576</v>
      </c>
      <c r="O447" s="17" t="s">
        <v>577</v>
      </c>
    </row>
    <row r="448" spans="1:15" x14ac:dyDescent="0.25">
      <c r="A448" s="15" t="s">
        <v>1225</v>
      </c>
      <c r="B448" s="16">
        <v>100224</v>
      </c>
      <c r="C448" s="16">
        <v>265832</v>
      </c>
      <c r="D448" s="16">
        <v>265829</v>
      </c>
      <c r="E448" s="16" t="s">
        <v>141</v>
      </c>
      <c r="F448" s="16" t="s">
        <v>140</v>
      </c>
      <c r="G448" s="16" t="s">
        <v>574</v>
      </c>
      <c r="H448" s="16" t="s">
        <v>573</v>
      </c>
      <c r="I448" s="16">
        <v>-0.19089999999999999</v>
      </c>
      <c r="J448" s="16">
        <v>51.547499999999999</v>
      </c>
      <c r="K448" s="16">
        <v>-0.191</v>
      </c>
      <c r="L448" s="16">
        <v>51.548299999999998</v>
      </c>
      <c r="M448" s="16" t="s">
        <v>576</v>
      </c>
      <c r="N448" s="16" t="s">
        <v>575</v>
      </c>
      <c r="O448" s="17" t="s">
        <v>578</v>
      </c>
    </row>
    <row r="449" spans="1:15" x14ac:dyDescent="0.25">
      <c r="A449" s="15" t="s">
        <v>1225</v>
      </c>
      <c r="B449" s="16">
        <v>100225</v>
      </c>
      <c r="C449" s="16">
        <v>269321</v>
      </c>
      <c r="D449" s="16">
        <v>269406</v>
      </c>
      <c r="E449" s="16" t="s">
        <v>142</v>
      </c>
      <c r="F449" s="16" t="s">
        <v>143</v>
      </c>
      <c r="G449" s="16" t="s">
        <v>579</v>
      </c>
      <c r="H449" s="16" t="s">
        <v>580</v>
      </c>
      <c r="I449" s="16">
        <v>-8.1100000000000005E-2</v>
      </c>
      <c r="J449" s="16">
        <v>51.310200000000002</v>
      </c>
      <c r="K449" s="16">
        <v>-7.7399999999999997E-2</v>
      </c>
      <c r="L449" s="16">
        <v>51.307600000000001</v>
      </c>
      <c r="M449" s="16" t="s">
        <v>581</v>
      </c>
      <c r="N449" s="16" t="s">
        <v>582</v>
      </c>
      <c r="O449" s="17" t="s">
        <v>583</v>
      </c>
    </row>
    <row r="450" spans="1:15" x14ac:dyDescent="0.25">
      <c r="A450" s="15" t="s">
        <v>1225</v>
      </c>
      <c r="B450" s="16">
        <v>100225</v>
      </c>
      <c r="C450" s="16">
        <v>269406</v>
      </c>
      <c r="D450" s="16">
        <v>269321</v>
      </c>
      <c r="E450" s="16" t="s">
        <v>143</v>
      </c>
      <c r="F450" s="16" t="s">
        <v>142</v>
      </c>
      <c r="G450" s="16" t="s">
        <v>580</v>
      </c>
      <c r="H450" s="16" t="s">
        <v>579</v>
      </c>
      <c r="I450" s="16">
        <v>-7.7399999999999997E-2</v>
      </c>
      <c r="J450" s="16">
        <v>51.307600000000001</v>
      </c>
      <c r="K450" s="16">
        <v>-8.1100000000000005E-2</v>
      </c>
      <c r="L450" s="16">
        <v>51.310200000000002</v>
      </c>
      <c r="M450" s="16" t="s">
        <v>582</v>
      </c>
      <c r="N450" s="16" t="s">
        <v>581</v>
      </c>
      <c r="O450" s="17" t="s">
        <v>584</v>
      </c>
    </row>
    <row r="451" spans="1:15" x14ac:dyDescent="0.25">
      <c r="A451" s="15" t="s">
        <v>1225</v>
      </c>
      <c r="B451" s="16">
        <v>100226</v>
      </c>
      <c r="C451" s="16">
        <v>248222</v>
      </c>
      <c r="D451" s="16">
        <v>248583</v>
      </c>
      <c r="E451" s="16" t="s">
        <v>144</v>
      </c>
      <c r="F451" s="16" t="s">
        <v>145</v>
      </c>
      <c r="G451" s="16" t="s">
        <v>585</v>
      </c>
      <c r="H451" s="16" t="s">
        <v>586</v>
      </c>
      <c r="I451" s="16">
        <v>-1.5068999999999999</v>
      </c>
      <c r="J451" s="16">
        <v>53.683999999999997</v>
      </c>
      <c r="K451" s="16">
        <v>-1.4873000000000001</v>
      </c>
      <c r="L451" s="16">
        <v>53.678800000000003</v>
      </c>
      <c r="M451" s="16" t="s">
        <v>587</v>
      </c>
      <c r="N451" s="16" t="s">
        <v>588</v>
      </c>
      <c r="O451" s="17" t="s">
        <v>1153</v>
      </c>
    </row>
    <row r="452" spans="1:15" x14ac:dyDescent="0.25">
      <c r="A452" s="15" t="s">
        <v>1225</v>
      </c>
      <c r="B452" s="16">
        <v>100226</v>
      </c>
      <c r="C452" s="16">
        <v>248583</v>
      </c>
      <c r="D452" s="16">
        <v>248222</v>
      </c>
      <c r="E452" s="16" t="s">
        <v>145</v>
      </c>
      <c r="F452" s="16" t="s">
        <v>144</v>
      </c>
      <c r="G452" s="16" t="s">
        <v>586</v>
      </c>
      <c r="H452" s="16" t="s">
        <v>585</v>
      </c>
      <c r="I452" s="16">
        <v>-1.4873000000000001</v>
      </c>
      <c r="J452" s="16">
        <v>53.678800000000003</v>
      </c>
      <c r="K452" s="16">
        <v>-1.5068999999999999</v>
      </c>
      <c r="L452" s="16">
        <v>53.683999999999997</v>
      </c>
      <c r="M452" s="16" t="s">
        <v>588</v>
      </c>
      <c r="N452" s="16" t="s">
        <v>587</v>
      </c>
      <c r="O452" s="17" t="s">
        <v>1154</v>
      </c>
    </row>
    <row r="453" spans="1:15" x14ac:dyDescent="0.25">
      <c r="A453" s="15" t="s">
        <v>1225</v>
      </c>
      <c r="B453" s="16">
        <v>100227</v>
      </c>
      <c r="C453" s="16">
        <v>258982</v>
      </c>
      <c r="D453" s="16">
        <v>259017</v>
      </c>
      <c r="E453" s="16" t="s">
        <v>146</v>
      </c>
      <c r="F453" s="16" t="s">
        <v>147</v>
      </c>
      <c r="G453" s="16" t="s">
        <v>589</v>
      </c>
      <c r="H453" s="16" t="s">
        <v>590</v>
      </c>
      <c r="I453" s="16">
        <v>-0.61019999999999996</v>
      </c>
      <c r="J453" s="16">
        <v>51.483199999999997</v>
      </c>
      <c r="K453" s="16">
        <v>-0.60580000000000001</v>
      </c>
      <c r="L453" s="16">
        <v>51.4861</v>
      </c>
      <c r="M453" s="16" t="s">
        <v>591</v>
      </c>
      <c r="N453" s="16" t="s">
        <v>592</v>
      </c>
      <c r="O453" s="17" t="s">
        <v>593</v>
      </c>
    </row>
    <row r="454" spans="1:15" x14ac:dyDescent="0.25">
      <c r="A454" s="15" t="s">
        <v>1225</v>
      </c>
      <c r="B454" s="16">
        <v>100227</v>
      </c>
      <c r="C454" s="16">
        <v>259017</v>
      </c>
      <c r="D454" s="16">
        <v>258982</v>
      </c>
      <c r="E454" s="16" t="s">
        <v>147</v>
      </c>
      <c r="F454" s="16" t="s">
        <v>146</v>
      </c>
      <c r="G454" s="16" t="s">
        <v>590</v>
      </c>
      <c r="H454" s="16" t="s">
        <v>589</v>
      </c>
      <c r="I454" s="16">
        <v>-0.60580000000000001</v>
      </c>
      <c r="J454" s="16">
        <v>51.4861</v>
      </c>
      <c r="K454" s="16">
        <v>-0.61019999999999996</v>
      </c>
      <c r="L454" s="16">
        <v>51.483199999999997</v>
      </c>
      <c r="M454" s="16" t="s">
        <v>592</v>
      </c>
      <c r="N454" s="16" t="s">
        <v>591</v>
      </c>
      <c r="O454" s="17" t="s">
        <v>594</v>
      </c>
    </row>
    <row r="455" spans="1:15" x14ac:dyDescent="0.25">
      <c r="A455" s="15" t="s">
        <v>1225</v>
      </c>
      <c r="B455" s="16">
        <v>100228</v>
      </c>
      <c r="C455" s="16">
        <v>260543</v>
      </c>
      <c r="D455" s="16">
        <v>268747</v>
      </c>
      <c r="E455" s="16" t="s">
        <v>133</v>
      </c>
      <c r="F455" s="16" t="s">
        <v>28</v>
      </c>
      <c r="G455" s="16" t="s">
        <v>530</v>
      </c>
      <c r="H455" s="16" t="s">
        <v>190</v>
      </c>
      <c r="I455" s="16">
        <v>-0.43790000000000001</v>
      </c>
      <c r="J455" s="16">
        <v>51.569699999999997</v>
      </c>
      <c r="K455" s="16">
        <v>-0.1032</v>
      </c>
      <c r="L455" s="16">
        <v>51.510800000000003</v>
      </c>
      <c r="M455" s="16" t="s">
        <v>531</v>
      </c>
      <c r="N455" s="16" t="s">
        <v>192</v>
      </c>
      <c r="O455" s="17" t="s">
        <v>595</v>
      </c>
    </row>
    <row r="456" spans="1:15" x14ac:dyDescent="0.25">
      <c r="A456" s="15" t="s">
        <v>1225</v>
      </c>
      <c r="B456" s="16">
        <v>100228</v>
      </c>
      <c r="C456" s="16">
        <v>268747</v>
      </c>
      <c r="D456" s="16">
        <v>260543</v>
      </c>
      <c r="E456" s="16" t="s">
        <v>28</v>
      </c>
      <c r="F456" s="16" t="s">
        <v>133</v>
      </c>
      <c r="G456" s="16" t="s">
        <v>190</v>
      </c>
      <c r="H456" s="16" t="s">
        <v>530</v>
      </c>
      <c r="I456" s="16">
        <v>-0.1032</v>
      </c>
      <c r="J456" s="16">
        <v>51.510800000000003</v>
      </c>
      <c r="K456" s="16">
        <v>-0.43790000000000001</v>
      </c>
      <c r="L456" s="16">
        <v>51.569699999999997</v>
      </c>
      <c r="M456" s="16" t="s">
        <v>192</v>
      </c>
      <c r="N456" s="16" t="s">
        <v>531</v>
      </c>
      <c r="O456" s="17" t="s">
        <v>596</v>
      </c>
    </row>
    <row r="457" spans="1:15" x14ac:dyDescent="0.25">
      <c r="A457" s="15" t="s">
        <v>1225</v>
      </c>
      <c r="B457" s="16">
        <v>100229</v>
      </c>
      <c r="C457" s="16">
        <v>260543</v>
      </c>
      <c r="D457" s="16">
        <v>267933</v>
      </c>
      <c r="E457" s="16" t="s">
        <v>133</v>
      </c>
      <c r="F457" s="16" t="s">
        <v>27</v>
      </c>
      <c r="G457" s="16" t="s">
        <v>530</v>
      </c>
      <c r="H457" s="16" t="s">
        <v>189</v>
      </c>
      <c r="I457" s="16">
        <v>-0.43790000000000001</v>
      </c>
      <c r="J457" s="16">
        <v>51.569699999999997</v>
      </c>
      <c r="K457" s="16">
        <v>-0.12429999999999999</v>
      </c>
      <c r="L457" s="16">
        <v>51.508299999999998</v>
      </c>
      <c r="M457" s="16" t="s">
        <v>531</v>
      </c>
      <c r="N457" s="16" t="s">
        <v>191</v>
      </c>
      <c r="O457" s="17" t="s">
        <v>1155</v>
      </c>
    </row>
    <row r="458" spans="1:15" x14ac:dyDescent="0.25">
      <c r="A458" s="15" t="s">
        <v>1225</v>
      </c>
      <c r="B458" s="16">
        <v>100229</v>
      </c>
      <c r="C458" s="16">
        <v>267933</v>
      </c>
      <c r="D458" s="16">
        <v>260543</v>
      </c>
      <c r="E458" s="16" t="s">
        <v>27</v>
      </c>
      <c r="F458" s="16" t="s">
        <v>133</v>
      </c>
      <c r="G458" s="16" t="s">
        <v>189</v>
      </c>
      <c r="H458" s="16" t="s">
        <v>530</v>
      </c>
      <c r="I458" s="16">
        <v>-0.12429999999999999</v>
      </c>
      <c r="J458" s="16">
        <v>51.508299999999998</v>
      </c>
      <c r="K458" s="16">
        <v>-0.43790000000000001</v>
      </c>
      <c r="L458" s="16">
        <v>51.569699999999997</v>
      </c>
      <c r="M458" s="16" t="s">
        <v>191</v>
      </c>
      <c r="N458" s="16" t="s">
        <v>531</v>
      </c>
      <c r="O458" s="17" t="s">
        <v>1156</v>
      </c>
    </row>
    <row r="459" spans="1:15" x14ac:dyDescent="0.25">
      <c r="A459" s="15" t="s">
        <v>1225</v>
      </c>
      <c r="B459" s="16">
        <v>100230</v>
      </c>
      <c r="C459" s="16">
        <v>260543</v>
      </c>
      <c r="D459" s="16">
        <v>269122</v>
      </c>
      <c r="E459" s="16" t="s">
        <v>133</v>
      </c>
      <c r="F459" s="16" t="s">
        <v>60</v>
      </c>
      <c r="G459" s="16" t="s">
        <v>530</v>
      </c>
      <c r="H459" s="16" t="s">
        <v>275</v>
      </c>
      <c r="I459" s="16">
        <v>-0.43790000000000001</v>
      </c>
      <c r="J459" s="16">
        <v>51.569699999999997</v>
      </c>
      <c r="K459" s="16">
        <v>-9.0300000000000005E-2</v>
      </c>
      <c r="L459" s="16">
        <v>51.511400000000002</v>
      </c>
      <c r="M459" s="16" t="s">
        <v>531</v>
      </c>
      <c r="N459" s="16" t="s">
        <v>276</v>
      </c>
      <c r="O459" s="17" t="s">
        <v>597</v>
      </c>
    </row>
    <row r="460" spans="1:15" x14ac:dyDescent="0.25">
      <c r="A460" s="15" t="s">
        <v>1225</v>
      </c>
      <c r="B460" s="16">
        <v>100230</v>
      </c>
      <c r="C460" s="16">
        <v>269122</v>
      </c>
      <c r="D460" s="16">
        <v>260543</v>
      </c>
      <c r="E460" s="16" t="s">
        <v>60</v>
      </c>
      <c r="F460" s="16" t="s">
        <v>133</v>
      </c>
      <c r="G460" s="16" t="s">
        <v>275</v>
      </c>
      <c r="H460" s="16" t="s">
        <v>530</v>
      </c>
      <c r="I460" s="16">
        <v>-9.0300000000000005E-2</v>
      </c>
      <c r="J460" s="16">
        <v>51.511400000000002</v>
      </c>
      <c r="K460" s="16">
        <v>-0.43790000000000001</v>
      </c>
      <c r="L460" s="16">
        <v>51.569699999999997</v>
      </c>
      <c r="M460" s="16" t="s">
        <v>276</v>
      </c>
      <c r="N460" s="16" t="s">
        <v>531</v>
      </c>
      <c r="O460" s="17" t="s">
        <v>1157</v>
      </c>
    </row>
    <row r="461" spans="1:15" x14ac:dyDescent="0.25">
      <c r="A461" s="15" t="s">
        <v>1225</v>
      </c>
      <c r="B461" s="16">
        <v>100231</v>
      </c>
      <c r="C461" s="16">
        <v>260543</v>
      </c>
      <c r="D461" s="16">
        <v>267662</v>
      </c>
      <c r="E461" s="16" t="s">
        <v>133</v>
      </c>
      <c r="F461" s="16" t="s">
        <v>29</v>
      </c>
      <c r="G461" s="16" t="s">
        <v>530</v>
      </c>
      <c r="H461" s="16" t="s">
        <v>193</v>
      </c>
      <c r="I461" s="16">
        <v>-0.43790000000000001</v>
      </c>
      <c r="J461" s="16">
        <v>51.569699999999997</v>
      </c>
      <c r="K461" s="16">
        <v>-0.13350000000000001</v>
      </c>
      <c r="L461" s="16">
        <v>51.528100000000002</v>
      </c>
      <c r="M461" s="16" t="s">
        <v>531</v>
      </c>
      <c r="N461" s="16" t="s">
        <v>194</v>
      </c>
      <c r="O461" s="17" t="s">
        <v>1158</v>
      </c>
    </row>
    <row r="462" spans="1:15" x14ac:dyDescent="0.25">
      <c r="A462" s="15" t="s">
        <v>1225</v>
      </c>
      <c r="B462" s="16">
        <v>100231</v>
      </c>
      <c r="C462" s="16">
        <v>267662</v>
      </c>
      <c r="D462" s="16">
        <v>260543</v>
      </c>
      <c r="E462" s="16" t="s">
        <v>29</v>
      </c>
      <c r="F462" s="16" t="s">
        <v>133</v>
      </c>
      <c r="G462" s="16" t="s">
        <v>193</v>
      </c>
      <c r="H462" s="16" t="s">
        <v>530</v>
      </c>
      <c r="I462" s="16">
        <v>-0.13350000000000001</v>
      </c>
      <c r="J462" s="16">
        <v>51.528100000000002</v>
      </c>
      <c r="K462" s="16">
        <v>-0.43790000000000001</v>
      </c>
      <c r="L462" s="16">
        <v>51.569699999999997</v>
      </c>
      <c r="M462" s="16" t="s">
        <v>194</v>
      </c>
      <c r="N462" s="16" t="s">
        <v>531</v>
      </c>
      <c r="O462" s="17" t="s">
        <v>598</v>
      </c>
    </row>
    <row r="463" spans="1:15" x14ac:dyDescent="0.25">
      <c r="A463" s="15" t="s">
        <v>1225</v>
      </c>
      <c r="B463" s="16">
        <v>100232</v>
      </c>
      <c r="C463" s="16">
        <v>260543</v>
      </c>
      <c r="D463" s="16">
        <v>269459</v>
      </c>
      <c r="E463" s="16" t="s">
        <v>133</v>
      </c>
      <c r="F463" s="16" t="s">
        <v>30</v>
      </c>
      <c r="G463" s="16" t="s">
        <v>530</v>
      </c>
      <c r="H463" s="16" t="s">
        <v>195</v>
      </c>
      <c r="I463" s="16">
        <v>-0.43790000000000001</v>
      </c>
      <c r="J463" s="16">
        <v>51.569699999999997</v>
      </c>
      <c r="K463" s="16">
        <v>-7.5399999999999995E-2</v>
      </c>
      <c r="L463" s="16">
        <v>51.511600000000001</v>
      </c>
      <c r="M463" s="16" t="s">
        <v>531</v>
      </c>
      <c r="N463" s="16" t="s">
        <v>196</v>
      </c>
      <c r="O463" s="17" t="s">
        <v>1159</v>
      </c>
    </row>
    <row r="464" spans="1:15" x14ac:dyDescent="0.25">
      <c r="A464" s="15" t="s">
        <v>1225</v>
      </c>
      <c r="B464" s="16">
        <v>100232</v>
      </c>
      <c r="C464" s="16">
        <v>269459</v>
      </c>
      <c r="D464" s="16">
        <v>260543</v>
      </c>
      <c r="E464" s="16" t="s">
        <v>30</v>
      </c>
      <c r="F464" s="16" t="s">
        <v>133</v>
      </c>
      <c r="G464" s="16" t="s">
        <v>195</v>
      </c>
      <c r="H464" s="16" t="s">
        <v>530</v>
      </c>
      <c r="I464" s="16">
        <v>-7.5399999999999995E-2</v>
      </c>
      <c r="J464" s="16">
        <v>51.511600000000001</v>
      </c>
      <c r="K464" s="16">
        <v>-0.43790000000000001</v>
      </c>
      <c r="L464" s="16">
        <v>51.569699999999997</v>
      </c>
      <c r="M464" s="16" t="s">
        <v>196</v>
      </c>
      <c r="N464" s="16" t="s">
        <v>531</v>
      </c>
      <c r="O464" s="17" t="s">
        <v>1160</v>
      </c>
    </row>
    <row r="465" spans="1:15" x14ac:dyDescent="0.25">
      <c r="A465" s="15" t="s">
        <v>1225</v>
      </c>
      <c r="B465" s="16">
        <v>100233</v>
      </c>
      <c r="C465" s="16">
        <v>260543</v>
      </c>
      <c r="D465" s="16">
        <v>267983</v>
      </c>
      <c r="E465" s="16" t="s">
        <v>133</v>
      </c>
      <c r="F465" s="16" t="s">
        <v>31</v>
      </c>
      <c r="G465" s="16" t="s">
        <v>530</v>
      </c>
      <c r="H465" s="16" t="s">
        <v>198</v>
      </c>
      <c r="I465" s="16">
        <v>-0.43790000000000001</v>
      </c>
      <c r="J465" s="16">
        <v>51.569699999999997</v>
      </c>
      <c r="K465" s="16">
        <v>-0.1231</v>
      </c>
      <c r="L465" s="16">
        <v>51.530799999999999</v>
      </c>
      <c r="M465" s="16" t="s">
        <v>531</v>
      </c>
      <c r="N465" s="16" t="s">
        <v>199</v>
      </c>
      <c r="O465" s="17" t="s">
        <v>1161</v>
      </c>
    </row>
    <row r="466" spans="1:15" x14ac:dyDescent="0.25">
      <c r="A466" s="15" t="s">
        <v>1225</v>
      </c>
      <c r="B466" s="16">
        <v>100233</v>
      </c>
      <c r="C466" s="16">
        <v>267983</v>
      </c>
      <c r="D466" s="16">
        <v>260543</v>
      </c>
      <c r="E466" s="16" t="s">
        <v>31</v>
      </c>
      <c r="F466" s="16" t="s">
        <v>133</v>
      </c>
      <c r="G466" s="16" t="s">
        <v>198</v>
      </c>
      <c r="H466" s="16" t="s">
        <v>530</v>
      </c>
      <c r="I466" s="16">
        <v>-0.1231</v>
      </c>
      <c r="J466" s="16">
        <v>51.530799999999999</v>
      </c>
      <c r="K466" s="16">
        <v>-0.43790000000000001</v>
      </c>
      <c r="L466" s="16">
        <v>51.569699999999997</v>
      </c>
      <c r="M466" s="16" t="s">
        <v>199</v>
      </c>
      <c r="N466" s="16" t="s">
        <v>531</v>
      </c>
      <c r="O466" s="17" t="s">
        <v>1162</v>
      </c>
    </row>
    <row r="467" spans="1:15" x14ac:dyDescent="0.25">
      <c r="A467" s="15" t="s">
        <v>1225</v>
      </c>
      <c r="B467" s="16">
        <v>100234</v>
      </c>
      <c r="C467" s="16">
        <v>260543</v>
      </c>
      <c r="D467" s="16">
        <v>269225</v>
      </c>
      <c r="E467" s="16" t="s">
        <v>133</v>
      </c>
      <c r="F467" s="16" t="s">
        <v>32</v>
      </c>
      <c r="G467" s="16" t="s">
        <v>530</v>
      </c>
      <c r="H467" s="16" t="s">
        <v>200</v>
      </c>
      <c r="I467" s="16">
        <v>-0.43790000000000001</v>
      </c>
      <c r="J467" s="16">
        <v>51.569699999999997</v>
      </c>
      <c r="K467" s="16">
        <v>-8.5699999999999998E-2</v>
      </c>
      <c r="L467" s="16">
        <v>51.505229999999997</v>
      </c>
      <c r="M467" s="16" t="s">
        <v>531</v>
      </c>
      <c r="N467" s="16" t="s">
        <v>201</v>
      </c>
      <c r="O467" s="17" t="s">
        <v>1163</v>
      </c>
    </row>
    <row r="468" spans="1:15" x14ac:dyDescent="0.25">
      <c r="A468" s="15" t="s">
        <v>1225</v>
      </c>
      <c r="B468" s="16">
        <v>100234</v>
      </c>
      <c r="C468" s="16">
        <v>269225</v>
      </c>
      <c r="D468" s="16">
        <v>260543</v>
      </c>
      <c r="E468" s="16" t="s">
        <v>32</v>
      </c>
      <c r="F468" s="16" t="s">
        <v>133</v>
      </c>
      <c r="G468" s="16" t="s">
        <v>200</v>
      </c>
      <c r="H468" s="16" t="s">
        <v>530</v>
      </c>
      <c r="I468" s="16">
        <v>-8.5699999999999998E-2</v>
      </c>
      <c r="J468" s="16">
        <v>51.505229999999997</v>
      </c>
      <c r="K468" s="16">
        <v>-0.43790000000000001</v>
      </c>
      <c r="L468" s="16">
        <v>51.569699999999997</v>
      </c>
      <c r="M468" s="16" t="s">
        <v>201</v>
      </c>
      <c r="N468" s="16" t="s">
        <v>531</v>
      </c>
      <c r="O468" s="17" t="s">
        <v>1164</v>
      </c>
    </row>
    <row r="469" spans="1:15" x14ac:dyDescent="0.25">
      <c r="A469" s="15" t="s">
        <v>1225</v>
      </c>
      <c r="B469" s="16">
        <v>100235</v>
      </c>
      <c r="C469" s="16">
        <v>260543</v>
      </c>
      <c r="D469" s="16">
        <v>269296</v>
      </c>
      <c r="E469" s="16" t="s">
        <v>133</v>
      </c>
      <c r="F469" s="16" t="s">
        <v>33</v>
      </c>
      <c r="G469" s="16" t="s">
        <v>530</v>
      </c>
      <c r="H469" s="16" t="s">
        <v>203</v>
      </c>
      <c r="I469" s="16">
        <v>-0.43790000000000001</v>
      </c>
      <c r="J469" s="16">
        <v>51.569699999999997</v>
      </c>
      <c r="K469" s="16">
        <v>-8.2100000000000006E-2</v>
      </c>
      <c r="L469" s="16">
        <v>51.518599999999999</v>
      </c>
      <c r="M469" s="16" t="s">
        <v>531</v>
      </c>
      <c r="N469" s="16" t="s">
        <v>204</v>
      </c>
      <c r="O469" s="17" t="s">
        <v>600</v>
      </c>
    </row>
    <row r="470" spans="1:15" x14ac:dyDescent="0.25">
      <c r="A470" s="15" t="s">
        <v>1225</v>
      </c>
      <c r="B470" s="16">
        <v>100235</v>
      </c>
      <c r="C470" s="16">
        <v>269296</v>
      </c>
      <c r="D470" s="16">
        <v>260543</v>
      </c>
      <c r="E470" s="16" t="s">
        <v>33</v>
      </c>
      <c r="F470" s="16" t="s">
        <v>133</v>
      </c>
      <c r="G470" s="16" t="s">
        <v>203</v>
      </c>
      <c r="H470" s="16" t="s">
        <v>530</v>
      </c>
      <c r="I470" s="16">
        <v>-8.2100000000000006E-2</v>
      </c>
      <c r="J470" s="16">
        <v>51.518599999999999</v>
      </c>
      <c r="K470" s="16">
        <v>-0.43790000000000001</v>
      </c>
      <c r="L470" s="16">
        <v>51.569699999999997</v>
      </c>
      <c r="M470" s="16" t="s">
        <v>204</v>
      </c>
      <c r="N470" s="16" t="s">
        <v>531</v>
      </c>
      <c r="O470" s="17" t="s">
        <v>1165</v>
      </c>
    </row>
    <row r="471" spans="1:15" x14ac:dyDescent="0.25">
      <c r="A471" s="15" t="s">
        <v>1225</v>
      </c>
      <c r="B471" s="16">
        <v>100236</v>
      </c>
      <c r="C471" s="16">
        <v>260543</v>
      </c>
      <c r="D471" s="16">
        <v>266682</v>
      </c>
      <c r="E471" s="16" t="s">
        <v>133</v>
      </c>
      <c r="F471" s="16" t="s">
        <v>34</v>
      </c>
      <c r="G471" s="16" t="s">
        <v>530</v>
      </c>
      <c r="H471" s="16" t="s">
        <v>205</v>
      </c>
      <c r="I471" s="16">
        <v>-0.43790000000000001</v>
      </c>
      <c r="J471" s="16">
        <v>51.569699999999997</v>
      </c>
      <c r="K471" s="16">
        <v>-0.16289999999999999</v>
      </c>
      <c r="L471" s="16">
        <v>51.522399999999998</v>
      </c>
      <c r="M471" s="16" t="s">
        <v>531</v>
      </c>
      <c r="N471" s="16" t="s">
        <v>206</v>
      </c>
      <c r="O471" s="17" t="s">
        <v>601</v>
      </c>
    </row>
    <row r="472" spans="1:15" x14ac:dyDescent="0.25">
      <c r="A472" s="15" t="s">
        <v>1225</v>
      </c>
      <c r="B472" s="16">
        <v>100236</v>
      </c>
      <c r="C472" s="16">
        <v>266682</v>
      </c>
      <c r="D472" s="16">
        <v>260543</v>
      </c>
      <c r="E472" s="16" t="s">
        <v>34</v>
      </c>
      <c r="F472" s="16" t="s">
        <v>133</v>
      </c>
      <c r="G472" s="16" t="s">
        <v>205</v>
      </c>
      <c r="H472" s="16" t="s">
        <v>530</v>
      </c>
      <c r="I472" s="16">
        <v>-0.16289999999999999</v>
      </c>
      <c r="J472" s="16">
        <v>51.522399999999998</v>
      </c>
      <c r="K472" s="16">
        <v>-0.43790000000000001</v>
      </c>
      <c r="L472" s="16">
        <v>51.569699999999997</v>
      </c>
      <c r="M472" s="16" t="s">
        <v>206</v>
      </c>
      <c r="N472" s="16" t="s">
        <v>531</v>
      </c>
      <c r="O472" s="17" t="s">
        <v>1166</v>
      </c>
    </row>
    <row r="473" spans="1:15" x14ac:dyDescent="0.25">
      <c r="A473" s="15" t="s">
        <v>1225</v>
      </c>
      <c r="B473" s="16">
        <v>100237</v>
      </c>
      <c r="C473" s="16">
        <v>260543</v>
      </c>
      <c r="D473" s="16">
        <v>266343</v>
      </c>
      <c r="E473" s="16" t="s">
        <v>133</v>
      </c>
      <c r="F473" s="16" t="s">
        <v>35</v>
      </c>
      <c r="G473" s="16" t="s">
        <v>530</v>
      </c>
      <c r="H473" s="16" t="s">
        <v>207</v>
      </c>
      <c r="I473" s="16">
        <v>-0.43790000000000001</v>
      </c>
      <c r="J473" s="16">
        <v>51.569699999999997</v>
      </c>
      <c r="K473" s="16">
        <v>-0.17530000000000001</v>
      </c>
      <c r="L473" s="16">
        <v>51.516199999999998</v>
      </c>
      <c r="M473" s="16" t="s">
        <v>531</v>
      </c>
      <c r="N473" s="16" t="s">
        <v>208</v>
      </c>
      <c r="O473" s="17" t="s">
        <v>1167</v>
      </c>
    </row>
    <row r="474" spans="1:15" x14ac:dyDescent="0.25">
      <c r="A474" s="15" t="s">
        <v>1225</v>
      </c>
      <c r="B474" s="16">
        <v>100237</v>
      </c>
      <c r="C474" s="16">
        <v>266343</v>
      </c>
      <c r="D474" s="16">
        <v>260543</v>
      </c>
      <c r="E474" s="16" t="s">
        <v>35</v>
      </c>
      <c r="F474" s="16" t="s">
        <v>133</v>
      </c>
      <c r="G474" s="16" t="s">
        <v>207</v>
      </c>
      <c r="H474" s="16" t="s">
        <v>530</v>
      </c>
      <c r="I474" s="16">
        <v>-0.17530000000000001</v>
      </c>
      <c r="J474" s="16">
        <v>51.516199999999998</v>
      </c>
      <c r="K474" s="16">
        <v>-0.43790000000000001</v>
      </c>
      <c r="L474" s="16">
        <v>51.569699999999997</v>
      </c>
      <c r="M474" s="16" t="s">
        <v>208</v>
      </c>
      <c r="N474" s="16" t="s">
        <v>531</v>
      </c>
      <c r="O474" s="17" t="s">
        <v>1168</v>
      </c>
    </row>
    <row r="475" spans="1:15" x14ac:dyDescent="0.25">
      <c r="A475" s="15" t="s">
        <v>1225</v>
      </c>
      <c r="B475" s="16">
        <v>100238</v>
      </c>
      <c r="C475" s="16">
        <v>260543</v>
      </c>
      <c r="D475" s="16">
        <v>267948</v>
      </c>
      <c r="E475" s="16" t="s">
        <v>133</v>
      </c>
      <c r="F475" s="16" t="s">
        <v>36</v>
      </c>
      <c r="G475" s="16" t="s">
        <v>530</v>
      </c>
      <c r="H475" s="16" t="s">
        <v>209</v>
      </c>
      <c r="I475" s="16">
        <v>-0.43790000000000001</v>
      </c>
      <c r="J475" s="16">
        <v>51.569699999999997</v>
      </c>
      <c r="K475" s="16">
        <v>-0.12784000000000001</v>
      </c>
      <c r="L475" s="16">
        <v>51.532330000000002</v>
      </c>
      <c r="M475" s="16" t="s">
        <v>531</v>
      </c>
      <c r="N475" s="16" t="s">
        <v>210</v>
      </c>
      <c r="O475" s="17" t="s">
        <v>1169</v>
      </c>
    </row>
    <row r="476" spans="1:15" x14ac:dyDescent="0.25">
      <c r="A476" s="15" t="s">
        <v>1225</v>
      </c>
      <c r="B476" s="16">
        <v>100238</v>
      </c>
      <c r="C476" s="16">
        <v>267948</v>
      </c>
      <c r="D476" s="16">
        <v>260543</v>
      </c>
      <c r="E476" s="16" t="s">
        <v>36</v>
      </c>
      <c r="F476" s="16" t="s">
        <v>133</v>
      </c>
      <c r="G476" s="16" t="s">
        <v>209</v>
      </c>
      <c r="H476" s="16" t="s">
        <v>530</v>
      </c>
      <c r="I476" s="16">
        <v>-0.12784000000000001</v>
      </c>
      <c r="J476" s="16">
        <v>51.532330000000002</v>
      </c>
      <c r="K476" s="16">
        <v>-0.43790000000000001</v>
      </c>
      <c r="L476" s="16">
        <v>51.569699999999997</v>
      </c>
      <c r="M476" s="16" t="s">
        <v>210</v>
      </c>
      <c r="N476" s="16" t="s">
        <v>531</v>
      </c>
      <c r="O476" s="17" t="s">
        <v>1170</v>
      </c>
    </row>
    <row r="477" spans="1:15" x14ac:dyDescent="0.25">
      <c r="A477" s="15" t="s">
        <v>1225</v>
      </c>
      <c r="B477" s="16">
        <v>100239</v>
      </c>
      <c r="C477" s="16">
        <v>260543</v>
      </c>
      <c r="D477" s="16">
        <v>267252</v>
      </c>
      <c r="E477" s="16" t="s">
        <v>133</v>
      </c>
      <c r="F477" s="16" t="s">
        <v>37</v>
      </c>
      <c r="G477" s="16" t="s">
        <v>530</v>
      </c>
      <c r="H477" s="16" t="s">
        <v>211</v>
      </c>
      <c r="I477" s="16">
        <v>-0.43790000000000001</v>
      </c>
      <c r="J477" s="16">
        <v>51.569699999999997</v>
      </c>
      <c r="K477" s="16">
        <v>-0.14369999999999999</v>
      </c>
      <c r="L477" s="16">
        <v>51.495100000000001</v>
      </c>
      <c r="M477" s="16" t="s">
        <v>531</v>
      </c>
      <c r="N477" s="16" t="s">
        <v>212</v>
      </c>
      <c r="O477" s="17" t="s">
        <v>1171</v>
      </c>
    </row>
    <row r="478" spans="1:15" x14ac:dyDescent="0.25">
      <c r="A478" s="15" t="s">
        <v>1225</v>
      </c>
      <c r="B478" s="16">
        <v>100239</v>
      </c>
      <c r="C478" s="16">
        <v>267252</v>
      </c>
      <c r="D478" s="16">
        <v>260543</v>
      </c>
      <c r="E478" s="16" t="s">
        <v>37</v>
      </c>
      <c r="F478" s="16" t="s">
        <v>133</v>
      </c>
      <c r="G478" s="16" t="s">
        <v>211</v>
      </c>
      <c r="H478" s="16" t="s">
        <v>530</v>
      </c>
      <c r="I478" s="16">
        <v>-0.14369999999999999</v>
      </c>
      <c r="J478" s="16">
        <v>51.495100000000001</v>
      </c>
      <c r="K478" s="16">
        <v>-0.43790000000000001</v>
      </c>
      <c r="L478" s="16">
        <v>51.569699999999997</v>
      </c>
      <c r="M478" s="16" t="s">
        <v>212</v>
      </c>
      <c r="N478" s="16" t="s">
        <v>531</v>
      </c>
      <c r="O478" s="17" t="s">
        <v>1172</v>
      </c>
    </row>
    <row r="479" spans="1:15" x14ac:dyDescent="0.25">
      <c r="A479" s="15" t="s">
        <v>1225</v>
      </c>
      <c r="B479" s="16">
        <v>100240</v>
      </c>
      <c r="C479" s="16">
        <v>260543</v>
      </c>
      <c r="D479" s="16">
        <v>268311</v>
      </c>
      <c r="E479" s="16" t="s">
        <v>133</v>
      </c>
      <c r="F479" s="16" t="s">
        <v>38</v>
      </c>
      <c r="G479" s="16" t="s">
        <v>530</v>
      </c>
      <c r="H479" s="16" t="s">
        <v>213</v>
      </c>
      <c r="I479" s="16">
        <v>-0.43790000000000001</v>
      </c>
      <c r="J479" s="16">
        <v>51.569699999999997</v>
      </c>
      <c r="K479" s="16">
        <v>-0.1134</v>
      </c>
      <c r="L479" s="16">
        <v>51.503300000000003</v>
      </c>
      <c r="M479" s="16" t="s">
        <v>531</v>
      </c>
      <c r="N479" s="16" t="s">
        <v>214</v>
      </c>
      <c r="O479" s="17" t="s">
        <v>606</v>
      </c>
    </row>
    <row r="480" spans="1:15" x14ac:dyDescent="0.25">
      <c r="A480" s="15" t="s">
        <v>1225</v>
      </c>
      <c r="B480" s="16">
        <v>100240</v>
      </c>
      <c r="C480" s="16">
        <v>268311</v>
      </c>
      <c r="D480" s="16">
        <v>260543</v>
      </c>
      <c r="E480" s="16" t="s">
        <v>38</v>
      </c>
      <c r="F480" s="16" t="s">
        <v>133</v>
      </c>
      <c r="G480" s="16" t="s">
        <v>213</v>
      </c>
      <c r="H480" s="16" t="s">
        <v>530</v>
      </c>
      <c r="I480" s="16">
        <v>-0.1134</v>
      </c>
      <c r="J480" s="16">
        <v>51.503300000000003</v>
      </c>
      <c r="K480" s="16">
        <v>-0.43790000000000001</v>
      </c>
      <c r="L480" s="16">
        <v>51.569699999999997</v>
      </c>
      <c r="M480" s="16" t="s">
        <v>214</v>
      </c>
      <c r="N480" s="16" t="s">
        <v>531</v>
      </c>
      <c r="O480" s="17" t="s">
        <v>1173</v>
      </c>
    </row>
    <row r="481" spans="1:15" x14ac:dyDescent="0.25">
      <c r="A481" s="15" t="s">
        <v>1225</v>
      </c>
      <c r="B481" s="16">
        <v>100241</v>
      </c>
      <c r="C481" s="16">
        <v>260543</v>
      </c>
      <c r="D481" s="16">
        <v>268672</v>
      </c>
      <c r="E481" s="16" t="s">
        <v>133</v>
      </c>
      <c r="F481" s="16" t="s">
        <v>116</v>
      </c>
      <c r="G481" s="16" t="s">
        <v>530</v>
      </c>
      <c r="H481" s="16" t="s">
        <v>478</v>
      </c>
      <c r="I481" s="16">
        <v>-0.43790000000000001</v>
      </c>
      <c r="J481" s="16">
        <v>51.569699999999997</v>
      </c>
      <c r="K481" s="16">
        <v>-0.1048</v>
      </c>
      <c r="L481" s="16">
        <v>51.520299999999999</v>
      </c>
      <c r="M481" s="16" t="s">
        <v>531</v>
      </c>
      <c r="N481" s="16" t="s">
        <v>479</v>
      </c>
      <c r="O481" s="17" t="s">
        <v>607</v>
      </c>
    </row>
    <row r="482" spans="1:15" x14ac:dyDescent="0.25">
      <c r="A482" s="15" t="s">
        <v>1225</v>
      </c>
      <c r="B482" s="16">
        <v>100241</v>
      </c>
      <c r="C482" s="16">
        <v>268672</v>
      </c>
      <c r="D482" s="16">
        <v>260543</v>
      </c>
      <c r="E482" s="16" t="s">
        <v>116</v>
      </c>
      <c r="F482" s="16" t="s">
        <v>133</v>
      </c>
      <c r="G482" s="16" t="s">
        <v>478</v>
      </c>
      <c r="H482" s="16" t="s">
        <v>530</v>
      </c>
      <c r="I482" s="16">
        <v>-0.1048</v>
      </c>
      <c r="J482" s="16">
        <v>51.520299999999999</v>
      </c>
      <c r="K482" s="16">
        <v>-0.43790000000000001</v>
      </c>
      <c r="L482" s="16">
        <v>51.569699999999997</v>
      </c>
      <c r="M482" s="16" t="s">
        <v>479</v>
      </c>
      <c r="N482" s="16" t="s">
        <v>531</v>
      </c>
      <c r="O482" s="17" t="s">
        <v>1174</v>
      </c>
    </row>
    <row r="483" spans="1:15" x14ac:dyDescent="0.25">
      <c r="A483" s="15" t="s">
        <v>1225</v>
      </c>
      <c r="B483" s="16">
        <v>100242</v>
      </c>
      <c r="C483" s="16">
        <v>275978</v>
      </c>
      <c r="D483" s="16">
        <v>280810</v>
      </c>
      <c r="E483" s="16" t="s">
        <v>148</v>
      </c>
      <c r="F483" s="16" t="s">
        <v>149</v>
      </c>
      <c r="G483" s="16" t="s">
        <v>608</v>
      </c>
      <c r="H483" s="16" t="s">
        <v>609</v>
      </c>
      <c r="I483" s="16">
        <v>0.70289999999999997</v>
      </c>
      <c r="J483" s="16">
        <v>50.934100000000001</v>
      </c>
      <c r="K483" s="16">
        <v>0.71342000000000005</v>
      </c>
      <c r="L483" s="16">
        <v>50.925849999999997</v>
      </c>
      <c r="M483" s="16" t="s">
        <v>610</v>
      </c>
      <c r="N483" s="16" t="s">
        <v>611</v>
      </c>
      <c r="O483" s="17" t="s">
        <v>612</v>
      </c>
    </row>
    <row r="484" spans="1:15" x14ac:dyDescent="0.25">
      <c r="A484" s="15" t="s">
        <v>1225</v>
      </c>
      <c r="B484" s="16">
        <v>100242</v>
      </c>
      <c r="C484" s="16">
        <v>280810</v>
      </c>
      <c r="D484" s="16">
        <v>275978</v>
      </c>
      <c r="E484" s="16" t="s">
        <v>149</v>
      </c>
      <c r="F484" s="16" t="s">
        <v>148</v>
      </c>
      <c r="G484" s="16" t="s">
        <v>609</v>
      </c>
      <c r="H484" s="16" t="s">
        <v>608</v>
      </c>
      <c r="I484" s="16">
        <v>0.71342000000000005</v>
      </c>
      <c r="J484" s="16">
        <v>50.925849999999997</v>
      </c>
      <c r="K484" s="16">
        <v>0.70289999999999997</v>
      </c>
      <c r="L484" s="16">
        <v>50.934100000000001</v>
      </c>
      <c r="M484" s="16" t="s">
        <v>611</v>
      </c>
      <c r="N484" s="16" t="s">
        <v>610</v>
      </c>
      <c r="O484" s="17" t="s">
        <v>613</v>
      </c>
    </row>
    <row r="485" spans="1:15" x14ac:dyDescent="0.25">
      <c r="A485" s="15" t="s">
        <v>1225</v>
      </c>
      <c r="B485" s="16">
        <v>100243</v>
      </c>
      <c r="C485" s="16">
        <v>271036</v>
      </c>
      <c r="D485" s="16">
        <v>272192</v>
      </c>
      <c r="E485" s="16" t="s">
        <v>102</v>
      </c>
      <c r="F485" s="16" t="s">
        <v>150</v>
      </c>
      <c r="G485" s="16" t="s">
        <v>429</v>
      </c>
      <c r="H485" s="16" t="s">
        <v>614</v>
      </c>
      <c r="I485" s="16">
        <v>-3.3999999999999998E-3</v>
      </c>
      <c r="J485" s="16">
        <v>51.542099999999998</v>
      </c>
      <c r="K485" s="16">
        <v>6.9599999999999995E-2</v>
      </c>
      <c r="L485" s="16">
        <v>51.490099999999998</v>
      </c>
      <c r="M485" s="16" t="s">
        <v>430</v>
      </c>
      <c r="N485" s="16" t="s">
        <v>615</v>
      </c>
      <c r="O485" s="17" t="s">
        <v>616</v>
      </c>
    </row>
    <row r="486" spans="1:15" x14ac:dyDescent="0.25">
      <c r="A486" s="15" t="s">
        <v>1225</v>
      </c>
      <c r="B486" s="16">
        <v>100243</v>
      </c>
      <c r="C486" s="16">
        <v>272192</v>
      </c>
      <c r="D486" s="16">
        <v>271036</v>
      </c>
      <c r="E486" s="16" t="s">
        <v>150</v>
      </c>
      <c r="F486" s="16" t="s">
        <v>102</v>
      </c>
      <c r="G486" s="16" t="s">
        <v>614</v>
      </c>
      <c r="H486" s="16" t="s">
        <v>429</v>
      </c>
      <c r="I486" s="16">
        <v>6.9599999999999995E-2</v>
      </c>
      <c r="J486" s="16">
        <v>51.490099999999998</v>
      </c>
      <c r="K486" s="16">
        <v>-3.3999999999999998E-3</v>
      </c>
      <c r="L486" s="16">
        <v>51.542099999999998</v>
      </c>
      <c r="M486" s="16" t="s">
        <v>615</v>
      </c>
      <c r="N486" s="16" t="s">
        <v>430</v>
      </c>
      <c r="O486" s="17" t="s">
        <v>1175</v>
      </c>
    </row>
    <row r="487" spans="1:15" x14ac:dyDescent="0.25">
      <c r="A487" s="15" t="s">
        <v>1225</v>
      </c>
      <c r="B487" s="16">
        <v>100244</v>
      </c>
      <c r="C487" s="16">
        <v>234627</v>
      </c>
      <c r="D487" s="16">
        <v>234631</v>
      </c>
      <c r="E487" s="16" t="s">
        <v>151</v>
      </c>
      <c r="F487" s="16" t="s">
        <v>152</v>
      </c>
      <c r="G487" s="16" t="s">
        <v>617</v>
      </c>
      <c r="H487" s="16" t="s">
        <v>618</v>
      </c>
      <c r="I487" s="16">
        <v>-2.6124000000000001</v>
      </c>
      <c r="J487" s="16">
        <v>50.944800000000001</v>
      </c>
      <c r="K487" s="16">
        <v>-2.6120000000000001</v>
      </c>
      <c r="L487" s="16">
        <v>50.924799999999998</v>
      </c>
      <c r="M487" s="16" t="s">
        <v>619</v>
      </c>
      <c r="N487" s="16" t="s">
        <v>620</v>
      </c>
      <c r="O487" s="17" t="s">
        <v>1176</v>
      </c>
    </row>
    <row r="488" spans="1:15" x14ac:dyDescent="0.25">
      <c r="A488" s="15" t="s">
        <v>1225</v>
      </c>
      <c r="B488" s="16">
        <v>100244</v>
      </c>
      <c r="C488" s="16">
        <v>234631</v>
      </c>
      <c r="D488" s="16">
        <v>234627</v>
      </c>
      <c r="E488" s="16" t="s">
        <v>152</v>
      </c>
      <c r="F488" s="16" t="s">
        <v>151</v>
      </c>
      <c r="G488" s="16" t="s">
        <v>618</v>
      </c>
      <c r="H488" s="16" t="s">
        <v>617</v>
      </c>
      <c r="I488" s="16">
        <v>-2.6120000000000001</v>
      </c>
      <c r="J488" s="16">
        <v>50.924799999999998</v>
      </c>
      <c r="K488" s="16">
        <v>-2.6124000000000001</v>
      </c>
      <c r="L488" s="16">
        <v>50.944800000000001</v>
      </c>
      <c r="M488" s="16" t="s">
        <v>620</v>
      </c>
      <c r="N488" s="16" t="s">
        <v>619</v>
      </c>
      <c r="O488" s="17" t="s">
        <v>1177</v>
      </c>
    </row>
    <row r="489" spans="1:15" x14ac:dyDescent="0.25">
      <c r="A489" s="15" t="s">
        <v>1225</v>
      </c>
      <c r="B489" s="16">
        <v>100245</v>
      </c>
      <c r="C489" s="16">
        <v>268672</v>
      </c>
      <c r="D489" s="16">
        <v>269122</v>
      </c>
      <c r="E489" s="16" t="s">
        <v>116</v>
      </c>
      <c r="F489" s="16" t="s">
        <v>60</v>
      </c>
      <c r="G489" s="16" t="s">
        <v>478</v>
      </c>
      <c r="H489" s="16" t="s">
        <v>275</v>
      </c>
      <c r="I489" s="16">
        <v>-0.1048</v>
      </c>
      <c r="J489" s="16">
        <v>51.520299999999999</v>
      </c>
      <c r="K489" s="16">
        <v>-9.0300000000000005E-2</v>
      </c>
      <c r="L489" s="16">
        <v>51.511400000000002</v>
      </c>
      <c r="M489" s="16" t="s">
        <v>479</v>
      </c>
      <c r="N489" s="16" t="s">
        <v>276</v>
      </c>
      <c r="O489" s="17" t="s">
        <v>1178</v>
      </c>
    </row>
    <row r="490" spans="1:15" x14ac:dyDescent="0.25">
      <c r="A490" s="15" t="s">
        <v>1225</v>
      </c>
      <c r="B490" s="16">
        <v>100245</v>
      </c>
      <c r="C490" s="16">
        <v>269122</v>
      </c>
      <c r="D490" s="16">
        <v>268672</v>
      </c>
      <c r="E490" s="16" t="s">
        <v>60</v>
      </c>
      <c r="F490" s="16" t="s">
        <v>116</v>
      </c>
      <c r="G490" s="16" t="s">
        <v>275</v>
      </c>
      <c r="H490" s="16" t="s">
        <v>478</v>
      </c>
      <c r="I490" s="16">
        <v>-9.0300000000000005E-2</v>
      </c>
      <c r="J490" s="16">
        <v>51.511400000000002</v>
      </c>
      <c r="K490" s="16">
        <v>-0.1048</v>
      </c>
      <c r="L490" s="16">
        <v>51.520299999999999</v>
      </c>
      <c r="M490" s="16" t="s">
        <v>276</v>
      </c>
      <c r="N490" s="16" t="s">
        <v>479</v>
      </c>
      <c r="O490" s="17" t="s">
        <v>1179</v>
      </c>
    </row>
    <row r="491" spans="1:15" x14ac:dyDescent="0.25">
      <c r="A491" s="15" t="s">
        <v>1225</v>
      </c>
      <c r="B491" s="16">
        <v>100246</v>
      </c>
      <c r="C491" s="16">
        <v>268672</v>
      </c>
      <c r="D491" s="16">
        <v>269459</v>
      </c>
      <c r="E491" s="16" t="s">
        <v>116</v>
      </c>
      <c r="F491" s="16" t="s">
        <v>30</v>
      </c>
      <c r="G491" s="16" t="s">
        <v>478</v>
      </c>
      <c r="H491" s="16" t="s">
        <v>195</v>
      </c>
      <c r="I491" s="16">
        <v>-0.1048</v>
      </c>
      <c r="J491" s="16">
        <v>51.520299999999999</v>
      </c>
      <c r="K491" s="16">
        <v>-7.5399999999999995E-2</v>
      </c>
      <c r="L491" s="16">
        <v>51.511600000000001</v>
      </c>
      <c r="M491" s="16" t="s">
        <v>479</v>
      </c>
      <c r="N491" s="16" t="s">
        <v>196</v>
      </c>
      <c r="O491" s="17" t="s">
        <v>1180</v>
      </c>
    </row>
    <row r="492" spans="1:15" x14ac:dyDescent="0.25">
      <c r="A492" s="15" t="s">
        <v>1225</v>
      </c>
      <c r="B492" s="16">
        <v>100246</v>
      </c>
      <c r="C492" s="16">
        <v>269459</v>
      </c>
      <c r="D492" s="16">
        <v>268672</v>
      </c>
      <c r="E492" s="16" t="s">
        <v>30</v>
      </c>
      <c r="F492" s="16" t="s">
        <v>116</v>
      </c>
      <c r="G492" s="16" t="s">
        <v>195</v>
      </c>
      <c r="H492" s="16" t="s">
        <v>478</v>
      </c>
      <c r="I492" s="16">
        <v>-7.5399999999999995E-2</v>
      </c>
      <c r="J492" s="16">
        <v>51.511600000000001</v>
      </c>
      <c r="K492" s="16">
        <v>-0.1048</v>
      </c>
      <c r="L492" s="16">
        <v>51.520299999999999</v>
      </c>
      <c r="M492" s="16" t="s">
        <v>196</v>
      </c>
      <c r="N492" s="16" t="s">
        <v>479</v>
      </c>
      <c r="O492" s="17" t="s">
        <v>1181</v>
      </c>
    </row>
    <row r="493" spans="1:15" x14ac:dyDescent="0.25">
      <c r="A493" s="15" t="s">
        <v>1225</v>
      </c>
      <c r="B493" s="16">
        <v>100247</v>
      </c>
      <c r="C493" s="16">
        <v>268672</v>
      </c>
      <c r="D493" s="16">
        <v>269296</v>
      </c>
      <c r="E493" s="16" t="s">
        <v>116</v>
      </c>
      <c r="F493" s="16" t="s">
        <v>33</v>
      </c>
      <c r="G493" s="16" t="s">
        <v>478</v>
      </c>
      <c r="H493" s="16" t="s">
        <v>203</v>
      </c>
      <c r="I493" s="16">
        <v>-0.1048</v>
      </c>
      <c r="J493" s="16">
        <v>51.520299999999999</v>
      </c>
      <c r="K493" s="16">
        <v>-8.2100000000000006E-2</v>
      </c>
      <c r="L493" s="16">
        <v>51.518599999999999</v>
      </c>
      <c r="M493" s="16" t="s">
        <v>479</v>
      </c>
      <c r="N493" s="16" t="s">
        <v>204</v>
      </c>
      <c r="O493" s="17" t="s">
        <v>1182</v>
      </c>
    </row>
    <row r="494" spans="1:15" x14ac:dyDescent="0.25">
      <c r="A494" s="15" t="s">
        <v>1225</v>
      </c>
      <c r="B494" s="16">
        <v>100247</v>
      </c>
      <c r="C494" s="16">
        <v>269296</v>
      </c>
      <c r="D494" s="16">
        <v>268672</v>
      </c>
      <c r="E494" s="16" t="s">
        <v>33</v>
      </c>
      <c r="F494" s="16" t="s">
        <v>116</v>
      </c>
      <c r="G494" s="16" t="s">
        <v>203</v>
      </c>
      <c r="H494" s="16" t="s">
        <v>478</v>
      </c>
      <c r="I494" s="16">
        <v>-8.2100000000000006E-2</v>
      </c>
      <c r="J494" s="16">
        <v>51.518599999999999</v>
      </c>
      <c r="K494" s="16">
        <v>-0.1048</v>
      </c>
      <c r="L494" s="16">
        <v>51.520299999999999</v>
      </c>
      <c r="M494" s="16" t="s">
        <v>204</v>
      </c>
      <c r="N494" s="16" t="s">
        <v>479</v>
      </c>
      <c r="O494" s="17" t="s">
        <v>623</v>
      </c>
    </row>
    <row r="495" spans="1:15" x14ac:dyDescent="0.25">
      <c r="A495" s="15" t="s">
        <v>1225</v>
      </c>
      <c r="B495" s="16">
        <v>100248</v>
      </c>
      <c r="C495" s="16">
        <v>266682</v>
      </c>
      <c r="D495" s="16">
        <v>268672</v>
      </c>
      <c r="E495" s="16" t="s">
        <v>34</v>
      </c>
      <c r="F495" s="16" t="s">
        <v>116</v>
      </c>
      <c r="G495" s="16" t="s">
        <v>205</v>
      </c>
      <c r="H495" s="16" t="s">
        <v>478</v>
      </c>
      <c r="I495" s="16">
        <v>-0.16289999999999999</v>
      </c>
      <c r="J495" s="16">
        <v>51.522399999999998</v>
      </c>
      <c r="K495" s="16">
        <v>-0.1048</v>
      </c>
      <c r="L495" s="16">
        <v>51.520299999999999</v>
      </c>
      <c r="M495" s="16" t="s">
        <v>206</v>
      </c>
      <c r="N495" s="16" t="s">
        <v>479</v>
      </c>
      <c r="O495" s="17" t="s">
        <v>1183</v>
      </c>
    </row>
    <row r="496" spans="1:15" x14ac:dyDescent="0.25">
      <c r="A496" s="15" t="s">
        <v>1225</v>
      </c>
      <c r="B496" s="16">
        <v>100248</v>
      </c>
      <c r="C496" s="16">
        <v>268672</v>
      </c>
      <c r="D496" s="16">
        <v>266682</v>
      </c>
      <c r="E496" s="16" t="s">
        <v>116</v>
      </c>
      <c r="F496" s="16" t="s">
        <v>34</v>
      </c>
      <c r="G496" s="16" t="s">
        <v>478</v>
      </c>
      <c r="H496" s="16" t="s">
        <v>205</v>
      </c>
      <c r="I496" s="16">
        <v>-0.1048</v>
      </c>
      <c r="J496" s="16">
        <v>51.520299999999999</v>
      </c>
      <c r="K496" s="16">
        <v>-0.16289999999999999</v>
      </c>
      <c r="L496" s="16">
        <v>51.522399999999998</v>
      </c>
      <c r="M496" s="16" t="s">
        <v>479</v>
      </c>
      <c r="N496" s="16" t="s">
        <v>206</v>
      </c>
      <c r="O496" s="17" t="s">
        <v>1184</v>
      </c>
    </row>
    <row r="497" spans="1:15" x14ac:dyDescent="0.25">
      <c r="A497" s="15" t="s">
        <v>1225</v>
      </c>
      <c r="B497" s="16">
        <v>100249</v>
      </c>
      <c r="C497" s="16">
        <v>266343</v>
      </c>
      <c r="D497" s="16">
        <v>268672</v>
      </c>
      <c r="E497" s="16" t="s">
        <v>35</v>
      </c>
      <c r="F497" s="16" t="s">
        <v>116</v>
      </c>
      <c r="G497" s="16" t="s">
        <v>207</v>
      </c>
      <c r="H497" s="16" t="s">
        <v>478</v>
      </c>
      <c r="I497" s="16">
        <v>-0.17530000000000001</v>
      </c>
      <c r="J497" s="16">
        <v>51.516199999999998</v>
      </c>
      <c r="K497" s="16">
        <v>-0.1048</v>
      </c>
      <c r="L497" s="16">
        <v>51.520299999999999</v>
      </c>
      <c r="M497" s="16" t="s">
        <v>208</v>
      </c>
      <c r="N497" s="16" t="s">
        <v>479</v>
      </c>
      <c r="O497" s="17" t="s">
        <v>1185</v>
      </c>
    </row>
    <row r="498" spans="1:15" x14ac:dyDescent="0.25">
      <c r="A498" s="15" t="s">
        <v>1225</v>
      </c>
      <c r="B498" s="16">
        <v>100249</v>
      </c>
      <c r="C498" s="16">
        <v>268672</v>
      </c>
      <c r="D498" s="16">
        <v>266343</v>
      </c>
      <c r="E498" s="16" t="s">
        <v>116</v>
      </c>
      <c r="F498" s="16" t="s">
        <v>35</v>
      </c>
      <c r="G498" s="16" t="s">
        <v>478</v>
      </c>
      <c r="H498" s="16" t="s">
        <v>207</v>
      </c>
      <c r="I498" s="16">
        <v>-0.1048</v>
      </c>
      <c r="J498" s="16">
        <v>51.520299999999999</v>
      </c>
      <c r="K498" s="16">
        <v>-0.17530000000000001</v>
      </c>
      <c r="L498" s="16">
        <v>51.516199999999998</v>
      </c>
      <c r="M498" s="16" t="s">
        <v>479</v>
      </c>
      <c r="N498" s="16" t="s">
        <v>208</v>
      </c>
      <c r="O498" s="17" t="s">
        <v>1186</v>
      </c>
    </row>
    <row r="499" spans="1:15" x14ac:dyDescent="0.25">
      <c r="A499" s="15" t="s">
        <v>1225</v>
      </c>
      <c r="B499" s="16">
        <v>100250</v>
      </c>
      <c r="C499" s="16">
        <v>268747</v>
      </c>
      <c r="D499" s="16">
        <v>269750</v>
      </c>
      <c r="E499" s="16" t="s">
        <v>28</v>
      </c>
      <c r="F499" s="16" t="s">
        <v>153</v>
      </c>
      <c r="G499" s="16" t="s">
        <v>190</v>
      </c>
      <c r="H499" s="16" t="s">
        <v>624</v>
      </c>
      <c r="I499" s="16">
        <v>-0.1032</v>
      </c>
      <c r="J499" s="16">
        <v>51.510800000000003</v>
      </c>
      <c r="K499" s="16">
        <v>-6.0100000000000001E-2</v>
      </c>
      <c r="L499" s="16">
        <v>51.5197</v>
      </c>
      <c r="M499" s="16" t="s">
        <v>192</v>
      </c>
      <c r="N499" s="16" t="s">
        <v>625</v>
      </c>
      <c r="O499" s="17" t="s">
        <v>1187</v>
      </c>
    </row>
    <row r="500" spans="1:15" x14ac:dyDescent="0.25">
      <c r="A500" s="15" t="s">
        <v>1225</v>
      </c>
      <c r="B500" s="16">
        <v>100250</v>
      </c>
      <c r="C500" s="16">
        <v>269750</v>
      </c>
      <c r="D500" s="16">
        <v>268747</v>
      </c>
      <c r="E500" s="16" t="s">
        <v>153</v>
      </c>
      <c r="F500" s="16" t="s">
        <v>28</v>
      </c>
      <c r="G500" s="16" t="s">
        <v>624</v>
      </c>
      <c r="H500" s="16" t="s">
        <v>190</v>
      </c>
      <c r="I500" s="16">
        <v>-6.0100000000000001E-2</v>
      </c>
      <c r="J500" s="16">
        <v>51.5197</v>
      </c>
      <c r="K500" s="16">
        <v>-0.1032</v>
      </c>
      <c r="L500" s="16">
        <v>51.510800000000003</v>
      </c>
      <c r="M500" s="16" t="s">
        <v>625</v>
      </c>
      <c r="N500" s="16" t="s">
        <v>192</v>
      </c>
      <c r="O500" s="17" t="s">
        <v>1188</v>
      </c>
    </row>
    <row r="501" spans="1:15" x14ac:dyDescent="0.25">
      <c r="A501" s="15" t="s">
        <v>1225</v>
      </c>
      <c r="B501" s="16">
        <v>100251</v>
      </c>
      <c r="C501" s="16">
        <v>267933</v>
      </c>
      <c r="D501" s="16">
        <v>269750</v>
      </c>
      <c r="E501" s="16" t="s">
        <v>27</v>
      </c>
      <c r="F501" s="16" t="s">
        <v>153</v>
      </c>
      <c r="G501" s="16" t="s">
        <v>189</v>
      </c>
      <c r="H501" s="16" t="s">
        <v>624</v>
      </c>
      <c r="I501" s="16">
        <v>-0.12429999999999999</v>
      </c>
      <c r="J501" s="16">
        <v>51.508299999999998</v>
      </c>
      <c r="K501" s="16">
        <v>-6.0100000000000001E-2</v>
      </c>
      <c r="L501" s="16">
        <v>51.5197</v>
      </c>
      <c r="M501" s="16" t="s">
        <v>191</v>
      </c>
      <c r="N501" s="16" t="s">
        <v>625</v>
      </c>
      <c r="O501" s="17" t="s">
        <v>1189</v>
      </c>
    </row>
    <row r="502" spans="1:15" x14ac:dyDescent="0.25">
      <c r="A502" s="15" t="s">
        <v>1225</v>
      </c>
      <c r="B502" s="16">
        <v>100251</v>
      </c>
      <c r="C502" s="16">
        <v>269750</v>
      </c>
      <c r="D502" s="16">
        <v>267933</v>
      </c>
      <c r="E502" s="16" t="s">
        <v>153</v>
      </c>
      <c r="F502" s="16" t="s">
        <v>27</v>
      </c>
      <c r="G502" s="16" t="s">
        <v>624</v>
      </c>
      <c r="H502" s="16" t="s">
        <v>189</v>
      </c>
      <c r="I502" s="16">
        <v>-6.0100000000000001E-2</v>
      </c>
      <c r="J502" s="16">
        <v>51.5197</v>
      </c>
      <c r="K502" s="16">
        <v>-0.12429999999999999</v>
      </c>
      <c r="L502" s="16">
        <v>51.508299999999998</v>
      </c>
      <c r="M502" s="16" t="s">
        <v>625</v>
      </c>
      <c r="N502" s="16" t="s">
        <v>191</v>
      </c>
      <c r="O502" s="17" t="s">
        <v>1190</v>
      </c>
    </row>
    <row r="503" spans="1:15" x14ac:dyDescent="0.25">
      <c r="A503" s="15" t="s">
        <v>1225</v>
      </c>
      <c r="B503" s="16">
        <v>100252</v>
      </c>
      <c r="C503" s="16">
        <v>269122</v>
      </c>
      <c r="D503" s="16">
        <v>269750</v>
      </c>
      <c r="E503" s="16" t="s">
        <v>60</v>
      </c>
      <c r="F503" s="16" t="s">
        <v>153</v>
      </c>
      <c r="G503" s="16" t="s">
        <v>275</v>
      </c>
      <c r="H503" s="16" t="s">
        <v>624</v>
      </c>
      <c r="I503" s="16">
        <v>-9.0300000000000005E-2</v>
      </c>
      <c r="J503" s="16">
        <v>51.511400000000002</v>
      </c>
      <c r="K503" s="16">
        <v>-6.0100000000000001E-2</v>
      </c>
      <c r="L503" s="16">
        <v>51.5197</v>
      </c>
      <c r="M503" s="16" t="s">
        <v>276</v>
      </c>
      <c r="N503" s="16" t="s">
        <v>625</v>
      </c>
      <c r="O503" s="17" t="s">
        <v>1191</v>
      </c>
    </row>
    <row r="504" spans="1:15" x14ac:dyDescent="0.25">
      <c r="A504" s="15" t="s">
        <v>1225</v>
      </c>
      <c r="B504" s="16">
        <v>100252</v>
      </c>
      <c r="C504" s="16">
        <v>269750</v>
      </c>
      <c r="D504" s="16">
        <v>269122</v>
      </c>
      <c r="E504" s="16" t="s">
        <v>153</v>
      </c>
      <c r="F504" s="16" t="s">
        <v>60</v>
      </c>
      <c r="G504" s="16" t="s">
        <v>624</v>
      </c>
      <c r="H504" s="16" t="s">
        <v>275</v>
      </c>
      <c r="I504" s="16">
        <v>-6.0100000000000001E-2</v>
      </c>
      <c r="J504" s="16">
        <v>51.5197</v>
      </c>
      <c r="K504" s="16">
        <v>-9.0300000000000005E-2</v>
      </c>
      <c r="L504" s="16">
        <v>51.511400000000002</v>
      </c>
      <c r="M504" s="16" t="s">
        <v>625</v>
      </c>
      <c r="N504" s="16" t="s">
        <v>276</v>
      </c>
      <c r="O504" s="17" t="s">
        <v>1192</v>
      </c>
    </row>
    <row r="505" spans="1:15" x14ac:dyDescent="0.25">
      <c r="A505" s="15" t="s">
        <v>1225</v>
      </c>
      <c r="B505" s="16">
        <v>100253</v>
      </c>
      <c r="C505" s="16">
        <v>269459</v>
      </c>
      <c r="D505" s="16">
        <v>269750</v>
      </c>
      <c r="E505" s="16" t="s">
        <v>30</v>
      </c>
      <c r="F505" s="16" t="s">
        <v>153</v>
      </c>
      <c r="G505" s="16" t="s">
        <v>195</v>
      </c>
      <c r="H505" s="16" t="s">
        <v>624</v>
      </c>
      <c r="I505" s="16">
        <v>-7.5399999999999995E-2</v>
      </c>
      <c r="J505" s="16">
        <v>51.511600000000001</v>
      </c>
      <c r="K505" s="16">
        <v>-6.0100000000000001E-2</v>
      </c>
      <c r="L505" s="16">
        <v>51.5197</v>
      </c>
      <c r="M505" s="16" t="s">
        <v>196</v>
      </c>
      <c r="N505" s="16" t="s">
        <v>625</v>
      </c>
      <c r="O505" s="17" t="s">
        <v>1193</v>
      </c>
    </row>
    <row r="506" spans="1:15" x14ac:dyDescent="0.25">
      <c r="A506" s="15" t="s">
        <v>1225</v>
      </c>
      <c r="B506" s="16">
        <v>100253</v>
      </c>
      <c r="C506" s="16">
        <v>269750</v>
      </c>
      <c r="D506" s="16">
        <v>269459</v>
      </c>
      <c r="E506" s="16" t="s">
        <v>153</v>
      </c>
      <c r="F506" s="16" t="s">
        <v>30</v>
      </c>
      <c r="G506" s="16" t="s">
        <v>624</v>
      </c>
      <c r="H506" s="16" t="s">
        <v>195</v>
      </c>
      <c r="I506" s="16">
        <v>-6.0100000000000001E-2</v>
      </c>
      <c r="J506" s="16">
        <v>51.5197</v>
      </c>
      <c r="K506" s="16">
        <v>-7.5399999999999995E-2</v>
      </c>
      <c r="L506" s="16">
        <v>51.511600000000001</v>
      </c>
      <c r="M506" s="16" t="s">
        <v>625</v>
      </c>
      <c r="N506" s="16" t="s">
        <v>196</v>
      </c>
      <c r="O506" s="17" t="s">
        <v>1194</v>
      </c>
    </row>
    <row r="507" spans="1:15" x14ac:dyDescent="0.25">
      <c r="A507" s="15" t="s">
        <v>1225</v>
      </c>
      <c r="B507" s="16">
        <v>100254</v>
      </c>
      <c r="C507" s="16">
        <v>267252</v>
      </c>
      <c r="D507" s="16">
        <v>269750</v>
      </c>
      <c r="E507" s="16" t="s">
        <v>37</v>
      </c>
      <c r="F507" s="16" t="s">
        <v>153</v>
      </c>
      <c r="G507" s="16" t="s">
        <v>211</v>
      </c>
      <c r="H507" s="16" t="s">
        <v>624</v>
      </c>
      <c r="I507" s="16">
        <v>-0.14369999999999999</v>
      </c>
      <c r="J507" s="16">
        <v>51.495100000000001</v>
      </c>
      <c r="K507" s="16">
        <v>-6.0100000000000001E-2</v>
      </c>
      <c r="L507" s="16">
        <v>51.5197</v>
      </c>
      <c r="M507" s="16" t="s">
        <v>212</v>
      </c>
      <c r="N507" s="16" t="s">
        <v>625</v>
      </c>
      <c r="O507" s="17" t="s">
        <v>1195</v>
      </c>
    </row>
    <row r="508" spans="1:15" x14ac:dyDescent="0.25">
      <c r="A508" s="15" t="s">
        <v>1225</v>
      </c>
      <c r="B508" s="16">
        <v>100254</v>
      </c>
      <c r="C508" s="16">
        <v>269750</v>
      </c>
      <c r="D508" s="16">
        <v>267252</v>
      </c>
      <c r="E508" s="16" t="s">
        <v>153</v>
      </c>
      <c r="F508" s="16" t="s">
        <v>37</v>
      </c>
      <c r="G508" s="16" t="s">
        <v>624</v>
      </c>
      <c r="H508" s="16" t="s">
        <v>211</v>
      </c>
      <c r="I508" s="16">
        <v>-6.0100000000000001E-2</v>
      </c>
      <c r="J508" s="16">
        <v>51.5197</v>
      </c>
      <c r="K508" s="16">
        <v>-0.14369999999999999</v>
      </c>
      <c r="L508" s="16">
        <v>51.495100000000001</v>
      </c>
      <c r="M508" s="16" t="s">
        <v>625</v>
      </c>
      <c r="N508" s="16" t="s">
        <v>212</v>
      </c>
      <c r="O508" s="17" t="s">
        <v>1196</v>
      </c>
    </row>
    <row r="509" spans="1:15" x14ac:dyDescent="0.25">
      <c r="A509" s="15" t="s">
        <v>1225</v>
      </c>
      <c r="B509" s="16">
        <v>100255</v>
      </c>
      <c r="C509" s="16">
        <v>262193</v>
      </c>
      <c r="D509" s="16">
        <v>268747</v>
      </c>
      <c r="E509" s="16" t="s">
        <v>84</v>
      </c>
      <c r="F509" s="16" t="s">
        <v>28</v>
      </c>
      <c r="G509" s="16" t="s">
        <v>365</v>
      </c>
      <c r="H509" s="16" t="s">
        <v>190</v>
      </c>
      <c r="I509" s="16">
        <v>-0.34589999999999999</v>
      </c>
      <c r="J509" s="16">
        <v>51.542400000000001</v>
      </c>
      <c r="K509" s="16">
        <v>-0.1032</v>
      </c>
      <c r="L509" s="16">
        <v>51.510800000000003</v>
      </c>
      <c r="M509" s="16" t="s">
        <v>366</v>
      </c>
      <c r="N509" s="16" t="s">
        <v>192</v>
      </c>
      <c r="O509" s="17" t="s">
        <v>1197</v>
      </c>
    </row>
    <row r="510" spans="1:15" x14ac:dyDescent="0.25">
      <c r="A510" s="15" t="s">
        <v>1225</v>
      </c>
      <c r="B510" s="16">
        <v>100255</v>
      </c>
      <c r="C510" s="16">
        <v>268747</v>
      </c>
      <c r="D510" s="16">
        <v>262193</v>
      </c>
      <c r="E510" s="16" t="s">
        <v>28</v>
      </c>
      <c r="F510" s="16" t="s">
        <v>84</v>
      </c>
      <c r="G510" s="16" t="s">
        <v>190</v>
      </c>
      <c r="H510" s="16" t="s">
        <v>365</v>
      </c>
      <c r="I510" s="16">
        <v>-0.1032</v>
      </c>
      <c r="J510" s="16">
        <v>51.510800000000003</v>
      </c>
      <c r="K510" s="16">
        <v>-0.34589999999999999</v>
      </c>
      <c r="L510" s="16">
        <v>51.542400000000001</v>
      </c>
      <c r="M510" s="16" t="s">
        <v>192</v>
      </c>
      <c r="N510" s="16" t="s">
        <v>366</v>
      </c>
      <c r="O510" s="17" t="s">
        <v>627</v>
      </c>
    </row>
    <row r="511" spans="1:15" x14ac:dyDescent="0.25">
      <c r="A511" s="15" t="s">
        <v>1225</v>
      </c>
      <c r="B511" s="16">
        <v>100256</v>
      </c>
      <c r="C511" s="16">
        <v>262193</v>
      </c>
      <c r="D511" s="16">
        <v>269122</v>
      </c>
      <c r="E511" s="16" t="s">
        <v>84</v>
      </c>
      <c r="F511" s="16" t="s">
        <v>60</v>
      </c>
      <c r="G511" s="16" t="s">
        <v>365</v>
      </c>
      <c r="H511" s="16" t="s">
        <v>275</v>
      </c>
      <c r="I511" s="16">
        <v>-0.34589999999999999</v>
      </c>
      <c r="J511" s="16">
        <v>51.542400000000001</v>
      </c>
      <c r="K511" s="16">
        <v>-9.0300000000000005E-2</v>
      </c>
      <c r="L511" s="16">
        <v>51.511400000000002</v>
      </c>
      <c r="M511" s="16" t="s">
        <v>366</v>
      </c>
      <c r="N511" s="16" t="s">
        <v>276</v>
      </c>
      <c r="O511" s="17" t="s">
        <v>1198</v>
      </c>
    </row>
    <row r="512" spans="1:15" x14ac:dyDescent="0.25">
      <c r="A512" s="15" t="s">
        <v>1225</v>
      </c>
      <c r="B512" s="16">
        <v>100256</v>
      </c>
      <c r="C512" s="16">
        <v>269122</v>
      </c>
      <c r="D512" s="16">
        <v>262193</v>
      </c>
      <c r="E512" s="16" t="s">
        <v>60</v>
      </c>
      <c r="F512" s="16" t="s">
        <v>84</v>
      </c>
      <c r="G512" s="16" t="s">
        <v>275</v>
      </c>
      <c r="H512" s="16" t="s">
        <v>365</v>
      </c>
      <c r="I512" s="16">
        <v>-9.0300000000000005E-2</v>
      </c>
      <c r="J512" s="16">
        <v>51.511400000000002</v>
      </c>
      <c r="K512" s="16">
        <v>-0.34589999999999999</v>
      </c>
      <c r="L512" s="16">
        <v>51.542400000000001</v>
      </c>
      <c r="M512" s="16" t="s">
        <v>276</v>
      </c>
      <c r="N512" s="16" t="s">
        <v>366</v>
      </c>
      <c r="O512" s="17" t="s">
        <v>1199</v>
      </c>
    </row>
    <row r="513" spans="1:15" x14ac:dyDescent="0.25">
      <c r="A513" s="15" t="s">
        <v>1225</v>
      </c>
      <c r="B513" s="16">
        <v>100257</v>
      </c>
      <c r="C513" s="16">
        <v>262193</v>
      </c>
      <c r="D513" s="16">
        <v>267662</v>
      </c>
      <c r="E513" s="16" t="s">
        <v>84</v>
      </c>
      <c r="F513" s="16" t="s">
        <v>29</v>
      </c>
      <c r="G513" s="16" t="s">
        <v>365</v>
      </c>
      <c r="H513" s="16" t="s">
        <v>193</v>
      </c>
      <c r="I513" s="16">
        <v>-0.34589999999999999</v>
      </c>
      <c r="J513" s="16">
        <v>51.542400000000001</v>
      </c>
      <c r="K513" s="16">
        <v>-0.13350000000000001</v>
      </c>
      <c r="L513" s="16">
        <v>51.528100000000002</v>
      </c>
      <c r="M513" s="16" t="s">
        <v>366</v>
      </c>
      <c r="N513" s="16" t="s">
        <v>194</v>
      </c>
      <c r="O513" s="17" t="s">
        <v>628</v>
      </c>
    </row>
    <row r="514" spans="1:15" x14ac:dyDescent="0.25">
      <c r="A514" s="15" t="s">
        <v>1225</v>
      </c>
      <c r="B514" s="16">
        <v>100257</v>
      </c>
      <c r="C514" s="16">
        <v>267662</v>
      </c>
      <c r="D514" s="16">
        <v>262193</v>
      </c>
      <c r="E514" s="16" t="s">
        <v>29</v>
      </c>
      <c r="F514" s="16" t="s">
        <v>84</v>
      </c>
      <c r="G514" s="16" t="s">
        <v>193</v>
      </c>
      <c r="H514" s="16" t="s">
        <v>365</v>
      </c>
      <c r="I514" s="16">
        <v>-0.13350000000000001</v>
      </c>
      <c r="J514" s="16">
        <v>51.528100000000002</v>
      </c>
      <c r="K514" s="16">
        <v>-0.34589999999999999</v>
      </c>
      <c r="L514" s="16">
        <v>51.542400000000001</v>
      </c>
      <c r="M514" s="16" t="s">
        <v>194</v>
      </c>
      <c r="N514" s="16" t="s">
        <v>366</v>
      </c>
      <c r="O514" s="17" t="s">
        <v>1200</v>
      </c>
    </row>
    <row r="515" spans="1:15" x14ac:dyDescent="0.25">
      <c r="A515" s="15" t="s">
        <v>1225</v>
      </c>
      <c r="B515" s="16">
        <v>100258</v>
      </c>
      <c r="C515" s="16">
        <v>262193</v>
      </c>
      <c r="D515" s="16">
        <v>269459</v>
      </c>
      <c r="E515" s="16" t="s">
        <v>84</v>
      </c>
      <c r="F515" s="16" t="s">
        <v>30</v>
      </c>
      <c r="G515" s="16" t="s">
        <v>365</v>
      </c>
      <c r="H515" s="16" t="s">
        <v>195</v>
      </c>
      <c r="I515" s="16">
        <v>-0.34589999999999999</v>
      </c>
      <c r="J515" s="16">
        <v>51.542400000000001</v>
      </c>
      <c r="K515" s="16">
        <v>-7.5399999999999995E-2</v>
      </c>
      <c r="L515" s="16">
        <v>51.511600000000001</v>
      </c>
      <c r="M515" s="16" t="s">
        <v>366</v>
      </c>
      <c r="N515" s="16" t="s">
        <v>196</v>
      </c>
      <c r="O515" s="17" t="s">
        <v>1201</v>
      </c>
    </row>
    <row r="516" spans="1:15" x14ac:dyDescent="0.25">
      <c r="A516" s="15" t="s">
        <v>1225</v>
      </c>
      <c r="B516" s="16">
        <v>100258</v>
      </c>
      <c r="C516" s="16">
        <v>269459</v>
      </c>
      <c r="D516" s="16">
        <v>262193</v>
      </c>
      <c r="E516" s="16" t="s">
        <v>30</v>
      </c>
      <c r="F516" s="16" t="s">
        <v>84</v>
      </c>
      <c r="G516" s="16" t="s">
        <v>195</v>
      </c>
      <c r="H516" s="16" t="s">
        <v>365</v>
      </c>
      <c r="I516" s="16">
        <v>-7.5399999999999995E-2</v>
      </c>
      <c r="J516" s="16">
        <v>51.511600000000001</v>
      </c>
      <c r="K516" s="16">
        <v>-0.34589999999999999</v>
      </c>
      <c r="L516" s="16">
        <v>51.542400000000001</v>
      </c>
      <c r="M516" s="16" t="s">
        <v>196</v>
      </c>
      <c r="N516" s="16" t="s">
        <v>366</v>
      </c>
      <c r="O516" s="17" t="s">
        <v>1202</v>
      </c>
    </row>
    <row r="517" spans="1:15" x14ac:dyDescent="0.25">
      <c r="A517" s="15" t="s">
        <v>1225</v>
      </c>
      <c r="B517" s="16">
        <v>100259</v>
      </c>
      <c r="C517" s="16">
        <v>262193</v>
      </c>
      <c r="D517" s="16">
        <v>267983</v>
      </c>
      <c r="E517" s="16" t="s">
        <v>84</v>
      </c>
      <c r="F517" s="16" t="s">
        <v>31</v>
      </c>
      <c r="G517" s="16" t="s">
        <v>365</v>
      </c>
      <c r="H517" s="16" t="s">
        <v>198</v>
      </c>
      <c r="I517" s="16">
        <v>-0.34589999999999999</v>
      </c>
      <c r="J517" s="16">
        <v>51.542400000000001</v>
      </c>
      <c r="K517" s="16">
        <v>-0.1231</v>
      </c>
      <c r="L517" s="16">
        <v>51.530799999999999</v>
      </c>
      <c r="M517" s="16" t="s">
        <v>366</v>
      </c>
      <c r="N517" s="16" t="s">
        <v>199</v>
      </c>
      <c r="O517" s="17" t="s">
        <v>1203</v>
      </c>
    </row>
    <row r="518" spans="1:15" x14ac:dyDescent="0.25">
      <c r="A518" s="15" t="s">
        <v>1225</v>
      </c>
      <c r="B518" s="16">
        <v>100259</v>
      </c>
      <c r="C518" s="16">
        <v>267983</v>
      </c>
      <c r="D518" s="16">
        <v>262193</v>
      </c>
      <c r="E518" s="16" t="s">
        <v>31</v>
      </c>
      <c r="F518" s="16" t="s">
        <v>84</v>
      </c>
      <c r="G518" s="16" t="s">
        <v>198</v>
      </c>
      <c r="H518" s="16" t="s">
        <v>365</v>
      </c>
      <c r="I518" s="16">
        <v>-0.1231</v>
      </c>
      <c r="J518" s="16">
        <v>51.530799999999999</v>
      </c>
      <c r="K518" s="16">
        <v>-0.34589999999999999</v>
      </c>
      <c r="L518" s="16">
        <v>51.542400000000001</v>
      </c>
      <c r="M518" s="16" t="s">
        <v>199</v>
      </c>
      <c r="N518" s="16" t="s">
        <v>366</v>
      </c>
      <c r="O518" s="17" t="s">
        <v>1204</v>
      </c>
    </row>
    <row r="519" spans="1:15" x14ac:dyDescent="0.25">
      <c r="A519" s="15" t="s">
        <v>1225</v>
      </c>
      <c r="B519" s="16">
        <v>100260</v>
      </c>
      <c r="C519" s="16">
        <v>262193</v>
      </c>
      <c r="D519" s="16">
        <v>269225</v>
      </c>
      <c r="E519" s="16" t="s">
        <v>84</v>
      </c>
      <c r="F519" s="16" t="s">
        <v>32</v>
      </c>
      <c r="G519" s="16" t="s">
        <v>365</v>
      </c>
      <c r="H519" s="16" t="s">
        <v>200</v>
      </c>
      <c r="I519" s="16">
        <v>-0.34589999999999999</v>
      </c>
      <c r="J519" s="16">
        <v>51.542400000000001</v>
      </c>
      <c r="K519" s="16">
        <v>-8.5699999999999998E-2</v>
      </c>
      <c r="L519" s="16">
        <v>51.505229999999997</v>
      </c>
      <c r="M519" s="16" t="s">
        <v>366</v>
      </c>
      <c r="N519" s="16" t="s">
        <v>201</v>
      </c>
      <c r="O519" s="17" t="s">
        <v>1205</v>
      </c>
    </row>
    <row r="520" spans="1:15" x14ac:dyDescent="0.25">
      <c r="A520" s="15" t="s">
        <v>1225</v>
      </c>
      <c r="B520" s="16">
        <v>100260</v>
      </c>
      <c r="C520" s="16">
        <v>269225</v>
      </c>
      <c r="D520" s="16">
        <v>262193</v>
      </c>
      <c r="E520" s="16" t="s">
        <v>32</v>
      </c>
      <c r="F520" s="16" t="s">
        <v>84</v>
      </c>
      <c r="G520" s="16" t="s">
        <v>200</v>
      </c>
      <c r="H520" s="16" t="s">
        <v>365</v>
      </c>
      <c r="I520" s="16">
        <v>-8.5699999999999998E-2</v>
      </c>
      <c r="J520" s="16">
        <v>51.505229999999997</v>
      </c>
      <c r="K520" s="16">
        <v>-0.34589999999999999</v>
      </c>
      <c r="L520" s="16">
        <v>51.542400000000001</v>
      </c>
      <c r="M520" s="16" t="s">
        <v>201</v>
      </c>
      <c r="N520" s="16" t="s">
        <v>366</v>
      </c>
      <c r="O520" s="17" t="s">
        <v>1206</v>
      </c>
    </row>
    <row r="521" spans="1:15" x14ac:dyDescent="0.25">
      <c r="A521" s="15" t="s">
        <v>1225</v>
      </c>
      <c r="B521" s="16">
        <v>100261</v>
      </c>
      <c r="C521" s="16">
        <v>262193</v>
      </c>
      <c r="D521" s="16">
        <v>269296</v>
      </c>
      <c r="E521" s="16" t="s">
        <v>84</v>
      </c>
      <c r="F521" s="16" t="s">
        <v>33</v>
      </c>
      <c r="G521" s="16" t="s">
        <v>365</v>
      </c>
      <c r="H521" s="16" t="s">
        <v>203</v>
      </c>
      <c r="I521" s="16">
        <v>-0.34589999999999999</v>
      </c>
      <c r="J521" s="16">
        <v>51.542400000000001</v>
      </c>
      <c r="K521" s="16">
        <v>-8.2100000000000006E-2</v>
      </c>
      <c r="L521" s="16">
        <v>51.518599999999999</v>
      </c>
      <c r="M521" s="16" t="s">
        <v>366</v>
      </c>
      <c r="N521" s="16" t="s">
        <v>204</v>
      </c>
      <c r="O521" s="17" t="s">
        <v>1207</v>
      </c>
    </row>
    <row r="522" spans="1:15" x14ac:dyDescent="0.25">
      <c r="A522" s="15" t="s">
        <v>1225</v>
      </c>
      <c r="B522" s="16">
        <v>100261</v>
      </c>
      <c r="C522" s="16">
        <v>269296</v>
      </c>
      <c r="D522" s="16">
        <v>262193</v>
      </c>
      <c r="E522" s="16" t="s">
        <v>33</v>
      </c>
      <c r="F522" s="16" t="s">
        <v>84</v>
      </c>
      <c r="G522" s="16" t="s">
        <v>203</v>
      </c>
      <c r="H522" s="16" t="s">
        <v>365</v>
      </c>
      <c r="I522" s="16">
        <v>-8.2100000000000006E-2</v>
      </c>
      <c r="J522" s="16">
        <v>51.518599999999999</v>
      </c>
      <c r="K522" s="16">
        <v>-0.34589999999999999</v>
      </c>
      <c r="L522" s="16">
        <v>51.542400000000001</v>
      </c>
      <c r="M522" s="16" t="s">
        <v>204</v>
      </c>
      <c r="N522" s="16" t="s">
        <v>366</v>
      </c>
      <c r="O522" s="17" t="s">
        <v>1208</v>
      </c>
    </row>
    <row r="523" spans="1:15" x14ac:dyDescent="0.25">
      <c r="A523" s="15" t="s">
        <v>1225</v>
      </c>
      <c r="B523" s="16">
        <v>100262</v>
      </c>
      <c r="C523" s="16">
        <v>262193</v>
      </c>
      <c r="D523" s="16">
        <v>266682</v>
      </c>
      <c r="E523" s="16" t="s">
        <v>84</v>
      </c>
      <c r="F523" s="16" t="s">
        <v>34</v>
      </c>
      <c r="G523" s="16" t="s">
        <v>365</v>
      </c>
      <c r="H523" s="16" t="s">
        <v>205</v>
      </c>
      <c r="I523" s="16">
        <v>-0.34589999999999999</v>
      </c>
      <c r="J523" s="16">
        <v>51.542400000000001</v>
      </c>
      <c r="K523" s="16">
        <v>-0.16289999999999999</v>
      </c>
      <c r="L523" s="16">
        <v>51.522399999999998</v>
      </c>
      <c r="M523" s="16" t="s">
        <v>366</v>
      </c>
      <c r="N523" s="16" t="s">
        <v>206</v>
      </c>
      <c r="O523" s="17" t="s">
        <v>631</v>
      </c>
    </row>
    <row r="524" spans="1:15" x14ac:dyDescent="0.25">
      <c r="A524" s="15" t="s">
        <v>1225</v>
      </c>
      <c r="B524" s="16">
        <v>100262</v>
      </c>
      <c r="C524" s="16">
        <v>266682</v>
      </c>
      <c r="D524" s="16">
        <v>262193</v>
      </c>
      <c r="E524" s="16" t="s">
        <v>34</v>
      </c>
      <c r="F524" s="16" t="s">
        <v>84</v>
      </c>
      <c r="G524" s="16" t="s">
        <v>205</v>
      </c>
      <c r="H524" s="16" t="s">
        <v>365</v>
      </c>
      <c r="I524" s="16">
        <v>-0.16289999999999999</v>
      </c>
      <c r="J524" s="16">
        <v>51.522399999999998</v>
      </c>
      <c r="K524" s="16">
        <v>-0.34589999999999999</v>
      </c>
      <c r="L524" s="16">
        <v>51.542400000000001</v>
      </c>
      <c r="M524" s="16" t="s">
        <v>206</v>
      </c>
      <c r="N524" s="16" t="s">
        <v>366</v>
      </c>
      <c r="O524" s="17" t="s">
        <v>1209</v>
      </c>
    </row>
    <row r="525" spans="1:15" x14ac:dyDescent="0.25">
      <c r="A525" s="15" t="s">
        <v>1225</v>
      </c>
      <c r="B525" s="16">
        <v>100263</v>
      </c>
      <c r="C525" s="16">
        <v>262193</v>
      </c>
      <c r="D525" s="16">
        <v>266343</v>
      </c>
      <c r="E525" s="16" t="s">
        <v>84</v>
      </c>
      <c r="F525" s="16" t="s">
        <v>35</v>
      </c>
      <c r="G525" s="16" t="s">
        <v>365</v>
      </c>
      <c r="H525" s="16" t="s">
        <v>207</v>
      </c>
      <c r="I525" s="16">
        <v>-0.34589999999999999</v>
      </c>
      <c r="J525" s="16">
        <v>51.542400000000001</v>
      </c>
      <c r="K525" s="16">
        <v>-0.17530000000000001</v>
      </c>
      <c r="L525" s="16">
        <v>51.516199999999998</v>
      </c>
      <c r="M525" s="16" t="s">
        <v>366</v>
      </c>
      <c r="N525" s="16" t="s">
        <v>208</v>
      </c>
      <c r="O525" s="17" t="s">
        <v>1210</v>
      </c>
    </row>
    <row r="526" spans="1:15" x14ac:dyDescent="0.25">
      <c r="A526" s="15" t="s">
        <v>1225</v>
      </c>
      <c r="B526" s="16">
        <v>100263</v>
      </c>
      <c r="C526" s="16">
        <v>266343</v>
      </c>
      <c r="D526" s="16">
        <v>262193</v>
      </c>
      <c r="E526" s="16" t="s">
        <v>35</v>
      </c>
      <c r="F526" s="16" t="s">
        <v>84</v>
      </c>
      <c r="G526" s="16" t="s">
        <v>207</v>
      </c>
      <c r="H526" s="16" t="s">
        <v>365</v>
      </c>
      <c r="I526" s="16">
        <v>-0.17530000000000001</v>
      </c>
      <c r="J526" s="16">
        <v>51.516199999999998</v>
      </c>
      <c r="K526" s="16">
        <v>-0.34589999999999999</v>
      </c>
      <c r="L526" s="16">
        <v>51.542400000000001</v>
      </c>
      <c r="M526" s="16" t="s">
        <v>208</v>
      </c>
      <c r="N526" s="16" t="s">
        <v>366</v>
      </c>
      <c r="O526" s="17" t="s">
        <v>1211</v>
      </c>
    </row>
    <row r="527" spans="1:15" x14ac:dyDescent="0.25">
      <c r="A527" s="15" t="s">
        <v>1225</v>
      </c>
      <c r="B527" s="16">
        <v>100264</v>
      </c>
      <c r="C527" s="16">
        <v>262193</v>
      </c>
      <c r="D527" s="16">
        <v>267948</v>
      </c>
      <c r="E527" s="16" t="s">
        <v>84</v>
      </c>
      <c r="F527" s="16" t="s">
        <v>36</v>
      </c>
      <c r="G527" s="16" t="s">
        <v>365</v>
      </c>
      <c r="H527" s="16" t="s">
        <v>209</v>
      </c>
      <c r="I527" s="16">
        <v>-0.34589999999999999</v>
      </c>
      <c r="J527" s="16">
        <v>51.542400000000001</v>
      </c>
      <c r="K527" s="16">
        <v>-0.12784000000000001</v>
      </c>
      <c r="L527" s="16">
        <v>51.532330000000002</v>
      </c>
      <c r="M527" s="16" t="s">
        <v>366</v>
      </c>
      <c r="N527" s="16" t="s">
        <v>210</v>
      </c>
      <c r="O527" s="17" t="s">
        <v>1212</v>
      </c>
    </row>
    <row r="528" spans="1:15" x14ac:dyDescent="0.25">
      <c r="A528" s="15" t="s">
        <v>1225</v>
      </c>
      <c r="B528" s="16">
        <v>100264</v>
      </c>
      <c r="C528" s="16">
        <v>267948</v>
      </c>
      <c r="D528" s="16">
        <v>262193</v>
      </c>
      <c r="E528" s="16" t="s">
        <v>36</v>
      </c>
      <c r="F528" s="16" t="s">
        <v>84</v>
      </c>
      <c r="G528" s="16" t="s">
        <v>209</v>
      </c>
      <c r="H528" s="16" t="s">
        <v>365</v>
      </c>
      <c r="I528" s="16">
        <v>-0.12784000000000001</v>
      </c>
      <c r="J528" s="16">
        <v>51.532330000000002</v>
      </c>
      <c r="K528" s="16">
        <v>-0.34589999999999999</v>
      </c>
      <c r="L528" s="16">
        <v>51.542400000000001</v>
      </c>
      <c r="M528" s="16" t="s">
        <v>210</v>
      </c>
      <c r="N528" s="16" t="s">
        <v>366</v>
      </c>
      <c r="O528" s="17" t="s">
        <v>1213</v>
      </c>
    </row>
    <row r="529" spans="1:15" x14ac:dyDescent="0.25">
      <c r="A529" s="15" t="s">
        <v>1225</v>
      </c>
      <c r="B529" s="16">
        <v>100265</v>
      </c>
      <c r="C529" s="16">
        <v>262193</v>
      </c>
      <c r="D529" s="16">
        <v>267252</v>
      </c>
      <c r="E529" s="16" t="s">
        <v>84</v>
      </c>
      <c r="F529" s="16" t="s">
        <v>37</v>
      </c>
      <c r="G529" s="16" t="s">
        <v>365</v>
      </c>
      <c r="H529" s="16" t="s">
        <v>211</v>
      </c>
      <c r="I529" s="16">
        <v>-0.34589999999999999</v>
      </c>
      <c r="J529" s="16">
        <v>51.542400000000001</v>
      </c>
      <c r="K529" s="16">
        <v>-0.14369999999999999</v>
      </c>
      <c r="L529" s="16">
        <v>51.495100000000001</v>
      </c>
      <c r="M529" s="16" t="s">
        <v>366</v>
      </c>
      <c r="N529" s="16" t="s">
        <v>212</v>
      </c>
      <c r="O529" s="17" t="s">
        <v>1214</v>
      </c>
    </row>
    <row r="530" spans="1:15" x14ac:dyDescent="0.25">
      <c r="A530" s="15" t="s">
        <v>1225</v>
      </c>
      <c r="B530" s="16">
        <v>100265</v>
      </c>
      <c r="C530" s="16">
        <v>267252</v>
      </c>
      <c r="D530" s="16">
        <v>262193</v>
      </c>
      <c r="E530" s="16" t="s">
        <v>37</v>
      </c>
      <c r="F530" s="16" t="s">
        <v>84</v>
      </c>
      <c r="G530" s="16" t="s">
        <v>211</v>
      </c>
      <c r="H530" s="16" t="s">
        <v>365</v>
      </c>
      <c r="I530" s="16">
        <v>-0.14369999999999999</v>
      </c>
      <c r="J530" s="16">
        <v>51.495100000000001</v>
      </c>
      <c r="K530" s="16">
        <v>-0.34589999999999999</v>
      </c>
      <c r="L530" s="16">
        <v>51.542400000000001</v>
      </c>
      <c r="M530" s="16" t="s">
        <v>212</v>
      </c>
      <c r="N530" s="16" t="s">
        <v>366</v>
      </c>
      <c r="O530" s="17" t="s">
        <v>1215</v>
      </c>
    </row>
    <row r="531" spans="1:15" x14ac:dyDescent="0.25">
      <c r="A531" s="15" t="s">
        <v>1225</v>
      </c>
      <c r="B531" s="16">
        <v>100266</v>
      </c>
      <c r="C531" s="16">
        <v>262193</v>
      </c>
      <c r="D531" s="16">
        <v>268311</v>
      </c>
      <c r="E531" s="16" t="s">
        <v>84</v>
      </c>
      <c r="F531" s="16" t="s">
        <v>38</v>
      </c>
      <c r="G531" s="16" t="s">
        <v>365</v>
      </c>
      <c r="H531" s="16" t="s">
        <v>213</v>
      </c>
      <c r="I531" s="16">
        <v>-0.34589999999999999</v>
      </c>
      <c r="J531" s="16">
        <v>51.542400000000001</v>
      </c>
      <c r="K531" s="16">
        <v>-0.1134</v>
      </c>
      <c r="L531" s="16">
        <v>51.503300000000003</v>
      </c>
      <c r="M531" s="16" t="s">
        <v>366</v>
      </c>
      <c r="N531" s="16" t="s">
        <v>214</v>
      </c>
      <c r="O531" s="17" t="s">
        <v>634</v>
      </c>
    </row>
    <row r="532" spans="1:15" x14ac:dyDescent="0.25">
      <c r="A532" s="15" t="s">
        <v>1225</v>
      </c>
      <c r="B532" s="16">
        <v>100266</v>
      </c>
      <c r="C532" s="16">
        <v>268311</v>
      </c>
      <c r="D532" s="16">
        <v>262193</v>
      </c>
      <c r="E532" s="16" t="s">
        <v>38</v>
      </c>
      <c r="F532" s="16" t="s">
        <v>84</v>
      </c>
      <c r="G532" s="16" t="s">
        <v>213</v>
      </c>
      <c r="H532" s="16" t="s">
        <v>365</v>
      </c>
      <c r="I532" s="16">
        <v>-0.1134</v>
      </c>
      <c r="J532" s="16">
        <v>51.503300000000003</v>
      </c>
      <c r="K532" s="16">
        <v>-0.34589999999999999</v>
      </c>
      <c r="L532" s="16">
        <v>51.542400000000001</v>
      </c>
      <c r="M532" s="16" t="s">
        <v>214</v>
      </c>
      <c r="N532" s="16" t="s">
        <v>366</v>
      </c>
      <c r="O532" s="17" t="s">
        <v>1216</v>
      </c>
    </row>
    <row r="533" spans="1:15" x14ac:dyDescent="0.25">
      <c r="A533" s="15" t="s">
        <v>1225</v>
      </c>
      <c r="B533" s="16">
        <v>100267</v>
      </c>
      <c r="C533" s="16">
        <v>262193</v>
      </c>
      <c r="D533" s="16">
        <v>268672</v>
      </c>
      <c r="E533" s="16" t="s">
        <v>84</v>
      </c>
      <c r="F533" s="16" t="s">
        <v>116</v>
      </c>
      <c r="G533" s="16" t="s">
        <v>365</v>
      </c>
      <c r="H533" s="16" t="s">
        <v>478</v>
      </c>
      <c r="I533" s="16">
        <v>-0.34589999999999999</v>
      </c>
      <c r="J533" s="16">
        <v>51.542400000000001</v>
      </c>
      <c r="K533" s="16">
        <v>-0.1048</v>
      </c>
      <c r="L533" s="16">
        <v>51.520299999999999</v>
      </c>
      <c r="M533" s="16" t="s">
        <v>366</v>
      </c>
      <c r="N533" s="16" t="s">
        <v>479</v>
      </c>
      <c r="O533" s="17" t="s">
        <v>1217</v>
      </c>
    </row>
    <row r="534" spans="1:15" x14ac:dyDescent="0.25">
      <c r="A534" s="15" t="s">
        <v>1225</v>
      </c>
      <c r="B534" s="16">
        <v>100267</v>
      </c>
      <c r="C534" s="16">
        <v>268672</v>
      </c>
      <c r="D534" s="16">
        <v>262193</v>
      </c>
      <c r="E534" s="16" t="s">
        <v>116</v>
      </c>
      <c r="F534" s="16" t="s">
        <v>84</v>
      </c>
      <c r="G534" s="16" t="s">
        <v>478</v>
      </c>
      <c r="H534" s="16" t="s">
        <v>365</v>
      </c>
      <c r="I534" s="16">
        <v>-0.1048</v>
      </c>
      <c r="J534" s="16">
        <v>51.520299999999999</v>
      </c>
      <c r="K534" s="16">
        <v>-0.34589999999999999</v>
      </c>
      <c r="L534" s="16">
        <v>51.542400000000001</v>
      </c>
      <c r="M534" s="16" t="s">
        <v>479</v>
      </c>
      <c r="N534" s="16" t="s">
        <v>366</v>
      </c>
      <c r="O534" s="17" t="s">
        <v>1218</v>
      </c>
    </row>
    <row r="535" spans="1:15" x14ac:dyDescent="0.25">
      <c r="A535" s="15" t="s">
        <v>1225</v>
      </c>
      <c r="B535" s="16">
        <v>100268</v>
      </c>
      <c r="C535" s="16">
        <v>261535</v>
      </c>
      <c r="D535" s="16">
        <v>262349</v>
      </c>
      <c r="E535" s="16" t="s">
        <v>154</v>
      </c>
      <c r="F535" s="16" t="s">
        <v>155</v>
      </c>
      <c r="G535" s="16" t="s">
        <v>635</v>
      </c>
      <c r="H535" s="16" t="s">
        <v>636</v>
      </c>
      <c r="I535" s="16">
        <v>-0.37880000000000003</v>
      </c>
      <c r="J535" s="16">
        <v>51.505800000000001</v>
      </c>
      <c r="K535" s="16">
        <v>-0.33850000000000002</v>
      </c>
      <c r="L535" s="16">
        <v>51.511699999999998</v>
      </c>
      <c r="M535" s="16" t="s">
        <v>637</v>
      </c>
      <c r="N535" s="16" t="s">
        <v>638</v>
      </c>
      <c r="O535" s="17" t="s">
        <v>639</v>
      </c>
    </row>
    <row r="536" spans="1:15" x14ac:dyDescent="0.25">
      <c r="A536" s="15" t="s">
        <v>1225</v>
      </c>
      <c r="B536" s="16">
        <v>100268</v>
      </c>
      <c r="C536" s="16">
        <v>262349</v>
      </c>
      <c r="D536" s="16">
        <v>261535</v>
      </c>
      <c r="E536" s="16" t="s">
        <v>155</v>
      </c>
      <c r="F536" s="16" t="s">
        <v>154</v>
      </c>
      <c r="G536" s="16" t="s">
        <v>636</v>
      </c>
      <c r="H536" s="16" t="s">
        <v>635</v>
      </c>
      <c r="I536" s="16">
        <v>-0.33850000000000002</v>
      </c>
      <c r="J536" s="16">
        <v>51.511699999999998</v>
      </c>
      <c r="K536" s="16">
        <v>-0.37880000000000003</v>
      </c>
      <c r="L536" s="16">
        <v>51.505800000000001</v>
      </c>
      <c r="M536" s="16" t="s">
        <v>638</v>
      </c>
      <c r="N536" s="16" t="s">
        <v>637</v>
      </c>
      <c r="O536" s="17" t="s">
        <v>640</v>
      </c>
    </row>
    <row r="537" spans="1:15" x14ac:dyDescent="0.25">
      <c r="A537" s="15" t="s">
        <v>1225</v>
      </c>
      <c r="B537" s="16">
        <v>100269</v>
      </c>
      <c r="C537" s="16">
        <v>261535</v>
      </c>
      <c r="D537" s="16">
        <v>262394</v>
      </c>
      <c r="E537" s="16" t="s">
        <v>154</v>
      </c>
      <c r="F537" s="16" t="s">
        <v>156</v>
      </c>
      <c r="G537" s="16" t="s">
        <v>635</v>
      </c>
      <c r="H537" s="16" t="s">
        <v>641</v>
      </c>
      <c r="I537" s="16">
        <v>-0.37880000000000003</v>
      </c>
      <c r="J537" s="16">
        <v>51.505800000000001</v>
      </c>
      <c r="K537" s="16">
        <v>-0.33660000000000001</v>
      </c>
      <c r="L537" s="16">
        <v>51.533700000000003</v>
      </c>
      <c r="M537" s="16" t="s">
        <v>637</v>
      </c>
      <c r="N537" s="16" t="s">
        <v>642</v>
      </c>
      <c r="O537" s="17" t="s">
        <v>1219</v>
      </c>
    </row>
    <row r="538" spans="1:15" x14ac:dyDescent="0.25">
      <c r="A538" s="15" t="s">
        <v>1225</v>
      </c>
      <c r="B538" s="16">
        <v>100269</v>
      </c>
      <c r="C538" s="16">
        <v>262394</v>
      </c>
      <c r="D538" s="16">
        <v>261535</v>
      </c>
      <c r="E538" s="16" t="s">
        <v>156</v>
      </c>
      <c r="F538" s="16" t="s">
        <v>154</v>
      </c>
      <c r="G538" s="16" t="s">
        <v>641</v>
      </c>
      <c r="H538" s="16" t="s">
        <v>635</v>
      </c>
      <c r="I538" s="16">
        <v>-0.33660000000000001</v>
      </c>
      <c r="J538" s="16">
        <v>51.533700000000003</v>
      </c>
      <c r="K538" s="16">
        <v>-0.37880000000000003</v>
      </c>
      <c r="L538" s="16">
        <v>51.505800000000001</v>
      </c>
      <c r="M538" s="16" t="s">
        <v>642</v>
      </c>
      <c r="N538" s="16" t="s">
        <v>637</v>
      </c>
      <c r="O538" s="17" t="s">
        <v>643</v>
      </c>
    </row>
    <row r="539" spans="1:15" x14ac:dyDescent="0.25">
      <c r="A539" s="15" t="s">
        <v>1225</v>
      </c>
      <c r="B539" s="16">
        <v>100270</v>
      </c>
      <c r="C539" s="16">
        <v>269225</v>
      </c>
      <c r="D539" s="16">
        <v>269751</v>
      </c>
      <c r="E539" s="16" t="s">
        <v>32</v>
      </c>
      <c r="F539" s="16" t="s">
        <v>47</v>
      </c>
      <c r="G539" s="16" t="s">
        <v>200</v>
      </c>
      <c r="H539" s="16" t="s">
        <v>237</v>
      </c>
      <c r="I539" s="16">
        <v>-8.5699999999999998E-2</v>
      </c>
      <c r="J539" s="16">
        <v>51.505229999999997</v>
      </c>
      <c r="K539" s="16">
        <v>-5.9700000000000003E-2</v>
      </c>
      <c r="L539" s="16">
        <v>51.588099999999997</v>
      </c>
      <c r="M539" s="16" t="s">
        <v>201</v>
      </c>
      <c r="N539" s="16" t="s">
        <v>238</v>
      </c>
      <c r="O539" s="17" t="s">
        <v>1220</v>
      </c>
    </row>
    <row r="540" spans="1:15" x14ac:dyDescent="0.25">
      <c r="A540" s="15" t="s">
        <v>1225</v>
      </c>
      <c r="B540" s="16">
        <v>100270</v>
      </c>
      <c r="C540" s="16">
        <v>269751</v>
      </c>
      <c r="D540" s="16">
        <v>269225</v>
      </c>
      <c r="E540" s="16" t="s">
        <v>47</v>
      </c>
      <c r="F540" s="16" t="s">
        <v>32</v>
      </c>
      <c r="G540" s="16" t="s">
        <v>237</v>
      </c>
      <c r="H540" s="16" t="s">
        <v>200</v>
      </c>
      <c r="I540" s="16">
        <v>-5.9700000000000003E-2</v>
      </c>
      <c r="J540" s="16">
        <v>51.588099999999997</v>
      </c>
      <c r="K540" s="16">
        <v>-8.5699999999999998E-2</v>
      </c>
      <c r="L540" s="16">
        <v>51.505229999999997</v>
      </c>
      <c r="M540" s="16" t="s">
        <v>238</v>
      </c>
      <c r="N540" s="16" t="s">
        <v>201</v>
      </c>
      <c r="O540" s="17" t="s">
        <v>1221</v>
      </c>
    </row>
    <row r="541" spans="1:15" x14ac:dyDescent="0.25">
      <c r="A541" s="15" t="s">
        <v>1225</v>
      </c>
      <c r="B541" s="16">
        <v>100271</v>
      </c>
      <c r="C541" s="16">
        <v>266682</v>
      </c>
      <c r="D541" s="16">
        <v>269751</v>
      </c>
      <c r="E541" s="16" t="s">
        <v>34</v>
      </c>
      <c r="F541" s="16" t="s">
        <v>47</v>
      </c>
      <c r="G541" s="16" t="s">
        <v>205</v>
      </c>
      <c r="H541" s="16" t="s">
        <v>237</v>
      </c>
      <c r="I541" s="16">
        <v>-0.16289999999999999</v>
      </c>
      <c r="J541" s="16">
        <v>51.522399999999998</v>
      </c>
      <c r="K541" s="16">
        <v>-5.9700000000000003E-2</v>
      </c>
      <c r="L541" s="16">
        <v>51.588099999999997</v>
      </c>
      <c r="M541" s="16" t="s">
        <v>206</v>
      </c>
      <c r="N541" s="16" t="s">
        <v>238</v>
      </c>
      <c r="O541" s="17" t="s">
        <v>1222</v>
      </c>
    </row>
    <row r="542" spans="1:15" x14ac:dyDescent="0.25">
      <c r="A542" s="15" t="s">
        <v>1225</v>
      </c>
      <c r="B542" s="16">
        <v>100271</v>
      </c>
      <c r="C542" s="16">
        <v>269751</v>
      </c>
      <c r="D542" s="16">
        <v>266682</v>
      </c>
      <c r="E542" s="16" t="s">
        <v>47</v>
      </c>
      <c r="F542" s="16" t="s">
        <v>34</v>
      </c>
      <c r="G542" s="16" t="s">
        <v>237</v>
      </c>
      <c r="H542" s="16" t="s">
        <v>205</v>
      </c>
      <c r="I542" s="16">
        <v>-5.9700000000000003E-2</v>
      </c>
      <c r="J542" s="16">
        <v>51.588099999999997</v>
      </c>
      <c r="K542" s="16">
        <v>-0.16289999999999999</v>
      </c>
      <c r="L542" s="16">
        <v>51.522399999999998</v>
      </c>
      <c r="M542" s="16" t="s">
        <v>238</v>
      </c>
      <c r="N542" s="16" t="s">
        <v>206</v>
      </c>
      <c r="O542" s="17" t="s">
        <v>644</v>
      </c>
    </row>
    <row r="543" spans="1:15" x14ac:dyDescent="0.25">
      <c r="A543" s="15" t="s">
        <v>1225</v>
      </c>
      <c r="B543" s="16">
        <v>100272</v>
      </c>
      <c r="C543" s="16">
        <v>261535</v>
      </c>
      <c r="D543" s="16">
        <v>262677</v>
      </c>
      <c r="E543" s="16" t="s">
        <v>154</v>
      </c>
      <c r="F543" s="16" t="s">
        <v>157</v>
      </c>
      <c r="G543" s="16" t="s">
        <v>635</v>
      </c>
      <c r="H543" s="16" t="s">
        <v>645</v>
      </c>
      <c r="I543" s="16">
        <v>-0.37880000000000003</v>
      </c>
      <c r="J543" s="16">
        <v>51.505800000000001</v>
      </c>
      <c r="K543" s="16">
        <v>-0.3226</v>
      </c>
      <c r="L543" s="16">
        <v>51.513300000000001</v>
      </c>
      <c r="M543" s="16" t="s">
        <v>637</v>
      </c>
      <c r="N543" s="16" t="s">
        <v>646</v>
      </c>
      <c r="O543" s="17" t="s">
        <v>647</v>
      </c>
    </row>
    <row r="544" spans="1:15" x14ac:dyDescent="0.25">
      <c r="A544" s="15" t="s">
        <v>1225</v>
      </c>
      <c r="B544" s="16">
        <v>100272</v>
      </c>
      <c r="C544" s="16">
        <v>262677</v>
      </c>
      <c r="D544" s="16">
        <v>261535</v>
      </c>
      <c r="E544" s="16" t="s">
        <v>157</v>
      </c>
      <c r="F544" s="16" t="s">
        <v>154</v>
      </c>
      <c r="G544" s="16" t="s">
        <v>645</v>
      </c>
      <c r="H544" s="16" t="s">
        <v>635</v>
      </c>
      <c r="I544" s="16">
        <v>-0.3226</v>
      </c>
      <c r="J544" s="16">
        <v>51.513300000000001</v>
      </c>
      <c r="K544" s="16">
        <v>-0.37880000000000003</v>
      </c>
      <c r="L544" s="16">
        <v>51.505800000000001</v>
      </c>
      <c r="M544" s="16" t="s">
        <v>646</v>
      </c>
      <c r="N544" s="16" t="s">
        <v>637</v>
      </c>
      <c r="O544" s="17" t="s">
        <v>648</v>
      </c>
    </row>
    <row r="545" spans="1:15" x14ac:dyDescent="0.25">
      <c r="A545" s="15" t="s">
        <v>1225</v>
      </c>
      <c r="B545" s="16">
        <v>290868</v>
      </c>
      <c r="C545" s="16">
        <v>264577</v>
      </c>
      <c r="D545" s="16">
        <v>264593</v>
      </c>
      <c r="E545" s="16" t="s">
        <v>158</v>
      </c>
      <c r="F545" s="16" t="s">
        <v>159</v>
      </c>
      <c r="G545" s="16" t="s">
        <v>649</v>
      </c>
      <c r="H545" s="16" t="s">
        <v>650</v>
      </c>
      <c r="I545" s="16">
        <v>-0.23630000000000001</v>
      </c>
      <c r="J545" s="16">
        <v>51.292400000000001</v>
      </c>
      <c r="K545" s="16">
        <v>-0.23549999999999999</v>
      </c>
      <c r="L545" s="16">
        <v>51.290799999999997</v>
      </c>
      <c r="M545" s="16" t="s">
        <v>651</v>
      </c>
      <c r="N545" s="16" t="s">
        <v>652</v>
      </c>
      <c r="O545" s="17" t="s">
        <v>653</v>
      </c>
    </row>
    <row r="546" spans="1:15" x14ac:dyDescent="0.25">
      <c r="A546" s="15" t="s">
        <v>1225</v>
      </c>
      <c r="B546" s="16">
        <v>290868</v>
      </c>
      <c r="C546" s="16">
        <v>264593</v>
      </c>
      <c r="D546" s="16">
        <v>264577</v>
      </c>
      <c r="E546" s="16" t="s">
        <v>159</v>
      </c>
      <c r="F546" s="16" t="s">
        <v>158</v>
      </c>
      <c r="G546" s="16" t="s">
        <v>650</v>
      </c>
      <c r="H546" s="16" t="s">
        <v>649</v>
      </c>
      <c r="I546" s="16">
        <v>-0.23549999999999999</v>
      </c>
      <c r="J546" s="16">
        <v>51.290799999999997</v>
      </c>
      <c r="K546" s="16">
        <v>-0.23630000000000001</v>
      </c>
      <c r="L546" s="16">
        <v>51.292400000000001</v>
      </c>
      <c r="M546" s="16" t="s">
        <v>652</v>
      </c>
      <c r="N546" s="16" t="s">
        <v>651</v>
      </c>
      <c r="O546" s="17" t="s">
        <v>654</v>
      </c>
    </row>
    <row r="547" spans="1:15" x14ac:dyDescent="0.25">
      <c r="A547" s="15" t="s">
        <v>1225</v>
      </c>
      <c r="B547" s="16">
        <v>293564</v>
      </c>
      <c r="C547" s="16">
        <v>267131</v>
      </c>
      <c r="D547" s="16">
        <v>267182</v>
      </c>
      <c r="E547" s="16" t="s">
        <v>160</v>
      </c>
      <c r="F547" s="16" t="s">
        <v>161</v>
      </c>
      <c r="G547" s="16" t="s">
        <v>655</v>
      </c>
      <c r="H547" s="16" t="s">
        <v>656</v>
      </c>
      <c r="I547" s="16">
        <v>-0.1472</v>
      </c>
      <c r="J547" s="16">
        <v>51.476799999999997</v>
      </c>
      <c r="K547" s="16">
        <v>-0.1462</v>
      </c>
      <c r="L547" s="16">
        <v>51.475200000000001</v>
      </c>
      <c r="M547" s="16" t="s">
        <v>657</v>
      </c>
      <c r="N547" s="16" t="s">
        <v>658</v>
      </c>
      <c r="O547" s="17" t="s">
        <v>659</v>
      </c>
    </row>
    <row r="548" spans="1:15" x14ac:dyDescent="0.25">
      <c r="A548" s="15" t="s">
        <v>1225</v>
      </c>
      <c r="B548" s="16">
        <v>293564</v>
      </c>
      <c r="C548" s="16">
        <v>267182</v>
      </c>
      <c r="D548" s="16">
        <v>267131</v>
      </c>
      <c r="E548" s="16" t="s">
        <v>161</v>
      </c>
      <c r="F548" s="16" t="s">
        <v>160</v>
      </c>
      <c r="G548" s="16" t="s">
        <v>656</v>
      </c>
      <c r="H548" s="16" t="s">
        <v>655</v>
      </c>
      <c r="I548" s="16">
        <v>-0.1462</v>
      </c>
      <c r="J548" s="16">
        <v>51.475200000000001</v>
      </c>
      <c r="K548" s="16">
        <v>-0.1472</v>
      </c>
      <c r="L548" s="16">
        <v>51.476799999999997</v>
      </c>
      <c r="M548" s="16" t="s">
        <v>658</v>
      </c>
      <c r="N548" s="16" t="s">
        <v>657</v>
      </c>
      <c r="O548" s="17" t="s">
        <v>660</v>
      </c>
    </row>
    <row r="549" spans="1:15" x14ac:dyDescent="0.25">
      <c r="A549" s="15" t="s">
        <v>1225</v>
      </c>
      <c r="B549" s="16">
        <v>328390</v>
      </c>
      <c r="C549" s="16">
        <v>237148</v>
      </c>
      <c r="D549" s="16">
        <v>237213</v>
      </c>
      <c r="E549" s="16" t="s">
        <v>162</v>
      </c>
      <c r="F549" s="16" t="s">
        <v>163</v>
      </c>
      <c r="G549" s="16" t="s">
        <v>661</v>
      </c>
      <c r="H549" s="16" t="s">
        <v>662</v>
      </c>
      <c r="I549" s="16">
        <v>-2.3479000000000001</v>
      </c>
      <c r="J549" s="16">
        <v>53.386499999999998</v>
      </c>
      <c r="K549" s="16">
        <v>-2.3435000000000001</v>
      </c>
      <c r="L549" s="16">
        <v>53.395299999999999</v>
      </c>
      <c r="M549" s="16" t="s">
        <v>663</v>
      </c>
      <c r="N549" s="16" t="s">
        <v>664</v>
      </c>
      <c r="O549" s="17" t="s">
        <v>1223</v>
      </c>
    </row>
    <row r="550" spans="1:15" x14ac:dyDescent="0.25">
      <c r="A550" s="18" t="s">
        <v>1225</v>
      </c>
      <c r="B550" s="19">
        <v>328390</v>
      </c>
      <c r="C550" s="19">
        <v>237213</v>
      </c>
      <c r="D550" s="19">
        <v>237148</v>
      </c>
      <c r="E550" s="19" t="s">
        <v>163</v>
      </c>
      <c r="F550" s="19" t="s">
        <v>162</v>
      </c>
      <c r="G550" s="19" t="s">
        <v>662</v>
      </c>
      <c r="H550" s="19" t="s">
        <v>661</v>
      </c>
      <c r="I550" s="19">
        <v>-2.3435000000000001</v>
      </c>
      <c r="J550" s="19">
        <v>53.395299999999999</v>
      </c>
      <c r="K550" s="19">
        <v>-2.3479000000000001</v>
      </c>
      <c r="L550" s="19">
        <v>53.386499999999998</v>
      </c>
      <c r="M550" s="19" t="s">
        <v>664</v>
      </c>
      <c r="N550" s="19" t="s">
        <v>663</v>
      </c>
      <c r="O550" s="20" t="s">
        <v>665</v>
      </c>
    </row>
    <row r="551" spans="1:15" x14ac:dyDescent="0.25">
      <c r="A551" s="24" t="s">
        <v>1515</v>
      </c>
      <c r="B551" s="25">
        <v>100001</v>
      </c>
      <c r="C551" s="25">
        <v>257952</v>
      </c>
      <c r="D551" s="25">
        <v>258065</v>
      </c>
      <c r="E551" s="25" t="s">
        <v>21</v>
      </c>
      <c r="F551" s="25" t="s">
        <v>22</v>
      </c>
      <c r="G551" s="25" t="s">
        <v>174</v>
      </c>
      <c r="H551" s="25" t="s">
        <v>175</v>
      </c>
      <c r="I551" s="25">
        <v>-0.73109999999999997</v>
      </c>
      <c r="J551" s="25">
        <v>51.276000000000003</v>
      </c>
      <c r="K551" s="25">
        <v>-0.72260000000000002</v>
      </c>
      <c r="L551" s="25">
        <v>51.271500000000003</v>
      </c>
      <c r="M551" s="25" t="s">
        <v>176</v>
      </c>
      <c r="N551" s="25" t="s">
        <v>177</v>
      </c>
      <c r="O551" s="26" t="s">
        <v>1227</v>
      </c>
    </row>
    <row r="552" spans="1:15" x14ac:dyDescent="0.25">
      <c r="A552" s="27" t="s">
        <v>1515</v>
      </c>
      <c r="B552" s="28">
        <v>100001</v>
      </c>
      <c r="C552" s="28">
        <v>258065</v>
      </c>
      <c r="D552" s="28">
        <v>257952</v>
      </c>
      <c r="E552" s="28" t="s">
        <v>22</v>
      </c>
      <c r="F552" s="28" t="s">
        <v>21</v>
      </c>
      <c r="G552" s="28" t="s">
        <v>175</v>
      </c>
      <c r="H552" s="28" t="s">
        <v>174</v>
      </c>
      <c r="I552" s="28">
        <v>-0.72260000000000002</v>
      </c>
      <c r="J552" s="28">
        <v>51.271500000000003</v>
      </c>
      <c r="K552" s="28">
        <v>-0.73109999999999997</v>
      </c>
      <c r="L552" s="28">
        <v>51.276000000000003</v>
      </c>
      <c r="M552" s="28" t="s">
        <v>177</v>
      </c>
      <c r="N552" s="28" t="s">
        <v>176</v>
      </c>
      <c r="O552" s="29" t="s">
        <v>179</v>
      </c>
    </row>
    <row r="553" spans="1:15" x14ac:dyDescent="0.25">
      <c r="A553" s="27" t="s">
        <v>1515</v>
      </c>
      <c r="B553" s="28">
        <v>100004</v>
      </c>
      <c r="C553" s="28">
        <v>232189</v>
      </c>
      <c r="D553" s="28">
        <v>232193</v>
      </c>
      <c r="E553" s="28" t="s">
        <v>23</v>
      </c>
      <c r="F553" s="28" t="s">
        <v>24</v>
      </c>
      <c r="G553" s="28" t="s">
        <v>180</v>
      </c>
      <c r="H553" s="28" t="s">
        <v>181</v>
      </c>
      <c r="I553" s="28">
        <v>-2.8433000000000002</v>
      </c>
      <c r="J553" s="28">
        <v>53.605800000000002</v>
      </c>
      <c r="K553" s="28">
        <v>-2.8424999999999998</v>
      </c>
      <c r="L553" s="28">
        <v>53.595799999999997</v>
      </c>
      <c r="M553" s="28" t="s">
        <v>182</v>
      </c>
      <c r="N553" s="28" t="s">
        <v>183</v>
      </c>
      <c r="O553" s="29" t="s">
        <v>1228</v>
      </c>
    </row>
    <row r="554" spans="1:15" x14ac:dyDescent="0.25">
      <c r="A554" s="27" t="s">
        <v>1515</v>
      </c>
      <c r="B554" s="28">
        <v>100004</v>
      </c>
      <c r="C554" s="28">
        <v>232193</v>
      </c>
      <c r="D554" s="28">
        <v>232189</v>
      </c>
      <c r="E554" s="28" t="s">
        <v>24</v>
      </c>
      <c r="F554" s="28" t="s">
        <v>23</v>
      </c>
      <c r="G554" s="28" t="s">
        <v>181</v>
      </c>
      <c r="H554" s="28" t="s">
        <v>180</v>
      </c>
      <c r="I554" s="28">
        <v>-2.8424999999999998</v>
      </c>
      <c r="J554" s="28">
        <v>53.595799999999997</v>
      </c>
      <c r="K554" s="28">
        <v>-2.8433000000000002</v>
      </c>
      <c r="L554" s="28">
        <v>53.605800000000002</v>
      </c>
      <c r="M554" s="28" t="s">
        <v>183</v>
      </c>
      <c r="N554" s="28" t="s">
        <v>182</v>
      </c>
      <c r="O554" s="29" t="s">
        <v>1229</v>
      </c>
    </row>
    <row r="555" spans="1:15" x14ac:dyDescent="0.25">
      <c r="A555" s="27" t="s">
        <v>1515</v>
      </c>
      <c r="B555" s="28">
        <v>100005</v>
      </c>
      <c r="C555" s="28">
        <v>244531</v>
      </c>
      <c r="D555" s="28">
        <v>244559</v>
      </c>
      <c r="E555" s="28" t="s">
        <v>25</v>
      </c>
      <c r="F555" s="28" t="s">
        <v>26</v>
      </c>
      <c r="G555" s="28" t="s">
        <v>184</v>
      </c>
      <c r="H555" s="28" t="s">
        <v>185</v>
      </c>
      <c r="I555" s="28">
        <v>-1.7529999999999999</v>
      </c>
      <c r="J555" s="28">
        <v>53.796999999999997</v>
      </c>
      <c r="K555" s="28">
        <v>-1.7493000000000001</v>
      </c>
      <c r="L555" s="28">
        <v>53.790999999999997</v>
      </c>
      <c r="M555" s="28" t="s">
        <v>186</v>
      </c>
      <c r="N555" s="28" t="s">
        <v>187</v>
      </c>
      <c r="O555" s="29" t="s">
        <v>1230</v>
      </c>
    </row>
    <row r="556" spans="1:15" x14ac:dyDescent="0.25">
      <c r="A556" s="27" t="s">
        <v>1515</v>
      </c>
      <c r="B556" s="28">
        <v>100005</v>
      </c>
      <c r="C556" s="28">
        <v>244559</v>
      </c>
      <c r="D556" s="28">
        <v>244531</v>
      </c>
      <c r="E556" s="28" t="s">
        <v>26</v>
      </c>
      <c r="F556" s="28" t="s">
        <v>25</v>
      </c>
      <c r="G556" s="28" t="s">
        <v>185</v>
      </c>
      <c r="H556" s="28" t="s">
        <v>184</v>
      </c>
      <c r="I556" s="28">
        <v>-1.7493000000000001</v>
      </c>
      <c r="J556" s="28">
        <v>53.790999999999997</v>
      </c>
      <c r="K556" s="28">
        <v>-1.7529999999999999</v>
      </c>
      <c r="L556" s="28">
        <v>53.796999999999997</v>
      </c>
      <c r="M556" s="28" t="s">
        <v>187</v>
      </c>
      <c r="N556" s="28" t="s">
        <v>186</v>
      </c>
      <c r="O556" s="29" t="s">
        <v>1231</v>
      </c>
    </row>
    <row r="557" spans="1:15" x14ac:dyDescent="0.25">
      <c r="A557" s="27" t="s">
        <v>1515</v>
      </c>
      <c r="B557" s="28">
        <v>100006</v>
      </c>
      <c r="C557" s="28">
        <v>267933</v>
      </c>
      <c r="D557" s="28">
        <v>268747</v>
      </c>
      <c r="E557" s="28" t="s">
        <v>27</v>
      </c>
      <c r="F557" s="28" t="s">
        <v>28</v>
      </c>
      <c r="G557" s="28" t="s">
        <v>189</v>
      </c>
      <c r="H557" s="28" t="s">
        <v>190</v>
      </c>
      <c r="I557" s="28">
        <v>-0.12429999999999999</v>
      </c>
      <c r="J557" s="28">
        <v>51.508299999999998</v>
      </c>
      <c r="K557" s="28">
        <v>-0.1032</v>
      </c>
      <c r="L557" s="28">
        <v>51.510800000000003</v>
      </c>
      <c r="M557" s="28" t="s">
        <v>191</v>
      </c>
      <c r="N557" s="28" t="s">
        <v>192</v>
      </c>
      <c r="O557" s="29" t="s">
        <v>1232</v>
      </c>
    </row>
    <row r="558" spans="1:15" x14ac:dyDescent="0.25">
      <c r="A558" s="27" t="s">
        <v>1515</v>
      </c>
      <c r="B558" s="28">
        <v>100006</v>
      </c>
      <c r="C558" s="28">
        <v>268747</v>
      </c>
      <c r="D558" s="28">
        <v>267933</v>
      </c>
      <c r="E558" s="28" t="s">
        <v>28</v>
      </c>
      <c r="F558" s="28" t="s">
        <v>27</v>
      </c>
      <c r="G558" s="28" t="s">
        <v>190</v>
      </c>
      <c r="H558" s="28" t="s">
        <v>189</v>
      </c>
      <c r="I558" s="28">
        <v>-0.1032</v>
      </c>
      <c r="J558" s="28">
        <v>51.510800000000003</v>
      </c>
      <c r="K558" s="28">
        <v>-0.12429999999999999</v>
      </c>
      <c r="L558" s="28">
        <v>51.508299999999998</v>
      </c>
      <c r="M558" s="28" t="s">
        <v>192</v>
      </c>
      <c r="N558" s="28" t="s">
        <v>191</v>
      </c>
      <c r="O558" s="29" t="s">
        <v>1233</v>
      </c>
    </row>
    <row r="559" spans="1:15" x14ac:dyDescent="0.25">
      <c r="A559" s="27" t="s">
        <v>1515</v>
      </c>
      <c r="B559" s="28">
        <v>100007</v>
      </c>
      <c r="C559" s="28">
        <v>267662</v>
      </c>
      <c r="D559" s="28">
        <v>268747</v>
      </c>
      <c r="E559" s="28" t="s">
        <v>29</v>
      </c>
      <c r="F559" s="28" t="s">
        <v>28</v>
      </c>
      <c r="G559" s="28" t="s">
        <v>193</v>
      </c>
      <c r="H559" s="28" t="s">
        <v>190</v>
      </c>
      <c r="I559" s="28">
        <v>-0.13350000000000001</v>
      </c>
      <c r="J559" s="28">
        <v>51.528100000000002</v>
      </c>
      <c r="K559" s="28">
        <v>-0.1032</v>
      </c>
      <c r="L559" s="28">
        <v>51.510800000000003</v>
      </c>
      <c r="M559" s="28" t="s">
        <v>194</v>
      </c>
      <c r="N559" s="28" t="s">
        <v>192</v>
      </c>
      <c r="O559" s="29" t="s">
        <v>1234</v>
      </c>
    </row>
    <row r="560" spans="1:15" x14ac:dyDescent="0.25">
      <c r="A560" s="27" t="s">
        <v>1515</v>
      </c>
      <c r="B560" s="28">
        <v>100007</v>
      </c>
      <c r="C560" s="28">
        <v>268747</v>
      </c>
      <c r="D560" s="28">
        <v>267662</v>
      </c>
      <c r="E560" s="28" t="s">
        <v>28</v>
      </c>
      <c r="F560" s="28" t="s">
        <v>29</v>
      </c>
      <c r="G560" s="28" t="s">
        <v>190</v>
      </c>
      <c r="H560" s="28" t="s">
        <v>193</v>
      </c>
      <c r="I560" s="28">
        <v>-0.1032</v>
      </c>
      <c r="J560" s="28">
        <v>51.510800000000003</v>
      </c>
      <c r="K560" s="28">
        <v>-0.13350000000000001</v>
      </c>
      <c r="L560" s="28">
        <v>51.528100000000002</v>
      </c>
      <c r="M560" s="28" t="s">
        <v>192</v>
      </c>
      <c r="N560" s="28" t="s">
        <v>194</v>
      </c>
      <c r="O560" s="29" t="s">
        <v>1235</v>
      </c>
    </row>
    <row r="561" spans="1:15" x14ac:dyDescent="0.25">
      <c r="A561" s="27" t="s">
        <v>1515</v>
      </c>
      <c r="B561" s="28">
        <v>100008</v>
      </c>
      <c r="C561" s="28">
        <v>268747</v>
      </c>
      <c r="D561" s="28">
        <v>269459</v>
      </c>
      <c r="E561" s="28" t="s">
        <v>28</v>
      </c>
      <c r="F561" s="28" t="s">
        <v>30</v>
      </c>
      <c r="G561" s="28" t="s">
        <v>190</v>
      </c>
      <c r="H561" s="28" t="s">
        <v>195</v>
      </c>
      <c r="I561" s="28">
        <v>-0.1032</v>
      </c>
      <c r="J561" s="28">
        <v>51.510800000000003</v>
      </c>
      <c r="K561" s="28">
        <v>-7.5399999999999995E-2</v>
      </c>
      <c r="L561" s="28">
        <v>51.511600000000001</v>
      </c>
      <c r="M561" s="28" t="s">
        <v>192</v>
      </c>
      <c r="N561" s="28" t="s">
        <v>196</v>
      </c>
      <c r="O561" s="29" t="s">
        <v>1236</v>
      </c>
    </row>
    <row r="562" spans="1:15" x14ac:dyDescent="0.25">
      <c r="A562" s="27" t="s">
        <v>1515</v>
      </c>
      <c r="B562" s="28">
        <v>100008</v>
      </c>
      <c r="C562" s="28">
        <v>269459</v>
      </c>
      <c r="D562" s="28">
        <v>268747</v>
      </c>
      <c r="E562" s="28" t="s">
        <v>30</v>
      </c>
      <c r="F562" s="28" t="s">
        <v>28</v>
      </c>
      <c r="G562" s="28" t="s">
        <v>195</v>
      </c>
      <c r="H562" s="28" t="s">
        <v>190</v>
      </c>
      <c r="I562" s="28">
        <v>-7.5399999999999995E-2</v>
      </c>
      <c r="J562" s="28">
        <v>51.511600000000001</v>
      </c>
      <c r="K562" s="28">
        <v>-0.1032</v>
      </c>
      <c r="L562" s="28">
        <v>51.510800000000003</v>
      </c>
      <c r="M562" s="28" t="s">
        <v>196</v>
      </c>
      <c r="N562" s="28" t="s">
        <v>192</v>
      </c>
      <c r="O562" s="29" t="s">
        <v>1237</v>
      </c>
    </row>
    <row r="563" spans="1:15" x14ac:dyDescent="0.25">
      <c r="A563" s="27" t="s">
        <v>1515</v>
      </c>
      <c r="B563" s="28">
        <v>100009</v>
      </c>
      <c r="C563" s="28">
        <v>267983</v>
      </c>
      <c r="D563" s="28">
        <v>268747</v>
      </c>
      <c r="E563" s="28" t="s">
        <v>31</v>
      </c>
      <c r="F563" s="28" t="s">
        <v>28</v>
      </c>
      <c r="G563" s="28" t="s">
        <v>198</v>
      </c>
      <c r="H563" s="28" t="s">
        <v>190</v>
      </c>
      <c r="I563" s="28">
        <v>-0.1231</v>
      </c>
      <c r="J563" s="28">
        <v>51.530799999999999</v>
      </c>
      <c r="K563" s="28">
        <v>-0.1032</v>
      </c>
      <c r="L563" s="28">
        <v>51.510800000000003</v>
      </c>
      <c r="M563" s="28" t="s">
        <v>199</v>
      </c>
      <c r="N563" s="28" t="s">
        <v>192</v>
      </c>
      <c r="O563" s="29" t="s">
        <v>1238</v>
      </c>
    </row>
    <row r="564" spans="1:15" x14ac:dyDescent="0.25">
      <c r="A564" s="27" t="s">
        <v>1515</v>
      </c>
      <c r="B564" s="28">
        <v>100009</v>
      </c>
      <c r="C564" s="28">
        <v>268747</v>
      </c>
      <c r="D564" s="28">
        <v>267983</v>
      </c>
      <c r="E564" s="28" t="s">
        <v>28</v>
      </c>
      <c r="F564" s="28" t="s">
        <v>31</v>
      </c>
      <c r="G564" s="28" t="s">
        <v>190</v>
      </c>
      <c r="H564" s="28" t="s">
        <v>198</v>
      </c>
      <c r="I564" s="28">
        <v>-0.1032</v>
      </c>
      <c r="J564" s="28">
        <v>51.510800000000003</v>
      </c>
      <c r="K564" s="28">
        <v>-0.1231</v>
      </c>
      <c r="L564" s="28">
        <v>51.530799999999999</v>
      </c>
      <c r="M564" s="28" t="s">
        <v>192</v>
      </c>
      <c r="N564" s="28" t="s">
        <v>199</v>
      </c>
      <c r="O564" s="29" t="s">
        <v>1239</v>
      </c>
    </row>
    <row r="565" spans="1:15" x14ac:dyDescent="0.25">
      <c r="A565" s="27" t="s">
        <v>1515</v>
      </c>
      <c r="B565" s="28">
        <v>100010</v>
      </c>
      <c r="C565" s="28">
        <v>268747</v>
      </c>
      <c r="D565" s="28">
        <v>269225</v>
      </c>
      <c r="E565" s="28" t="s">
        <v>28</v>
      </c>
      <c r="F565" s="28" t="s">
        <v>32</v>
      </c>
      <c r="G565" s="28" t="s">
        <v>190</v>
      </c>
      <c r="H565" s="28" t="s">
        <v>200</v>
      </c>
      <c r="I565" s="28">
        <v>-0.1032</v>
      </c>
      <c r="J565" s="28">
        <v>51.510800000000003</v>
      </c>
      <c r="K565" s="28">
        <v>-8.5699999999999998E-2</v>
      </c>
      <c r="L565" s="28">
        <v>51.505229999999997</v>
      </c>
      <c r="M565" s="28" t="s">
        <v>192</v>
      </c>
      <c r="N565" s="28" t="s">
        <v>201</v>
      </c>
      <c r="O565" s="29" t="s">
        <v>1240</v>
      </c>
    </row>
    <row r="566" spans="1:15" x14ac:dyDescent="0.25">
      <c r="A566" s="27" t="s">
        <v>1515</v>
      </c>
      <c r="B566" s="28">
        <v>100010</v>
      </c>
      <c r="C566" s="28">
        <v>269225</v>
      </c>
      <c r="D566" s="28">
        <v>268747</v>
      </c>
      <c r="E566" s="28" t="s">
        <v>32</v>
      </c>
      <c r="F566" s="28" t="s">
        <v>28</v>
      </c>
      <c r="G566" s="28" t="s">
        <v>200</v>
      </c>
      <c r="H566" s="28" t="s">
        <v>190</v>
      </c>
      <c r="I566" s="28">
        <v>-8.5699999999999998E-2</v>
      </c>
      <c r="J566" s="28">
        <v>51.505229999999997</v>
      </c>
      <c r="K566" s="28">
        <v>-0.1032</v>
      </c>
      <c r="L566" s="28">
        <v>51.510800000000003</v>
      </c>
      <c r="M566" s="28" t="s">
        <v>201</v>
      </c>
      <c r="N566" s="28" t="s">
        <v>192</v>
      </c>
      <c r="O566" s="29" t="s">
        <v>1241</v>
      </c>
    </row>
    <row r="567" spans="1:15" x14ac:dyDescent="0.25">
      <c r="A567" s="27" t="s">
        <v>1515</v>
      </c>
      <c r="B567" s="28">
        <v>100011</v>
      </c>
      <c r="C567" s="28">
        <v>268747</v>
      </c>
      <c r="D567" s="28">
        <v>269296</v>
      </c>
      <c r="E567" s="28" t="s">
        <v>28</v>
      </c>
      <c r="F567" s="28" t="s">
        <v>33</v>
      </c>
      <c r="G567" s="28" t="s">
        <v>190</v>
      </c>
      <c r="H567" s="28" t="s">
        <v>203</v>
      </c>
      <c r="I567" s="28">
        <v>-0.1032</v>
      </c>
      <c r="J567" s="28">
        <v>51.510800000000003</v>
      </c>
      <c r="K567" s="28">
        <v>-8.2100000000000006E-2</v>
      </c>
      <c r="L567" s="28">
        <v>51.518599999999999</v>
      </c>
      <c r="M567" s="28" t="s">
        <v>192</v>
      </c>
      <c r="N567" s="28" t="s">
        <v>204</v>
      </c>
      <c r="O567" s="29" t="s">
        <v>1242</v>
      </c>
    </row>
    <row r="568" spans="1:15" x14ac:dyDescent="0.25">
      <c r="A568" s="27" t="s">
        <v>1515</v>
      </c>
      <c r="B568" s="28">
        <v>100011</v>
      </c>
      <c r="C568" s="28">
        <v>269296</v>
      </c>
      <c r="D568" s="28">
        <v>268747</v>
      </c>
      <c r="E568" s="28" t="s">
        <v>33</v>
      </c>
      <c r="F568" s="28" t="s">
        <v>28</v>
      </c>
      <c r="G568" s="28" t="s">
        <v>203</v>
      </c>
      <c r="H568" s="28" t="s">
        <v>190</v>
      </c>
      <c r="I568" s="28">
        <v>-8.2100000000000006E-2</v>
      </c>
      <c r="J568" s="28">
        <v>51.518599999999999</v>
      </c>
      <c r="K568" s="28">
        <v>-0.1032</v>
      </c>
      <c r="L568" s="28">
        <v>51.510800000000003</v>
      </c>
      <c r="M568" s="28" t="s">
        <v>204</v>
      </c>
      <c r="N568" s="28" t="s">
        <v>192</v>
      </c>
      <c r="O568" s="29" t="s">
        <v>1243</v>
      </c>
    </row>
    <row r="569" spans="1:15" x14ac:dyDescent="0.25">
      <c r="A569" s="27" t="s">
        <v>1515</v>
      </c>
      <c r="B569" s="28">
        <v>100012</v>
      </c>
      <c r="C569" s="28">
        <v>266682</v>
      </c>
      <c r="D569" s="28">
        <v>268747</v>
      </c>
      <c r="E569" s="28" t="s">
        <v>34</v>
      </c>
      <c r="F569" s="28" t="s">
        <v>28</v>
      </c>
      <c r="G569" s="28" t="s">
        <v>205</v>
      </c>
      <c r="H569" s="28" t="s">
        <v>190</v>
      </c>
      <c r="I569" s="28">
        <v>-0.16289999999999999</v>
      </c>
      <c r="J569" s="28">
        <v>51.522399999999998</v>
      </c>
      <c r="K569" s="28">
        <v>-0.1032</v>
      </c>
      <c r="L569" s="28">
        <v>51.510800000000003</v>
      </c>
      <c r="M569" s="28" t="s">
        <v>206</v>
      </c>
      <c r="N569" s="28" t="s">
        <v>192</v>
      </c>
      <c r="O569" s="29" t="s">
        <v>1244</v>
      </c>
    </row>
    <row r="570" spans="1:15" x14ac:dyDescent="0.25">
      <c r="A570" s="27" t="s">
        <v>1515</v>
      </c>
      <c r="B570" s="28">
        <v>100012</v>
      </c>
      <c r="C570" s="28">
        <v>268747</v>
      </c>
      <c r="D570" s="28">
        <v>266682</v>
      </c>
      <c r="E570" s="28" t="s">
        <v>28</v>
      </c>
      <c r="F570" s="28" t="s">
        <v>34</v>
      </c>
      <c r="G570" s="28" t="s">
        <v>190</v>
      </c>
      <c r="H570" s="28" t="s">
        <v>205</v>
      </c>
      <c r="I570" s="28">
        <v>-0.1032</v>
      </c>
      <c r="J570" s="28">
        <v>51.510800000000003</v>
      </c>
      <c r="K570" s="28">
        <v>-0.16289999999999999</v>
      </c>
      <c r="L570" s="28">
        <v>51.522399999999998</v>
      </c>
      <c r="M570" s="28" t="s">
        <v>192</v>
      </c>
      <c r="N570" s="28" t="s">
        <v>206</v>
      </c>
      <c r="O570" s="29" t="s">
        <v>1245</v>
      </c>
    </row>
    <row r="571" spans="1:15" x14ac:dyDescent="0.25">
      <c r="A571" s="27" t="s">
        <v>1515</v>
      </c>
      <c r="B571" s="28">
        <v>100013</v>
      </c>
      <c r="C571" s="28">
        <v>266343</v>
      </c>
      <c r="D571" s="28">
        <v>268747</v>
      </c>
      <c r="E571" s="28" t="s">
        <v>35</v>
      </c>
      <c r="F571" s="28" t="s">
        <v>28</v>
      </c>
      <c r="G571" s="28" t="s">
        <v>207</v>
      </c>
      <c r="H571" s="28" t="s">
        <v>190</v>
      </c>
      <c r="I571" s="28">
        <v>-0.17530000000000001</v>
      </c>
      <c r="J571" s="28">
        <v>51.516199999999998</v>
      </c>
      <c r="K571" s="28">
        <v>-0.1032</v>
      </c>
      <c r="L571" s="28">
        <v>51.510800000000003</v>
      </c>
      <c r="M571" s="28" t="s">
        <v>208</v>
      </c>
      <c r="N571" s="28" t="s">
        <v>192</v>
      </c>
      <c r="O571" s="29" t="s">
        <v>1246</v>
      </c>
    </row>
    <row r="572" spans="1:15" x14ac:dyDescent="0.25">
      <c r="A572" s="27" t="s">
        <v>1515</v>
      </c>
      <c r="B572" s="28">
        <v>100013</v>
      </c>
      <c r="C572" s="28">
        <v>268747</v>
      </c>
      <c r="D572" s="28">
        <v>266343</v>
      </c>
      <c r="E572" s="28" t="s">
        <v>28</v>
      </c>
      <c r="F572" s="28" t="s">
        <v>35</v>
      </c>
      <c r="G572" s="28" t="s">
        <v>190</v>
      </c>
      <c r="H572" s="28" t="s">
        <v>207</v>
      </c>
      <c r="I572" s="28">
        <v>-0.1032</v>
      </c>
      <c r="J572" s="28">
        <v>51.510800000000003</v>
      </c>
      <c r="K572" s="28">
        <v>-0.17530000000000001</v>
      </c>
      <c r="L572" s="28">
        <v>51.516199999999998</v>
      </c>
      <c r="M572" s="28" t="s">
        <v>192</v>
      </c>
      <c r="N572" s="28" t="s">
        <v>208</v>
      </c>
      <c r="O572" s="29" t="s">
        <v>1247</v>
      </c>
    </row>
    <row r="573" spans="1:15" x14ac:dyDescent="0.25">
      <c r="A573" s="27" t="s">
        <v>1515</v>
      </c>
      <c r="B573" s="28">
        <v>100014</v>
      </c>
      <c r="C573" s="28">
        <v>267948</v>
      </c>
      <c r="D573" s="28">
        <v>268747</v>
      </c>
      <c r="E573" s="28" t="s">
        <v>36</v>
      </c>
      <c r="F573" s="28" t="s">
        <v>28</v>
      </c>
      <c r="G573" s="28" t="s">
        <v>209</v>
      </c>
      <c r="H573" s="28" t="s">
        <v>190</v>
      </c>
      <c r="I573" s="28">
        <v>-0.12784000000000001</v>
      </c>
      <c r="J573" s="28">
        <v>51.532330000000002</v>
      </c>
      <c r="K573" s="28">
        <v>-0.1032</v>
      </c>
      <c r="L573" s="28">
        <v>51.510800000000003</v>
      </c>
      <c r="M573" s="28" t="s">
        <v>210</v>
      </c>
      <c r="N573" s="28" t="s">
        <v>192</v>
      </c>
      <c r="O573" s="29" t="s">
        <v>1248</v>
      </c>
    </row>
    <row r="574" spans="1:15" x14ac:dyDescent="0.25">
      <c r="A574" s="27" t="s">
        <v>1515</v>
      </c>
      <c r="B574" s="28">
        <v>100014</v>
      </c>
      <c r="C574" s="28">
        <v>268747</v>
      </c>
      <c r="D574" s="28">
        <v>267948</v>
      </c>
      <c r="E574" s="28" t="s">
        <v>28</v>
      </c>
      <c r="F574" s="28" t="s">
        <v>36</v>
      </c>
      <c r="G574" s="28" t="s">
        <v>190</v>
      </c>
      <c r="H574" s="28" t="s">
        <v>209</v>
      </c>
      <c r="I574" s="28">
        <v>-0.1032</v>
      </c>
      <c r="J574" s="28">
        <v>51.510800000000003</v>
      </c>
      <c r="K574" s="28">
        <v>-0.12784000000000001</v>
      </c>
      <c r="L574" s="28">
        <v>51.532330000000002</v>
      </c>
      <c r="M574" s="28" t="s">
        <v>192</v>
      </c>
      <c r="N574" s="28" t="s">
        <v>210</v>
      </c>
      <c r="O574" s="29" t="s">
        <v>1249</v>
      </c>
    </row>
    <row r="575" spans="1:15" x14ac:dyDescent="0.25">
      <c r="A575" s="27" t="s">
        <v>1515</v>
      </c>
      <c r="B575" s="28">
        <v>100015</v>
      </c>
      <c r="C575" s="28">
        <v>267252</v>
      </c>
      <c r="D575" s="28">
        <v>268747</v>
      </c>
      <c r="E575" s="28" t="s">
        <v>37</v>
      </c>
      <c r="F575" s="28" t="s">
        <v>28</v>
      </c>
      <c r="G575" s="28" t="s">
        <v>211</v>
      </c>
      <c r="H575" s="28" t="s">
        <v>190</v>
      </c>
      <c r="I575" s="28">
        <v>-0.14369999999999999</v>
      </c>
      <c r="J575" s="28">
        <v>51.495100000000001</v>
      </c>
      <c r="K575" s="28">
        <v>-0.1032</v>
      </c>
      <c r="L575" s="28">
        <v>51.510800000000003</v>
      </c>
      <c r="M575" s="28" t="s">
        <v>212</v>
      </c>
      <c r="N575" s="28" t="s">
        <v>192</v>
      </c>
      <c r="O575" s="29" t="s">
        <v>1250</v>
      </c>
    </row>
    <row r="576" spans="1:15" x14ac:dyDescent="0.25">
      <c r="A576" s="27" t="s">
        <v>1515</v>
      </c>
      <c r="B576" s="28">
        <v>100015</v>
      </c>
      <c r="C576" s="28">
        <v>268747</v>
      </c>
      <c r="D576" s="28">
        <v>267252</v>
      </c>
      <c r="E576" s="28" t="s">
        <v>28</v>
      </c>
      <c r="F576" s="28" t="s">
        <v>37</v>
      </c>
      <c r="G576" s="28" t="s">
        <v>190</v>
      </c>
      <c r="H576" s="28" t="s">
        <v>211</v>
      </c>
      <c r="I576" s="28">
        <v>-0.1032</v>
      </c>
      <c r="J576" s="28">
        <v>51.510800000000003</v>
      </c>
      <c r="K576" s="28">
        <v>-0.14369999999999999</v>
      </c>
      <c r="L576" s="28">
        <v>51.495100000000001</v>
      </c>
      <c r="M576" s="28" t="s">
        <v>192</v>
      </c>
      <c r="N576" s="28" t="s">
        <v>212</v>
      </c>
      <c r="O576" s="29" t="s">
        <v>1251</v>
      </c>
    </row>
    <row r="577" spans="1:15" x14ac:dyDescent="0.25">
      <c r="A577" s="27" t="s">
        <v>1515</v>
      </c>
      <c r="B577" s="28">
        <v>100016</v>
      </c>
      <c r="C577" s="28">
        <v>268311</v>
      </c>
      <c r="D577" s="28">
        <v>268747</v>
      </c>
      <c r="E577" s="28" t="s">
        <v>38</v>
      </c>
      <c r="F577" s="28" t="s">
        <v>28</v>
      </c>
      <c r="G577" s="28" t="s">
        <v>213</v>
      </c>
      <c r="H577" s="28" t="s">
        <v>190</v>
      </c>
      <c r="I577" s="28">
        <v>-0.1134</v>
      </c>
      <c r="J577" s="28">
        <v>51.503300000000003</v>
      </c>
      <c r="K577" s="28">
        <v>-0.1032</v>
      </c>
      <c r="L577" s="28">
        <v>51.510800000000003</v>
      </c>
      <c r="M577" s="28" t="s">
        <v>214</v>
      </c>
      <c r="N577" s="28" t="s">
        <v>192</v>
      </c>
      <c r="O577" s="29" t="s">
        <v>1252</v>
      </c>
    </row>
    <row r="578" spans="1:15" x14ac:dyDescent="0.25">
      <c r="A578" s="27" t="s">
        <v>1515</v>
      </c>
      <c r="B578" s="28">
        <v>100016</v>
      </c>
      <c r="C578" s="28">
        <v>268747</v>
      </c>
      <c r="D578" s="28">
        <v>268311</v>
      </c>
      <c r="E578" s="28" t="s">
        <v>28</v>
      </c>
      <c r="F578" s="28" t="s">
        <v>38</v>
      </c>
      <c r="G578" s="28" t="s">
        <v>190</v>
      </c>
      <c r="H578" s="28" t="s">
        <v>213</v>
      </c>
      <c r="I578" s="28">
        <v>-0.1032</v>
      </c>
      <c r="J578" s="28">
        <v>51.510800000000003</v>
      </c>
      <c r="K578" s="28">
        <v>-0.1134</v>
      </c>
      <c r="L578" s="28">
        <v>51.503300000000003</v>
      </c>
      <c r="M578" s="28" t="s">
        <v>192</v>
      </c>
      <c r="N578" s="28" t="s">
        <v>214</v>
      </c>
      <c r="O578" s="29" t="s">
        <v>846</v>
      </c>
    </row>
    <row r="579" spans="1:15" x14ac:dyDescent="0.25">
      <c r="A579" s="27" t="s">
        <v>1515</v>
      </c>
      <c r="B579" s="28">
        <v>100017</v>
      </c>
      <c r="C579" s="28">
        <v>243285</v>
      </c>
      <c r="D579" s="28">
        <v>243362</v>
      </c>
      <c r="E579" s="28" t="s">
        <v>39</v>
      </c>
      <c r="F579" s="28" t="s">
        <v>40</v>
      </c>
      <c r="G579" s="28" t="s">
        <v>215</v>
      </c>
      <c r="H579" s="28" t="s">
        <v>216</v>
      </c>
      <c r="I579" s="28">
        <v>-1.9004000000000001</v>
      </c>
      <c r="J579" s="28">
        <v>52.477600000000002</v>
      </c>
      <c r="K579" s="28">
        <v>-1.8927</v>
      </c>
      <c r="L579" s="28">
        <v>52.479199999999999</v>
      </c>
      <c r="M579" s="28" t="s">
        <v>217</v>
      </c>
      <c r="N579" s="28" t="s">
        <v>218</v>
      </c>
      <c r="O579" s="29" t="s">
        <v>1253</v>
      </c>
    </row>
    <row r="580" spans="1:15" x14ac:dyDescent="0.25">
      <c r="A580" s="27" t="s">
        <v>1515</v>
      </c>
      <c r="B580" s="28">
        <v>100017</v>
      </c>
      <c r="C580" s="28">
        <v>243362</v>
      </c>
      <c r="D580" s="28">
        <v>243285</v>
      </c>
      <c r="E580" s="28" t="s">
        <v>40</v>
      </c>
      <c r="F580" s="28" t="s">
        <v>39</v>
      </c>
      <c r="G580" s="28" t="s">
        <v>216</v>
      </c>
      <c r="H580" s="28" t="s">
        <v>215</v>
      </c>
      <c r="I580" s="28">
        <v>-1.8927</v>
      </c>
      <c r="J580" s="28">
        <v>52.479199999999999</v>
      </c>
      <c r="K580" s="28">
        <v>-1.9004000000000001</v>
      </c>
      <c r="L580" s="28">
        <v>52.477600000000002</v>
      </c>
      <c r="M580" s="28" t="s">
        <v>218</v>
      </c>
      <c r="N580" s="28" t="s">
        <v>217</v>
      </c>
      <c r="O580" s="29" t="s">
        <v>1254</v>
      </c>
    </row>
    <row r="581" spans="1:15" x14ac:dyDescent="0.25">
      <c r="A581" s="27" t="s">
        <v>1515</v>
      </c>
      <c r="B581" s="28">
        <v>100018</v>
      </c>
      <c r="C581" s="28">
        <v>243285</v>
      </c>
      <c r="D581" s="28">
        <v>243307</v>
      </c>
      <c r="E581" s="28" t="s">
        <v>39</v>
      </c>
      <c r="F581" s="28" t="s">
        <v>41</v>
      </c>
      <c r="G581" s="28" t="s">
        <v>215</v>
      </c>
      <c r="H581" s="28" t="s">
        <v>219</v>
      </c>
      <c r="I581" s="28">
        <v>-1.9004000000000001</v>
      </c>
      <c r="J581" s="28">
        <v>52.477600000000002</v>
      </c>
      <c r="K581" s="28">
        <v>-1.8988</v>
      </c>
      <c r="L581" s="28">
        <v>52.4833</v>
      </c>
      <c r="M581" s="28" t="s">
        <v>217</v>
      </c>
      <c r="N581" s="28" t="s">
        <v>220</v>
      </c>
      <c r="O581" s="29" t="s">
        <v>1255</v>
      </c>
    </row>
    <row r="582" spans="1:15" x14ac:dyDescent="0.25">
      <c r="A582" s="27" t="s">
        <v>1515</v>
      </c>
      <c r="B582" s="28">
        <v>100018</v>
      </c>
      <c r="C582" s="28">
        <v>243307</v>
      </c>
      <c r="D582" s="28">
        <v>243285</v>
      </c>
      <c r="E582" s="28" t="s">
        <v>41</v>
      </c>
      <c r="F582" s="28" t="s">
        <v>39</v>
      </c>
      <c r="G582" s="28" t="s">
        <v>219</v>
      </c>
      <c r="H582" s="28" t="s">
        <v>215</v>
      </c>
      <c r="I582" s="28">
        <v>-1.8988</v>
      </c>
      <c r="J582" s="28">
        <v>52.4833</v>
      </c>
      <c r="K582" s="28">
        <v>-1.9004000000000001</v>
      </c>
      <c r="L582" s="28">
        <v>52.477600000000002</v>
      </c>
      <c r="M582" s="28" t="s">
        <v>220</v>
      </c>
      <c r="N582" s="28" t="s">
        <v>217</v>
      </c>
      <c r="O582" s="29" t="s">
        <v>1256</v>
      </c>
    </row>
    <row r="583" spans="1:15" x14ac:dyDescent="0.25">
      <c r="A583" s="27" t="s">
        <v>1515</v>
      </c>
      <c r="B583" s="28">
        <v>100019</v>
      </c>
      <c r="C583" s="28">
        <v>267662</v>
      </c>
      <c r="D583" s="28">
        <v>270193</v>
      </c>
      <c r="E583" s="28" t="s">
        <v>29</v>
      </c>
      <c r="F583" s="28" t="s">
        <v>42</v>
      </c>
      <c r="G583" s="28" t="s">
        <v>193</v>
      </c>
      <c r="H583" s="28" t="s">
        <v>222</v>
      </c>
      <c r="I583" s="28">
        <v>-0.13350000000000001</v>
      </c>
      <c r="J583" s="28">
        <v>51.528100000000002</v>
      </c>
      <c r="K583" s="28">
        <v>-4.0899999999999999E-2</v>
      </c>
      <c r="L583" s="28">
        <v>51.586799999999997</v>
      </c>
      <c r="M583" s="28" t="s">
        <v>194</v>
      </c>
      <c r="N583" s="28" t="s">
        <v>223</v>
      </c>
      <c r="O583" s="29" t="s">
        <v>1257</v>
      </c>
    </row>
    <row r="584" spans="1:15" x14ac:dyDescent="0.25">
      <c r="A584" s="27" t="s">
        <v>1515</v>
      </c>
      <c r="B584" s="28">
        <v>100019</v>
      </c>
      <c r="C584" s="28">
        <v>270193</v>
      </c>
      <c r="D584" s="28">
        <v>267662</v>
      </c>
      <c r="E584" s="28" t="s">
        <v>42</v>
      </c>
      <c r="F584" s="28" t="s">
        <v>29</v>
      </c>
      <c r="G584" s="28" t="s">
        <v>222</v>
      </c>
      <c r="H584" s="28" t="s">
        <v>193</v>
      </c>
      <c r="I584" s="28">
        <v>-4.0899999999999999E-2</v>
      </c>
      <c r="J584" s="28">
        <v>51.586799999999997</v>
      </c>
      <c r="K584" s="28">
        <v>-0.13350000000000001</v>
      </c>
      <c r="L584" s="28">
        <v>51.528100000000002</v>
      </c>
      <c r="M584" s="28" t="s">
        <v>223</v>
      </c>
      <c r="N584" s="28" t="s">
        <v>194</v>
      </c>
      <c r="O584" s="29" t="s">
        <v>1258</v>
      </c>
    </row>
    <row r="585" spans="1:15" x14ac:dyDescent="0.25">
      <c r="A585" s="27" t="s">
        <v>1515</v>
      </c>
      <c r="B585" s="28">
        <v>100020</v>
      </c>
      <c r="C585" s="28">
        <v>268599</v>
      </c>
      <c r="D585" s="28">
        <v>270193</v>
      </c>
      <c r="E585" s="28" t="s">
        <v>43</v>
      </c>
      <c r="F585" s="28" t="s">
        <v>42</v>
      </c>
      <c r="G585" s="28" t="s">
        <v>224</v>
      </c>
      <c r="H585" s="28" t="s">
        <v>222</v>
      </c>
      <c r="I585" s="28">
        <v>-0.1062</v>
      </c>
      <c r="J585" s="28">
        <v>51.564399999999999</v>
      </c>
      <c r="K585" s="28">
        <v>-4.0899999999999999E-2</v>
      </c>
      <c r="L585" s="28">
        <v>51.586799999999997</v>
      </c>
      <c r="M585" s="28" t="s">
        <v>225</v>
      </c>
      <c r="N585" s="28" t="s">
        <v>223</v>
      </c>
      <c r="O585" s="29" t="s">
        <v>1259</v>
      </c>
    </row>
    <row r="586" spans="1:15" x14ac:dyDescent="0.25">
      <c r="A586" s="27" t="s">
        <v>1515</v>
      </c>
      <c r="B586" s="28">
        <v>100020</v>
      </c>
      <c r="C586" s="28">
        <v>270193</v>
      </c>
      <c r="D586" s="28">
        <v>268599</v>
      </c>
      <c r="E586" s="28" t="s">
        <v>42</v>
      </c>
      <c r="F586" s="28" t="s">
        <v>43</v>
      </c>
      <c r="G586" s="28" t="s">
        <v>222</v>
      </c>
      <c r="H586" s="28" t="s">
        <v>224</v>
      </c>
      <c r="I586" s="28">
        <v>-4.0899999999999999E-2</v>
      </c>
      <c r="J586" s="28">
        <v>51.586799999999997</v>
      </c>
      <c r="K586" s="28">
        <v>-0.1062</v>
      </c>
      <c r="L586" s="28">
        <v>51.564399999999999</v>
      </c>
      <c r="M586" s="28" t="s">
        <v>223</v>
      </c>
      <c r="N586" s="28" t="s">
        <v>225</v>
      </c>
      <c r="O586" s="29" t="s">
        <v>1260</v>
      </c>
    </row>
    <row r="587" spans="1:15" x14ac:dyDescent="0.25">
      <c r="A587" s="27" t="s">
        <v>1515</v>
      </c>
      <c r="B587" s="28">
        <v>100021</v>
      </c>
      <c r="C587" s="28">
        <v>268706</v>
      </c>
      <c r="D587" s="28">
        <v>270193</v>
      </c>
      <c r="E587" s="28" t="s">
        <v>44</v>
      </c>
      <c r="F587" s="28" t="s">
        <v>42</v>
      </c>
      <c r="G587" s="28" t="s">
        <v>227</v>
      </c>
      <c r="H587" s="28" t="s">
        <v>222</v>
      </c>
      <c r="I587" s="28">
        <v>-0.10390000000000001</v>
      </c>
      <c r="J587" s="28">
        <v>51.546100000000003</v>
      </c>
      <c r="K587" s="28">
        <v>-4.0899999999999999E-2</v>
      </c>
      <c r="L587" s="28">
        <v>51.586799999999997</v>
      </c>
      <c r="M587" s="28" t="s">
        <v>228</v>
      </c>
      <c r="N587" s="28" t="s">
        <v>223</v>
      </c>
      <c r="O587" s="29" t="s">
        <v>229</v>
      </c>
    </row>
    <row r="588" spans="1:15" x14ac:dyDescent="0.25">
      <c r="A588" s="27" t="s">
        <v>1515</v>
      </c>
      <c r="B588" s="28">
        <v>100021</v>
      </c>
      <c r="C588" s="28">
        <v>270193</v>
      </c>
      <c r="D588" s="28">
        <v>268706</v>
      </c>
      <c r="E588" s="28" t="s">
        <v>42</v>
      </c>
      <c r="F588" s="28" t="s">
        <v>44</v>
      </c>
      <c r="G588" s="28" t="s">
        <v>222</v>
      </c>
      <c r="H588" s="28" t="s">
        <v>227</v>
      </c>
      <c r="I588" s="28">
        <v>-4.0899999999999999E-2</v>
      </c>
      <c r="J588" s="28">
        <v>51.586799999999997</v>
      </c>
      <c r="K588" s="28">
        <v>-0.10390000000000001</v>
      </c>
      <c r="L588" s="28">
        <v>51.546100000000003</v>
      </c>
      <c r="M588" s="28" t="s">
        <v>223</v>
      </c>
      <c r="N588" s="28" t="s">
        <v>228</v>
      </c>
      <c r="O588" s="29" t="s">
        <v>1261</v>
      </c>
    </row>
    <row r="589" spans="1:15" x14ac:dyDescent="0.25">
      <c r="A589" s="27" t="s">
        <v>1515</v>
      </c>
      <c r="B589" s="28">
        <v>100022</v>
      </c>
      <c r="C589" s="28">
        <v>267983</v>
      </c>
      <c r="D589" s="28">
        <v>270193</v>
      </c>
      <c r="E589" s="28" t="s">
        <v>31</v>
      </c>
      <c r="F589" s="28" t="s">
        <v>42</v>
      </c>
      <c r="G589" s="28" t="s">
        <v>198</v>
      </c>
      <c r="H589" s="28" t="s">
        <v>222</v>
      </c>
      <c r="I589" s="28">
        <v>-0.1231</v>
      </c>
      <c r="J589" s="28">
        <v>51.530799999999999</v>
      </c>
      <c r="K589" s="28">
        <v>-4.0899999999999999E-2</v>
      </c>
      <c r="L589" s="28">
        <v>51.586799999999997</v>
      </c>
      <c r="M589" s="28" t="s">
        <v>199</v>
      </c>
      <c r="N589" s="28" t="s">
        <v>223</v>
      </c>
      <c r="O589" s="29" t="s">
        <v>855</v>
      </c>
    </row>
    <row r="590" spans="1:15" x14ac:dyDescent="0.25">
      <c r="A590" s="27" t="s">
        <v>1515</v>
      </c>
      <c r="B590" s="28">
        <v>100022</v>
      </c>
      <c r="C590" s="28">
        <v>270193</v>
      </c>
      <c r="D590" s="28">
        <v>267983</v>
      </c>
      <c r="E590" s="28" t="s">
        <v>42</v>
      </c>
      <c r="F590" s="28" t="s">
        <v>31</v>
      </c>
      <c r="G590" s="28" t="s">
        <v>222</v>
      </c>
      <c r="H590" s="28" t="s">
        <v>198</v>
      </c>
      <c r="I590" s="28">
        <v>-4.0899999999999999E-2</v>
      </c>
      <c r="J590" s="28">
        <v>51.586799999999997</v>
      </c>
      <c r="K590" s="28">
        <v>-0.1231</v>
      </c>
      <c r="L590" s="28">
        <v>51.530799999999999</v>
      </c>
      <c r="M590" s="28" t="s">
        <v>223</v>
      </c>
      <c r="N590" s="28" t="s">
        <v>199</v>
      </c>
      <c r="O590" s="29" t="s">
        <v>1262</v>
      </c>
    </row>
    <row r="591" spans="1:15" x14ac:dyDescent="0.25">
      <c r="A591" s="27" t="s">
        <v>1515</v>
      </c>
      <c r="B591" s="28">
        <v>100023</v>
      </c>
      <c r="C591" s="28">
        <v>269503</v>
      </c>
      <c r="D591" s="28">
        <v>270193</v>
      </c>
      <c r="E591" s="28" t="s">
        <v>45</v>
      </c>
      <c r="F591" s="28" t="s">
        <v>42</v>
      </c>
      <c r="G591" s="28" t="s">
        <v>230</v>
      </c>
      <c r="H591" s="28" t="s">
        <v>222</v>
      </c>
      <c r="I591" s="28">
        <v>-7.3300000000000004E-2</v>
      </c>
      <c r="J591" s="28">
        <v>51.580300000000001</v>
      </c>
      <c r="K591" s="28">
        <v>-4.0899999999999999E-2</v>
      </c>
      <c r="L591" s="28">
        <v>51.586799999999997</v>
      </c>
      <c r="M591" s="28" t="s">
        <v>231</v>
      </c>
      <c r="N591" s="28" t="s">
        <v>223</v>
      </c>
      <c r="O591" s="29" t="s">
        <v>232</v>
      </c>
    </row>
    <row r="592" spans="1:15" x14ac:dyDescent="0.25">
      <c r="A592" s="27" t="s">
        <v>1515</v>
      </c>
      <c r="B592" s="28">
        <v>100023</v>
      </c>
      <c r="C592" s="28">
        <v>270193</v>
      </c>
      <c r="D592" s="28">
        <v>269503</v>
      </c>
      <c r="E592" s="28" t="s">
        <v>42</v>
      </c>
      <c r="F592" s="28" t="s">
        <v>45</v>
      </c>
      <c r="G592" s="28" t="s">
        <v>222</v>
      </c>
      <c r="H592" s="28" t="s">
        <v>230</v>
      </c>
      <c r="I592" s="28">
        <v>-4.0899999999999999E-2</v>
      </c>
      <c r="J592" s="28">
        <v>51.586799999999997</v>
      </c>
      <c r="K592" s="28">
        <v>-7.3300000000000004E-2</v>
      </c>
      <c r="L592" s="28">
        <v>51.580300000000001</v>
      </c>
      <c r="M592" s="28" t="s">
        <v>223</v>
      </c>
      <c r="N592" s="28" t="s">
        <v>231</v>
      </c>
      <c r="O592" s="29" t="s">
        <v>1263</v>
      </c>
    </row>
    <row r="593" spans="1:15" x14ac:dyDescent="0.25">
      <c r="A593" s="27" t="s">
        <v>1515</v>
      </c>
      <c r="B593" s="28">
        <v>100024</v>
      </c>
      <c r="C593" s="28">
        <v>267948</v>
      </c>
      <c r="D593" s="28">
        <v>270193</v>
      </c>
      <c r="E593" s="28" t="s">
        <v>36</v>
      </c>
      <c r="F593" s="28" t="s">
        <v>42</v>
      </c>
      <c r="G593" s="28" t="s">
        <v>209</v>
      </c>
      <c r="H593" s="28" t="s">
        <v>222</v>
      </c>
      <c r="I593" s="28">
        <v>-0.12784000000000001</v>
      </c>
      <c r="J593" s="28">
        <v>51.532330000000002</v>
      </c>
      <c r="K593" s="28">
        <v>-4.0899999999999999E-2</v>
      </c>
      <c r="L593" s="28">
        <v>51.586799999999997</v>
      </c>
      <c r="M593" s="28" t="s">
        <v>210</v>
      </c>
      <c r="N593" s="28" t="s">
        <v>223</v>
      </c>
      <c r="O593" s="29" t="s">
        <v>857</v>
      </c>
    </row>
    <row r="594" spans="1:15" x14ac:dyDescent="0.25">
      <c r="A594" s="27" t="s">
        <v>1515</v>
      </c>
      <c r="B594" s="28">
        <v>100024</v>
      </c>
      <c r="C594" s="28">
        <v>270193</v>
      </c>
      <c r="D594" s="28">
        <v>267948</v>
      </c>
      <c r="E594" s="28" t="s">
        <v>42</v>
      </c>
      <c r="F594" s="28" t="s">
        <v>36</v>
      </c>
      <c r="G594" s="28" t="s">
        <v>222</v>
      </c>
      <c r="H594" s="28" t="s">
        <v>209</v>
      </c>
      <c r="I594" s="28">
        <v>-4.0899999999999999E-2</v>
      </c>
      <c r="J594" s="28">
        <v>51.586799999999997</v>
      </c>
      <c r="K594" s="28">
        <v>-0.12784000000000001</v>
      </c>
      <c r="L594" s="28">
        <v>51.532330000000002</v>
      </c>
      <c r="M594" s="28" t="s">
        <v>223</v>
      </c>
      <c r="N594" s="28" t="s">
        <v>210</v>
      </c>
      <c r="O594" s="29" t="s">
        <v>1264</v>
      </c>
    </row>
    <row r="595" spans="1:15" x14ac:dyDescent="0.25">
      <c r="A595" s="27" t="s">
        <v>1515</v>
      </c>
      <c r="B595" s="28">
        <v>100025</v>
      </c>
      <c r="C595" s="28">
        <v>269471</v>
      </c>
      <c r="D595" s="28">
        <v>270193</v>
      </c>
      <c r="E595" s="28" t="s">
        <v>46</v>
      </c>
      <c r="F595" s="28" t="s">
        <v>42</v>
      </c>
      <c r="G595" s="28" t="s">
        <v>234</v>
      </c>
      <c r="H595" s="28" t="s">
        <v>222</v>
      </c>
      <c r="I595" s="28">
        <v>-7.4899999999999994E-2</v>
      </c>
      <c r="J595" s="28">
        <v>51.582299999999996</v>
      </c>
      <c r="K595" s="28">
        <v>-4.0899999999999999E-2</v>
      </c>
      <c r="L595" s="28">
        <v>51.586799999999997</v>
      </c>
      <c r="M595" s="28" t="s">
        <v>235</v>
      </c>
      <c r="N595" s="28" t="s">
        <v>223</v>
      </c>
      <c r="O595" s="29" t="s">
        <v>859</v>
      </c>
    </row>
    <row r="596" spans="1:15" x14ac:dyDescent="0.25">
      <c r="A596" s="27" t="s">
        <v>1515</v>
      </c>
      <c r="B596" s="28">
        <v>100025</v>
      </c>
      <c r="C596" s="28">
        <v>270193</v>
      </c>
      <c r="D596" s="28">
        <v>269471</v>
      </c>
      <c r="E596" s="28" t="s">
        <v>42</v>
      </c>
      <c r="F596" s="28" t="s">
        <v>46</v>
      </c>
      <c r="G596" s="28" t="s">
        <v>222</v>
      </c>
      <c r="H596" s="28" t="s">
        <v>234</v>
      </c>
      <c r="I596" s="28">
        <v>-4.0899999999999999E-2</v>
      </c>
      <c r="J596" s="28">
        <v>51.586799999999997</v>
      </c>
      <c r="K596" s="28">
        <v>-7.4899999999999994E-2</v>
      </c>
      <c r="L596" s="28">
        <v>51.582299999999996</v>
      </c>
      <c r="M596" s="28" t="s">
        <v>223</v>
      </c>
      <c r="N596" s="28" t="s">
        <v>235</v>
      </c>
      <c r="O596" s="29" t="s">
        <v>1265</v>
      </c>
    </row>
    <row r="597" spans="1:15" x14ac:dyDescent="0.25">
      <c r="A597" s="27" t="s">
        <v>1515</v>
      </c>
      <c r="B597" s="28">
        <v>100026</v>
      </c>
      <c r="C597" s="28">
        <v>269751</v>
      </c>
      <c r="D597" s="28">
        <v>270193</v>
      </c>
      <c r="E597" s="28" t="s">
        <v>47</v>
      </c>
      <c r="F597" s="28" t="s">
        <v>42</v>
      </c>
      <c r="G597" s="28" t="s">
        <v>237</v>
      </c>
      <c r="H597" s="28" t="s">
        <v>222</v>
      </c>
      <c r="I597" s="28">
        <v>-5.9700000000000003E-2</v>
      </c>
      <c r="J597" s="28">
        <v>51.588099999999997</v>
      </c>
      <c r="K597" s="28">
        <v>-4.0899999999999999E-2</v>
      </c>
      <c r="L597" s="28">
        <v>51.586799999999997</v>
      </c>
      <c r="M597" s="28" t="s">
        <v>238</v>
      </c>
      <c r="N597" s="28" t="s">
        <v>223</v>
      </c>
      <c r="O597" s="29" t="s">
        <v>1266</v>
      </c>
    </row>
    <row r="598" spans="1:15" x14ac:dyDescent="0.25">
      <c r="A598" s="27" t="s">
        <v>1515</v>
      </c>
      <c r="B598" s="28">
        <v>100026</v>
      </c>
      <c r="C598" s="28">
        <v>270193</v>
      </c>
      <c r="D598" s="28">
        <v>269751</v>
      </c>
      <c r="E598" s="28" t="s">
        <v>42</v>
      </c>
      <c r="F598" s="28" t="s">
        <v>47</v>
      </c>
      <c r="G598" s="28" t="s">
        <v>222</v>
      </c>
      <c r="H598" s="28" t="s">
        <v>237</v>
      </c>
      <c r="I598" s="28">
        <v>-4.0899999999999999E-2</v>
      </c>
      <c r="J598" s="28">
        <v>51.586799999999997</v>
      </c>
      <c r="K598" s="28">
        <v>-5.9700000000000003E-2</v>
      </c>
      <c r="L598" s="28">
        <v>51.588099999999997</v>
      </c>
      <c r="M598" s="28" t="s">
        <v>223</v>
      </c>
      <c r="N598" s="28" t="s">
        <v>238</v>
      </c>
      <c r="O598" s="29" t="s">
        <v>1267</v>
      </c>
    </row>
    <row r="599" spans="1:15" x14ac:dyDescent="0.25">
      <c r="A599" s="27" t="s">
        <v>1515</v>
      </c>
      <c r="B599" s="28">
        <v>100027</v>
      </c>
      <c r="C599" s="28">
        <v>267252</v>
      </c>
      <c r="D599" s="28">
        <v>270193</v>
      </c>
      <c r="E599" s="28" t="s">
        <v>37</v>
      </c>
      <c r="F599" s="28" t="s">
        <v>42</v>
      </c>
      <c r="G599" s="28" t="s">
        <v>211</v>
      </c>
      <c r="H599" s="28" t="s">
        <v>222</v>
      </c>
      <c r="I599" s="28">
        <v>-0.14369999999999999</v>
      </c>
      <c r="J599" s="28">
        <v>51.495100000000001</v>
      </c>
      <c r="K599" s="28">
        <v>-4.0899999999999999E-2</v>
      </c>
      <c r="L599" s="28">
        <v>51.586799999999997</v>
      </c>
      <c r="M599" s="28" t="s">
        <v>212</v>
      </c>
      <c r="N599" s="28" t="s">
        <v>223</v>
      </c>
      <c r="O599" s="29" t="s">
        <v>861</v>
      </c>
    </row>
    <row r="600" spans="1:15" x14ac:dyDescent="0.25">
      <c r="A600" s="27" t="s">
        <v>1515</v>
      </c>
      <c r="B600" s="28">
        <v>100027</v>
      </c>
      <c r="C600" s="28">
        <v>270193</v>
      </c>
      <c r="D600" s="28">
        <v>267252</v>
      </c>
      <c r="E600" s="28" t="s">
        <v>42</v>
      </c>
      <c r="F600" s="28" t="s">
        <v>37</v>
      </c>
      <c r="G600" s="28" t="s">
        <v>222</v>
      </c>
      <c r="H600" s="28" t="s">
        <v>211</v>
      </c>
      <c r="I600" s="28">
        <v>-4.0899999999999999E-2</v>
      </c>
      <c r="J600" s="28">
        <v>51.586799999999997</v>
      </c>
      <c r="K600" s="28">
        <v>-0.14369999999999999</v>
      </c>
      <c r="L600" s="28">
        <v>51.495100000000001</v>
      </c>
      <c r="M600" s="28" t="s">
        <v>223</v>
      </c>
      <c r="N600" s="28" t="s">
        <v>212</v>
      </c>
      <c r="O600" s="29" t="s">
        <v>1268</v>
      </c>
    </row>
    <row r="601" spans="1:15" x14ac:dyDescent="0.25">
      <c r="A601" s="27" t="s">
        <v>1515</v>
      </c>
      <c r="B601" s="28">
        <v>100028</v>
      </c>
      <c r="C601" s="28">
        <v>270193</v>
      </c>
      <c r="D601" s="28">
        <v>270630</v>
      </c>
      <c r="E601" s="28" t="s">
        <v>42</v>
      </c>
      <c r="F601" s="28" t="s">
        <v>48</v>
      </c>
      <c r="G601" s="28" t="s">
        <v>222</v>
      </c>
      <c r="H601" s="28" t="s">
        <v>240</v>
      </c>
      <c r="I601" s="28">
        <v>-4.0899999999999999E-2</v>
      </c>
      <c r="J601" s="28">
        <v>51.586799999999997</v>
      </c>
      <c r="K601" s="28">
        <v>-2.01E-2</v>
      </c>
      <c r="L601" s="28">
        <v>51.582999999999998</v>
      </c>
      <c r="M601" s="28" t="s">
        <v>223</v>
      </c>
      <c r="N601" s="28" t="s">
        <v>241</v>
      </c>
      <c r="O601" s="29" t="s">
        <v>863</v>
      </c>
    </row>
    <row r="602" spans="1:15" x14ac:dyDescent="0.25">
      <c r="A602" s="27" t="s">
        <v>1515</v>
      </c>
      <c r="B602" s="28">
        <v>100028</v>
      </c>
      <c r="C602" s="28">
        <v>270630</v>
      </c>
      <c r="D602" s="28">
        <v>270193</v>
      </c>
      <c r="E602" s="28" t="s">
        <v>48</v>
      </c>
      <c r="F602" s="28" t="s">
        <v>42</v>
      </c>
      <c r="G602" s="28" t="s">
        <v>240</v>
      </c>
      <c r="H602" s="28" t="s">
        <v>222</v>
      </c>
      <c r="I602" s="28">
        <v>-2.01E-2</v>
      </c>
      <c r="J602" s="28">
        <v>51.582999999999998</v>
      </c>
      <c r="K602" s="28">
        <v>-4.0899999999999999E-2</v>
      </c>
      <c r="L602" s="28">
        <v>51.586799999999997</v>
      </c>
      <c r="M602" s="28" t="s">
        <v>241</v>
      </c>
      <c r="N602" s="28" t="s">
        <v>223</v>
      </c>
      <c r="O602" s="29" t="s">
        <v>1269</v>
      </c>
    </row>
    <row r="603" spans="1:15" x14ac:dyDescent="0.25">
      <c r="A603" s="27" t="s">
        <v>1515</v>
      </c>
      <c r="B603" s="28">
        <v>100029</v>
      </c>
      <c r="C603" s="28">
        <v>271447</v>
      </c>
      <c r="D603" s="28">
        <v>271450</v>
      </c>
      <c r="E603" s="28" t="s">
        <v>49</v>
      </c>
      <c r="F603" s="28" t="s">
        <v>50</v>
      </c>
      <c r="G603" s="28" t="s">
        <v>243</v>
      </c>
      <c r="H603" s="28" t="s">
        <v>244</v>
      </c>
      <c r="I603" s="28">
        <v>1.6899999999999998E-2</v>
      </c>
      <c r="J603" s="28">
        <v>51.400100000000002</v>
      </c>
      <c r="K603" s="28">
        <v>1.72E-2</v>
      </c>
      <c r="L603" s="28">
        <v>51.408499999999997</v>
      </c>
      <c r="M603" s="28" t="s">
        <v>245</v>
      </c>
      <c r="N603" s="28" t="s">
        <v>246</v>
      </c>
      <c r="O603" s="29" t="s">
        <v>1270</v>
      </c>
    </row>
    <row r="604" spans="1:15" x14ac:dyDescent="0.25">
      <c r="A604" s="27" t="s">
        <v>1515</v>
      </c>
      <c r="B604" s="28">
        <v>100029</v>
      </c>
      <c r="C604" s="28">
        <v>271450</v>
      </c>
      <c r="D604" s="28">
        <v>271447</v>
      </c>
      <c r="E604" s="28" t="s">
        <v>50</v>
      </c>
      <c r="F604" s="28" t="s">
        <v>49</v>
      </c>
      <c r="G604" s="28" t="s">
        <v>244</v>
      </c>
      <c r="H604" s="28" t="s">
        <v>243</v>
      </c>
      <c r="I604" s="28">
        <v>1.72E-2</v>
      </c>
      <c r="J604" s="28">
        <v>51.408499999999997</v>
      </c>
      <c r="K604" s="28">
        <v>1.6899999999999998E-2</v>
      </c>
      <c r="L604" s="28">
        <v>51.400100000000002</v>
      </c>
      <c r="M604" s="28" t="s">
        <v>246</v>
      </c>
      <c r="N604" s="28" t="s">
        <v>245</v>
      </c>
      <c r="O604" s="29" t="s">
        <v>1271</v>
      </c>
    </row>
    <row r="605" spans="1:15" x14ac:dyDescent="0.25">
      <c r="A605" s="27" t="s">
        <v>1515</v>
      </c>
      <c r="B605" s="28">
        <v>100030</v>
      </c>
      <c r="C605" s="28">
        <v>238731</v>
      </c>
      <c r="D605" s="28">
        <v>238746</v>
      </c>
      <c r="E605" s="28" t="s">
        <v>51</v>
      </c>
      <c r="F605" s="28" t="s">
        <v>52</v>
      </c>
      <c r="G605" s="28" t="s">
        <v>247</v>
      </c>
      <c r="H605" s="28" t="s">
        <v>248</v>
      </c>
      <c r="I605" s="28">
        <v>-2.2467999999999999</v>
      </c>
      <c r="J605" s="28">
        <v>53.783700000000003</v>
      </c>
      <c r="K605" s="28">
        <v>-2.2458</v>
      </c>
      <c r="L605" s="28">
        <v>53.793100000000003</v>
      </c>
      <c r="M605" s="28" t="s">
        <v>249</v>
      </c>
      <c r="N605" s="28" t="s">
        <v>250</v>
      </c>
      <c r="O605" s="29" t="s">
        <v>866</v>
      </c>
    </row>
    <row r="606" spans="1:15" x14ac:dyDescent="0.25">
      <c r="A606" s="27" t="s">
        <v>1515</v>
      </c>
      <c r="B606" s="28">
        <v>100030</v>
      </c>
      <c r="C606" s="28">
        <v>238746</v>
      </c>
      <c r="D606" s="28">
        <v>238731</v>
      </c>
      <c r="E606" s="28" t="s">
        <v>52</v>
      </c>
      <c r="F606" s="28" t="s">
        <v>51</v>
      </c>
      <c r="G606" s="28" t="s">
        <v>248</v>
      </c>
      <c r="H606" s="28" t="s">
        <v>247</v>
      </c>
      <c r="I606" s="28">
        <v>-2.2458</v>
      </c>
      <c r="J606" s="28">
        <v>53.793100000000003</v>
      </c>
      <c r="K606" s="28">
        <v>-2.2467999999999999</v>
      </c>
      <c r="L606" s="28">
        <v>53.783700000000003</v>
      </c>
      <c r="M606" s="28" t="s">
        <v>250</v>
      </c>
      <c r="N606" s="28" t="s">
        <v>249</v>
      </c>
      <c r="O606" s="29" t="s">
        <v>867</v>
      </c>
    </row>
    <row r="607" spans="1:15" x14ac:dyDescent="0.25">
      <c r="A607" s="27" t="s">
        <v>1515</v>
      </c>
      <c r="B607" s="28">
        <v>100031</v>
      </c>
      <c r="C607" s="28">
        <v>277324</v>
      </c>
      <c r="D607" s="28">
        <v>277341</v>
      </c>
      <c r="E607" s="28" t="s">
        <v>53</v>
      </c>
      <c r="F607" s="28" t="s">
        <v>54</v>
      </c>
      <c r="G607" s="28" t="s">
        <v>251</v>
      </c>
      <c r="H607" s="28" t="s">
        <v>252</v>
      </c>
      <c r="I607" s="28">
        <v>1.0734999999999999</v>
      </c>
      <c r="J607" s="28">
        <v>51.282800000000002</v>
      </c>
      <c r="K607" s="28">
        <v>1.0761000000000001</v>
      </c>
      <c r="L607" s="28">
        <v>51.274099999999997</v>
      </c>
      <c r="M607" s="28" t="s">
        <v>253</v>
      </c>
      <c r="N607" s="28" t="s">
        <v>254</v>
      </c>
      <c r="O607" s="29" t="s">
        <v>1272</v>
      </c>
    </row>
    <row r="608" spans="1:15" x14ac:dyDescent="0.25">
      <c r="A608" s="27" t="s">
        <v>1515</v>
      </c>
      <c r="B608" s="28">
        <v>100031</v>
      </c>
      <c r="C608" s="28">
        <v>277341</v>
      </c>
      <c r="D608" s="28">
        <v>277324</v>
      </c>
      <c r="E608" s="28" t="s">
        <v>54</v>
      </c>
      <c r="F608" s="28" t="s">
        <v>53</v>
      </c>
      <c r="G608" s="28" t="s">
        <v>252</v>
      </c>
      <c r="H608" s="28" t="s">
        <v>251</v>
      </c>
      <c r="I608" s="28">
        <v>1.0761000000000001</v>
      </c>
      <c r="J608" s="28">
        <v>51.274099999999997</v>
      </c>
      <c r="K608" s="28">
        <v>1.0734999999999999</v>
      </c>
      <c r="L608" s="28">
        <v>51.282800000000002</v>
      </c>
      <c r="M608" s="28" t="s">
        <v>254</v>
      </c>
      <c r="N608" s="28" t="s">
        <v>253</v>
      </c>
      <c r="O608" s="29" t="s">
        <v>255</v>
      </c>
    </row>
    <row r="609" spans="1:15" x14ac:dyDescent="0.25">
      <c r="A609" s="27" t="s">
        <v>1515</v>
      </c>
      <c r="B609" s="28">
        <v>100032</v>
      </c>
      <c r="C609" s="28">
        <v>228496</v>
      </c>
      <c r="D609" s="28">
        <v>228564</v>
      </c>
      <c r="E609" s="28" t="s">
        <v>55</v>
      </c>
      <c r="F609" s="28" t="s">
        <v>56</v>
      </c>
      <c r="G609" s="28" t="s">
        <v>256</v>
      </c>
      <c r="H609" s="28" t="s">
        <v>257</v>
      </c>
      <c r="I609" s="28">
        <v>-3.1772</v>
      </c>
      <c r="J609" s="28">
        <v>51.4758</v>
      </c>
      <c r="K609" s="28">
        <v>-3.1707000000000001</v>
      </c>
      <c r="L609" s="28">
        <v>51.4831</v>
      </c>
      <c r="M609" s="28" t="s">
        <v>258</v>
      </c>
      <c r="N609" s="28" t="s">
        <v>259</v>
      </c>
      <c r="O609" s="29" t="s">
        <v>1273</v>
      </c>
    </row>
    <row r="610" spans="1:15" x14ac:dyDescent="0.25">
      <c r="A610" s="27" t="s">
        <v>1515</v>
      </c>
      <c r="B610" s="28">
        <v>100032</v>
      </c>
      <c r="C610" s="28">
        <v>228564</v>
      </c>
      <c r="D610" s="28">
        <v>228496</v>
      </c>
      <c r="E610" s="28" t="s">
        <v>56</v>
      </c>
      <c r="F610" s="28" t="s">
        <v>55</v>
      </c>
      <c r="G610" s="28" t="s">
        <v>257</v>
      </c>
      <c r="H610" s="28" t="s">
        <v>256</v>
      </c>
      <c r="I610" s="28">
        <v>-3.1707000000000001</v>
      </c>
      <c r="J610" s="28">
        <v>51.4831</v>
      </c>
      <c r="K610" s="28">
        <v>-3.1772</v>
      </c>
      <c r="L610" s="28">
        <v>51.4758</v>
      </c>
      <c r="M610" s="28" t="s">
        <v>259</v>
      </c>
      <c r="N610" s="28" t="s">
        <v>258</v>
      </c>
      <c r="O610" s="29" t="s">
        <v>260</v>
      </c>
    </row>
    <row r="611" spans="1:15" x14ac:dyDescent="0.25">
      <c r="A611" s="27" t="s">
        <v>1515</v>
      </c>
      <c r="B611" s="28">
        <v>100033</v>
      </c>
      <c r="C611" s="28">
        <v>267662</v>
      </c>
      <c r="D611" s="28">
        <v>267933</v>
      </c>
      <c r="E611" s="28" t="s">
        <v>29</v>
      </c>
      <c r="F611" s="28" t="s">
        <v>27</v>
      </c>
      <c r="G611" s="28" t="s">
        <v>193</v>
      </c>
      <c r="H611" s="28" t="s">
        <v>189</v>
      </c>
      <c r="I611" s="28">
        <v>-0.13350000000000001</v>
      </c>
      <c r="J611" s="28">
        <v>51.528100000000002</v>
      </c>
      <c r="K611" s="28">
        <v>-0.12429999999999999</v>
      </c>
      <c r="L611" s="28">
        <v>51.508299999999998</v>
      </c>
      <c r="M611" s="28" t="s">
        <v>194</v>
      </c>
      <c r="N611" s="28" t="s">
        <v>191</v>
      </c>
      <c r="O611" s="29" t="s">
        <v>871</v>
      </c>
    </row>
    <row r="612" spans="1:15" x14ac:dyDescent="0.25">
      <c r="A612" s="27" t="s">
        <v>1515</v>
      </c>
      <c r="B612" s="28">
        <v>100033</v>
      </c>
      <c r="C612" s="28">
        <v>267933</v>
      </c>
      <c r="D612" s="28">
        <v>267662</v>
      </c>
      <c r="E612" s="28" t="s">
        <v>27</v>
      </c>
      <c r="F612" s="28" t="s">
        <v>29</v>
      </c>
      <c r="G612" s="28" t="s">
        <v>189</v>
      </c>
      <c r="H612" s="28" t="s">
        <v>193</v>
      </c>
      <c r="I612" s="28">
        <v>-0.12429999999999999</v>
      </c>
      <c r="J612" s="28">
        <v>51.508299999999998</v>
      </c>
      <c r="K612" s="28">
        <v>-0.13350000000000001</v>
      </c>
      <c r="L612" s="28">
        <v>51.528100000000002</v>
      </c>
      <c r="M612" s="28" t="s">
        <v>191</v>
      </c>
      <c r="N612" s="28" t="s">
        <v>194</v>
      </c>
      <c r="O612" s="29" t="s">
        <v>1274</v>
      </c>
    </row>
    <row r="613" spans="1:15" x14ac:dyDescent="0.25">
      <c r="A613" s="27" t="s">
        <v>1515</v>
      </c>
      <c r="B613" s="28">
        <v>100034</v>
      </c>
      <c r="C613" s="28">
        <v>267933</v>
      </c>
      <c r="D613" s="28">
        <v>269459</v>
      </c>
      <c r="E613" s="28" t="s">
        <v>27</v>
      </c>
      <c r="F613" s="28" t="s">
        <v>30</v>
      </c>
      <c r="G613" s="28" t="s">
        <v>189</v>
      </c>
      <c r="H613" s="28" t="s">
        <v>195</v>
      </c>
      <c r="I613" s="28">
        <v>-0.12429999999999999</v>
      </c>
      <c r="J613" s="28">
        <v>51.508299999999998</v>
      </c>
      <c r="K613" s="28">
        <v>-7.5399999999999995E-2</v>
      </c>
      <c r="L613" s="28">
        <v>51.511600000000001</v>
      </c>
      <c r="M613" s="28" t="s">
        <v>191</v>
      </c>
      <c r="N613" s="28" t="s">
        <v>196</v>
      </c>
      <c r="O613" s="29" t="s">
        <v>1275</v>
      </c>
    </row>
    <row r="614" spans="1:15" x14ac:dyDescent="0.25">
      <c r="A614" s="27" t="s">
        <v>1515</v>
      </c>
      <c r="B614" s="28">
        <v>100034</v>
      </c>
      <c r="C614" s="28">
        <v>269459</v>
      </c>
      <c r="D614" s="28">
        <v>267933</v>
      </c>
      <c r="E614" s="28" t="s">
        <v>30</v>
      </c>
      <c r="F614" s="28" t="s">
        <v>27</v>
      </c>
      <c r="G614" s="28" t="s">
        <v>195</v>
      </c>
      <c r="H614" s="28" t="s">
        <v>189</v>
      </c>
      <c r="I614" s="28">
        <v>-7.5399999999999995E-2</v>
      </c>
      <c r="J614" s="28">
        <v>51.511600000000001</v>
      </c>
      <c r="K614" s="28">
        <v>-0.12429999999999999</v>
      </c>
      <c r="L614" s="28">
        <v>51.508299999999998</v>
      </c>
      <c r="M614" s="28" t="s">
        <v>196</v>
      </c>
      <c r="N614" s="28" t="s">
        <v>191</v>
      </c>
      <c r="O614" s="29" t="s">
        <v>1276</v>
      </c>
    </row>
    <row r="615" spans="1:15" x14ac:dyDescent="0.25">
      <c r="A615" s="27" t="s">
        <v>1515</v>
      </c>
      <c r="B615" s="28">
        <v>100035</v>
      </c>
      <c r="C615" s="28">
        <v>267933</v>
      </c>
      <c r="D615" s="28">
        <v>267983</v>
      </c>
      <c r="E615" s="28" t="s">
        <v>27</v>
      </c>
      <c r="F615" s="28" t="s">
        <v>31</v>
      </c>
      <c r="G615" s="28" t="s">
        <v>189</v>
      </c>
      <c r="H615" s="28" t="s">
        <v>198</v>
      </c>
      <c r="I615" s="28">
        <v>-0.12429999999999999</v>
      </c>
      <c r="J615" s="28">
        <v>51.508299999999998</v>
      </c>
      <c r="K615" s="28">
        <v>-0.1231</v>
      </c>
      <c r="L615" s="28">
        <v>51.530799999999999</v>
      </c>
      <c r="M615" s="28" t="s">
        <v>191</v>
      </c>
      <c r="N615" s="28" t="s">
        <v>199</v>
      </c>
      <c r="O615" s="29" t="s">
        <v>262</v>
      </c>
    </row>
    <row r="616" spans="1:15" x14ac:dyDescent="0.25">
      <c r="A616" s="27" t="s">
        <v>1515</v>
      </c>
      <c r="B616" s="28">
        <v>100035</v>
      </c>
      <c r="C616" s="28">
        <v>267983</v>
      </c>
      <c r="D616" s="28">
        <v>267933</v>
      </c>
      <c r="E616" s="28" t="s">
        <v>31</v>
      </c>
      <c r="F616" s="28" t="s">
        <v>27</v>
      </c>
      <c r="G616" s="28" t="s">
        <v>198</v>
      </c>
      <c r="H616" s="28" t="s">
        <v>189</v>
      </c>
      <c r="I616" s="28">
        <v>-0.1231</v>
      </c>
      <c r="J616" s="28">
        <v>51.530799999999999</v>
      </c>
      <c r="K616" s="28">
        <v>-0.12429999999999999</v>
      </c>
      <c r="L616" s="28">
        <v>51.508299999999998</v>
      </c>
      <c r="M616" s="28" t="s">
        <v>199</v>
      </c>
      <c r="N616" s="28" t="s">
        <v>191</v>
      </c>
      <c r="O616" s="29" t="s">
        <v>263</v>
      </c>
    </row>
    <row r="617" spans="1:15" x14ac:dyDescent="0.25">
      <c r="A617" s="27" t="s">
        <v>1515</v>
      </c>
      <c r="B617" s="28">
        <v>100036</v>
      </c>
      <c r="C617" s="28">
        <v>267933</v>
      </c>
      <c r="D617" s="28">
        <v>269296</v>
      </c>
      <c r="E617" s="28" t="s">
        <v>27</v>
      </c>
      <c r="F617" s="28" t="s">
        <v>33</v>
      </c>
      <c r="G617" s="28" t="s">
        <v>189</v>
      </c>
      <c r="H617" s="28" t="s">
        <v>203</v>
      </c>
      <c r="I617" s="28">
        <v>-0.12429999999999999</v>
      </c>
      <c r="J617" s="28">
        <v>51.508299999999998</v>
      </c>
      <c r="K617" s="28">
        <v>-8.2100000000000006E-2</v>
      </c>
      <c r="L617" s="28">
        <v>51.518599999999999</v>
      </c>
      <c r="M617" s="28" t="s">
        <v>191</v>
      </c>
      <c r="N617" s="28" t="s">
        <v>204</v>
      </c>
      <c r="O617" s="29" t="s">
        <v>264</v>
      </c>
    </row>
    <row r="618" spans="1:15" x14ac:dyDescent="0.25">
      <c r="A618" s="27" t="s">
        <v>1515</v>
      </c>
      <c r="B618" s="28">
        <v>100036</v>
      </c>
      <c r="C618" s="28">
        <v>269296</v>
      </c>
      <c r="D618" s="28">
        <v>267933</v>
      </c>
      <c r="E618" s="28" t="s">
        <v>33</v>
      </c>
      <c r="F618" s="28" t="s">
        <v>27</v>
      </c>
      <c r="G618" s="28" t="s">
        <v>203</v>
      </c>
      <c r="H618" s="28" t="s">
        <v>189</v>
      </c>
      <c r="I618" s="28">
        <v>-8.2100000000000006E-2</v>
      </c>
      <c r="J618" s="28">
        <v>51.518599999999999</v>
      </c>
      <c r="K618" s="28">
        <v>-0.12429999999999999</v>
      </c>
      <c r="L618" s="28">
        <v>51.508299999999998</v>
      </c>
      <c r="M618" s="28" t="s">
        <v>204</v>
      </c>
      <c r="N618" s="28" t="s">
        <v>191</v>
      </c>
      <c r="O618" s="29" t="s">
        <v>1277</v>
      </c>
    </row>
    <row r="619" spans="1:15" x14ac:dyDescent="0.25">
      <c r="A619" s="27" t="s">
        <v>1515</v>
      </c>
      <c r="B619" s="28">
        <v>100037</v>
      </c>
      <c r="C619" s="28">
        <v>266682</v>
      </c>
      <c r="D619" s="28">
        <v>267933</v>
      </c>
      <c r="E619" s="28" t="s">
        <v>34</v>
      </c>
      <c r="F619" s="28" t="s">
        <v>27</v>
      </c>
      <c r="G619" s="28" t="s">
        <v>205</v>
      </c>
      <c r="H619" s="28" t="s">
        <v>189</v>
      </c>
      <c r="I619" s="28">
        <v>-0.16289999999999999</v>
      </c>
      <c r="J619" s="28">
        <v>51.522399999999998</v>
      </c>
      <c r="K619" s="28">
        <v>-0.12429999999999999</v>
      </c>
      <c r="L619" s="28">
        <v>51.508299999999998</v>
      </c>
      <c r="M619" s="28" t="s">
        <v>206</v>
      </c>
      <c r="N619" s="28" t="s">
        <v>191</v>
      </c>
      <c r="O619" s="29" t="s">
        <v>877</v>
      </c>
    </row>
    <row r="620" spans="1:15" x14ac:dyDescent="0.25">
      <c r="A620" s="27" t="s">
        <v>1515</v>
      </c>
      <c r="B620" s="28">
        <v>100037</v>
      </c>
      <c r="C620" s="28">
        <v>267933</v>
      </c>
      <c r="D620" s="28">
        <v>266682</v>
      </c>
      <c r="E620" s="28" t="s">
        <v>27</v>
      </c>
      <c r="F620" s="28" t="s">
        <v>34</v>
      </c>
      <c r="G620" s="28" t="s">
        <v>189</v>
      </c>
      <c r="H620" s="28" t="s">
        <v>205</v>
      </c>
      <c r="I620" s="28">
        <v>-0.12429999999999999</v>
      </c>
      <c r="J620" s="28">
        <v>51.508299999999998</v>
      </c>
      <c r="K620" s="28">
        <v>-0.16289999999999999</v>
      </c>
      <c r="L620" s="28">
        <v>51.522399999999998</v>
      </c>
      <c r="M620" s="28" t="s">
        <v>191</v>
      </c>
      <c r="N620" s="28" t="s">
        <v>206</v>
      </c>
      <c r="O620" s="29" t="s">
        <v>265</v>
      </c>
    </row>
    <row r="621" spans="1:15" x14ac:dyDescent="0.25">
      <c r="A621" s="27" t="s">
        <v>1515</v>
      </c>
      <c r="B621" s="28">
        <v>100038</v>
      </c>
      <c r="C621" s="28">
        <v>266343</v>
      </c>
      <c r="D621" s="28">
        <v>267933</v>
      </c>
      <c r="E621" s="28" t="s">
        <v>35</v>
      </c>
      <c r="F621" s="28" t="s">
        <v>27</v>
      </c>
      <c r="G621" s="28" t="s">
        <v>207</v>
      </c>
      <c r="H621" s="28" t="s">
        <v>189</v>
      </c>
      <c r="I621" s="28">
        <v>-0.17530000000000001</v>
      </c>
      <c r="J621" s="28">
        <v>51.516199999999998</v>
      </c>
      <c r="K621" s="28">
        <v>-0.12429999999999999</v>
      </c>
      <c r="L621" s="28">
        <v>51.508299999999998</v>
      </c>
      <c r="M621" s="28" t="s">
        <v>208</v>
      </c>
      <c r="N621" s="28" t="s">
        <v>191</v>
      </c>
      <c r="O621" s="29" t="s">
        <v>878</v>
      </c>
    </row>
    <row r="622" spans="1:15" x14ac:dyDescent="0.25">
      <c r="A622" s="27" t="s">
        <v>1515</v>
      </c>
      <c r="B622" s="28">
        <v>100038</v>
      </c>
      <c r="C622" s="28">
        <v>267933</v>
      </c>
      <c r="D622" s="28">
        <v>266343</v>
      </c>
      <c r="E622" s="28" t="s">
        <v>27</v>
      </c>
      <c r="F622" s="28" t="s">
        <v>35</v>
      </c>
      <c r="G622" s="28" t="s">
        <v>189</v>
      </c>
      <c r="H622" s="28" t="s">
        <v>207</v>
      </c>
      <c r="I622" s="28">
        <v>-0.12429999999999999</v>
      </c>
      <c r="J622" s="28">
        <v>51.508299999999998</v>
      </c>
      <c r="K622" s="28">
        <v>-0.17530000000000001</v>
      </c>
      <c r="L622" s="28">
        <v>51.516199999999998</v>
      </c>
      <c r="M622" s="28" t="s">
        <v>191</v>
      </c>
      <c r="N622" s="28" t="s">
        <v>208</v>
      </c>
      <c r="O622" s="29" t="s">
        <v>266</v>
      </c>
    </row>
    <row r="623" spans="1:15" x14ac:dyDescent="0.25">
      <c r="A623" s="27" t="s">
        <v>1515</v>
      </c>
      <c r="B623" s="28">
        <v>100039</v>
      </c>
      <c r="C623" s="28">
        <v>265282</v>
      </c>
      <c r="D623" s="28">
        <v>267933</v>
      </c>
      <c r="E623" s="28" t="s">
        <v>57</v>
      </c>
      <c r="F623" s="28" t="s">
        <v>27</v>
      </c>
      <c r="G623" s="28" t="s">
        <v>267</v>
      </c>
      <c r="H623" s="28" t="s">
        <v>189</v>
      </c>
      <c r="I623" s="28">
        <v>-0.2046</v>
      </c>
      <c r="J623" s="28">
        <v>51.534100000000002</v>
      </c>
      <c r="K623" s="28">
        <v>-0.12429999999999999</v>
      </c>
      <c r="L623" s="28">
        <v>51.508299999999998</v>
      </c>
      <c r="M623" s="28" t="s">
        <v>268</v>
      </c>
      <c r="N623" s="28" t="s">
        <v>191</v>
      </c>
      <c r="O623" s="29" t="s">
        <v>1278</v>
      </c>
    </row>
    <row r="624" spans="1:15" x14ac:dyDescent="0.25">
      <c r="A624" s="27" t="s">
        <v>1515</v>
      </c>
      <c r="B624" s="28">
        <v>100039</v>
      </c>
      <c r="C624" s="28">
        <v>267933</v>
      </c>
      <c r="D624" s="28">
        <v>265282</v>
      </c>
      <c r="E624" s="28" t="s">
        <v>27</v>
      </c>
      <c r="F624" s="28" t="s">
        <v>57</v>
      </c>
      <c r="G624" s="28" t="s">
        <v>189</v>
      </c>
      <c r="H624" s="28" t="s">
        <v>267</v>
      </c>
      <c r="I624" s="28">
        <v>-0.12429999999999999</v>
      </c>
      <c r="J624" s="28">
        <v>51.508299999999998</v>
      </c>
      <c r="K624" s="28">
        <v>-0.2046</v>
      </c>
      <c r="L624" s="28">
        <v>51.534100000000002</v>
      </c>
      <c r="M624" s="28" t="s">
        <v>191</v>
      </c>
      <c r="N624" s="28" t="s">
        <v>268</v>
      </c>
      <c r="O624" s="29" t="s">
        <v>269</v>
      </c>
    </row>
    <row r="625" spans="1:15" x14ac:dyDescent="0.25">
      <c r="A625" s="27" t="s">
        <v>1515</v>
      </c>
      <c r="B625" s="28">
        <v>100040</v>
      </c>
      <c r="C625" s="28">
        <v>267933</v>
      </c>
      <c r="D625" s="28">
        <v>267948</v>
      </c>
      <c r="E625" s="28" t="s">
        <v>27</v>
      </c>
      <c r="F625" s="28" t="s">
        <v>36</v>
      </c>
      <c r="G625" s="28" t="s">
        <v>189</v>
      </c>
      <c r="H625" s="28" t="s">
        <v>209</v>
      </c>
      <c r="I625" s="28">
        <v>-0.12429999999999999</v>
      </c>
      <c r="J625" s="28">
        <v>51.508299999999998</v>
      </c>
      <c r="K625" s="28">
        <v>-0.12784000000000001</v>
      </c>
      <c r="L625" s="28">
        <v>51.532330000000002</v>
      </c>
      <c r="M625" s="28" t="s">
        <v>191</v>
      </c>
      <c r="N625" s="28" t="s">
        <v>210</v>
      </c>
      <c r="O625" s="29" t="s">
        <v>1279</v>
      </c>
    </row>
    <row r="626" spans="1:15" x14ac:dyDescent="0.25">
      <c r="A626" s="27" t="s">
        <v>1515</v>
      </c>
      <c r="B626" s="28">
        <v>100040</v>
      </c>
      <c r="C626" s="28">
        <v>267948</v>
      </c>
      <c r="D626" s="28">
        <v>267933</v>
      </c>
      <c r="E626" s="28" t="s">
        <v>36</v>
      </c>
      <c r="F626" s="28" t="s">
        <v>27</v>
      </c>
      <c r="G626" s="28" t="s">
        <v>209</v>
      </c>
      <c r="H626" s="28" t="s">
        <v>189</v>
      </c>
      <c r="I626" s="28">
        <v>-0.12784000000000001</v>
      </c>
      <c r="J626" s="28">
        <v>51.532330000000002</v>
      </c>
      <c r="K626" s="28">
        <v>-0.12429999999999999</v>
      </c>
      <c r="L626" s="28">
        <v>51.508299999999998</v>
      </c>
      <c r="M626" s="28" t="s">
        <v>210</v>
      </c>
      <c r="N626" s="28" t="s">
        <v>191</v>
      </c>
      <c r="O626" s="29" t="s">
        <v>270</v>
      </c>
    </row>
    <row r="627" spans="1:15" x14ac:dyDescent="0.25">
      <c r="A627" s="27" t="s">
        <v>1515</v>
      </c>
      <c r="B627" s="28">
        <v>100041</v>
      </c>
      <c r="C627" s="28">
        <v>267252</v>
      </c>
      <c r="D627" s="28">
        <v>267933</v>
      </c>
      <c r="E627" s="28" t="s">
        <v>37</v>
      </c>
      <c r="F627" s="28" t="s">
        <v>27</v>
      </c>
      <c r="G627" s="28" t="s">
        <v>211</v>
      </c>
      <c r="H627" s="28" t="s">
        <v>189</v>
      </c>
      <c r="I627" s="28">
        <v>-0.14369999999999999</v>
      </c>
      <c r="J627" s="28">
        <v>51.495100000000001</v>
      </c>
      <c r="K627" s="28">
        <v>-0.12429999999999999</v>
      </c>
      <c r="L627" s="28">
        <v>51.508299999999998</v>
      </c>
      <c r="M627" s="28" t="s">
        <v>212</v>
      </c>
      <c r="N627" s="28" t="s">
        <v>191</v>
      </c>
      <c r="O627" s="29" t="s">
        <v>1280</v>
      </c>
    </row>
    <row r="628" spans="1:15" x14ac:dyDescent="0.25">
      <c r="A628" s="27" t="s">
        <v>1515</v>
      </c>
      <c r="B628" s="28">
        <v>100041</v>
      </c>
      <c r="C628" s="28">
        <v>267933</v>
      </c>
      <c r="D628" s="28">
        <v>267252</v>
      </c>
      <c r="E628" s="28" t="s">
        <v>27</v>
      </c>
      <c r="F628" s="28" t="s">
        <v>37</v>
      </c>
      <c r="G628" s="28" t="s">
        <v>189</v>
      </c>
      <c r="H628" s="28" t="s">
        <v>211</v>
      </c>
      <c r="I628" s="28">
        <v>-0.12429999999999999</v>
      </c>
      <c r="J628" s="28">
        <v>51.508299999999998</v>
      </c>
      <c r="K628" s="28">
        <v>-0.14369999999999999</v>
      </c>
      <c r="L628" s="28">
        <v>51.495100000000001</v>
      </c>
      <c r="M628" s="28" t="s">
        <v>191</v>
      </c>
      <c r="N628" s="28" t="s">
        <v>212</v>
      </c>
      <c r="O628" s="29" t="s">
        <v>1281</v>
      </c>
    </row>
    <row r="629" spans="1:15" x14ac:dyDescent="0.25">
      <c r="A629" s="27" t="s">
        <v>1515</v>
      </c>
      <c r="B629" s="28">
        <v>100042</v>
      </c>
      <c r="C629" s="28">
        <v>270059</v>
      </c>
      <c r="D629" s="28">
        <v>270230</v>
      </c>
      <c r="E629" s="28" t="s">
        <v>58</v>
      </c>
      <c r="F629" s="28" t="s">
        <v>59</v>
      </c>
      <c r="G629" s="28" t="s">
        <v>271</v>
      </c>
      <c r="H629" s="28" t="s">
        <v>272</v>
      </c>
      <c r="I629" s="28">
        <v>-4.7399999999999998E-2</v>
      </c>
      <c r="J629" s="28">
        <v>51.413499999999999</v>
      </c>
      <c r="K629" s="28">
        <v>-3.8899999999999997E-2</v>
      </c>
      <c r="L629" s="28">
        <v>51.409500000000001</v>
      </c>
      <c r="M629" s="28" t="s">
        <v>273</v>
      </c>
      <c r="N629" s="28" t="s">
        <v>274</v>
      </c>
      <c r="O629" s="29" t="s">
        <v>884</v>
      </c>
    </row>
    <row r="630" spans="1:15" x14ac:dyDescent="0.25">
      <c r="A630" s="27" t="s">
        <v>1515</v>
      </c>
      <c r="B630" s="28">
        <v>100042</v>
      </c>
      <c r="C630" s="28">
        <v>270230</v>
      </c>
      <c r="D630" s="28">
        <v>270059</v>
      </c>
      <c r="E630" s="28" t="s">
        <v>59</v>
      </c>
      <c r="F630" s="28" t="s">
        <v>58</v>
      </c>
      <c r="G630" s="28" t="s">
        <v>272</v>
      </c>
      <c r="H630" s="28" t="s">
        <v>271</v>
      </c>
      <c r="I630" s="28">
        <v>-3.8899999999999997E-2</v>
      </c>
      <c r="J630" s="28">
        <v>51.409500000000001</v>
      </c>
      <c r="K630" s="28">
        <v>-4.7399999999999998E-2</v>
      </c>
      <c r="L630" s="28">
        <v>51.413499999999999</v>
      </c>
      <c r="M630" s="28" t="s">
        <v>274</v>
      </c>
      <c r="N630" s="28" t="s">
        <v>273</v>
      </c>
      <c r="O630" s="29" t="s">
        <v>1282</v>
      </c>
    </row>
    <row r="631" spans="1:15" x14ac:dyDescent="0.25">
      <c r="A631" s="27" t="s">
        <v>1515</v>
      </c>
      <c r="B631" s="28">
        <v>100043</v>
      </c>
      <c r="C631" s="28">
        <v>267933</v>
      </c>
      <c r="D631" s="28">
        <v>269122</v>
      </c>
      <c r="E631" s="28" t="s">
        <v>27</v>
      </c>
      <c r="F631" s="28" t="s">
        <v>60</v>
      </c>
      <c r="G631" s="28" t="s">
        <v>189</v>
      </c>
      <c r="H631" s="28" t="s">
        <v>275</v>
      </c>
      <c r="I631" s="28">
        <v>-0.12429999999999999</v>
      </c>
      <c r="J631" s="28">
        <v>51.508299999999998</v>
      </c>
      <c r="K631" s="28">
        <v>-9.0300000000000005E-2</v>
      </c>
      <c r="L631" s="28">
        <v>51.511400000000002</v>
      </c>
      <c r="M631" s="28" t="s">
        <v>191</v>
      </c>
      <c r="N631" s="28" t="s">
        <v>276</v>
      </c>
      <c r="O631" s="29" t="s">
        <v>886</v>
      </c>
    </row>
    <row r="632" spans="1:15" x14ac:dyDescent="0.25">
      <c r="A632" s="27" t="s">
        <v>1515</v>
      </c>
      <c r="B632" s="28">
        <v>100043</v>
      </c>
      <c r="C632" s="28">
        <v>269122</v>
      </c>
      <c r="D632" s="28">
        <v>267933</v>
      </c>
      <c r="E632" s="28" t="s">
        <v>60</v>
      </c>
      <c r="F632" s="28" t="s">
        <v>27</v>
      </c>
      <c r="G632" s="28" t="s">
        <v>275</v>
      </c>
      <c r="H632" s="28" t="s">
        <v>189</v>
      </c>
      <c r="I632" s="28">
        <v>-9.0300000000000005E-2</v>
      </c>
      <c r="J632" s="28">
        <v>51.511400000000002</v>
      </c>
      <c r="K632" s="28">
        <v>-0.12429999999999999</v>
      </c>
      <c r="L632" s="28">
        <v>51.508299999999998</v>
      </c>
      <c r="M632" s="28" t="s">
        <v>276</v>
      </c>
      <c r="N632" s="28" t="s">
        <v>191</v>
      </c>
      <c r="O632" s="29" t="s">
        <v>1283</v>
      </c>
    </row>
    <row r="633" spans="1:15" x14ac:dyDescent="0.25">
      <c r="A633" s="27" t="s">
        <v>1515</v>
      </c>
      <c r="B633" s="28">
        <v>100044</v>
      </c>
      <c r="C633" s="28">
        <v>267662</v>
      </c>
      <c r="D633" s="28">
        <v>269122</v>
      </c>
      <c r="E633" s="28" t="s">
        <v>29</v>
      </c>
      <c r="F633" s="28" t="s">
        <v>60</v>
      </c>
      <c r="G633" s="28" t="s">
        <v>193</v>
      </c>
      <c r="H633" s="28" t="s">
        <v>275</v>
      </c>
      <c r="I633" s="28">
        <v>-0.13350000000000001</v>
      </c>
      <c r="J633" s="28">
        <v>51.528100000000002</v>
      </c>
      <c r="K633" s="28">
        <v>-9.0300000000000005E-2</v>
      </c>
      <c r="L633" s="28">
        <v>51.511400000000002</v>
      </c>
      <c r="M633" s="28" t="s">
        <v>194</v>
      </c>
      <c r="N633" s="28" t="s">
        <v>276</v>
      </c>
      <c r="O633" s="29" t="s">
        <v>1284</v>
      </c>
    </row>
    <row r="634" spans="1:15" x14ac:dyDescent="0.25">
      <c r="A634" s="27" t="s">
        <v>1515</v>
      </c>
      <c r="B634" s="28">
        <v>100044</v>
      </c>
      <c r="C634" s="28">
        <v>269122</v>
      </c>
      <c r="D634" s="28">
        <v>267662</v>
      </c>
      <c r="E634" s="28" t="s">
        <v>60</v>
      </c>
      <c r="F634" s="28" t="s">
        <v>29</v>
      </c>
      <c r="G634" s="28" t="s">
        <v>275</v>
      </c>
      <c r="H634" s="28" t="s">
        <v>193</v>
      </c>
      <c r="I634" s="28">
        <v>-9.0300000000000005E-2</v>
      </c>
      <c r="J634" s="28">
        <v>51.511400000000002</v>
      </c>
      <c r="K634" s="28">
        <v>-0.13350000000000001</v>
      </c>
      <c r="L634" s="28">
        <v>51.528100000000002</v>
      </c>
      <c r="M634" s="28" t="s">
        <v>276</v>
      </c>
      <c r="N634" s="28" t="s">
        <v>194</v>
      </c>
      <c r="O634" s="29" t="s">
        <v>1285</v>
      </c>
    </row>
    <row r="635" spans="1:15" x14ac:dyDescent="0.25">
      <c r="A635" s="27" t="s">
        <v>1515</v>
      </c>
      <c r="B635" s="28">
        <v>100045</v>
      </c>
      <c r="C635" s="28">
        <v>269122</v>
      </c>
      <c r="D635" s="28">
        <v>269459</v>
      </c>
      <c r="E635" s="28" t="s">
        <v>60</v>
      </c>
      <c r="F635" s="28" t="s">
        <v>30</v>
      </c>
      <c r="G635" s="28" t="s">
        <v>275</v>
      </c>
      <c r="H635" s="28" t="s">
        <v>195</v>
      </c>
      <c r="I635" s="28">
        <v>-9.0300000000000005E-2</v>
      </c>
      <c r="J635" s="28">
        <v>51.511400000000002</v>
      </c>
      <c r="K635" s="28">
        <v>-7.5399999999999995E-2</v>
      </c>
      <c r="L635" s="28">
        <v>51.511600000000001</v>
      </c>
      <c r="M635" s="28" t="s">
        <v>276</v>
      </c>
      <c r="N635" s="28" t="s">
        <v>196</v>
      </c>
      <c r="O635" s="29" t="s">
        <v>1286</v>
      </c>
    </row>
    <row r="636" spans="1:15" x14ac:dyDescent="0.25">
      <c r="A636" s="27" t="s">
        <v>1515</v>
      </c>
      <c r="B636" s="28">
        <v>100045</v>
      </c>
      <c r="C636" s="28">
        <v>269459</v>
      </c>
      <c r="D636" s="28">
        <v>269122</v>
      </c>
      <c r="E636" s="28" t="s">
        <v>30</v>
      </c>
      <c r="F636" s="28" t="s">
        <v>60</v>
      </c>
      <c r="G636" s="28" t="s">
        <v>195</v>
      </c>
      <c r="H636" s="28" t="s">
        <v>275</v>
      </c>
      <c r="I636" s="28">
        <v>-7.5399999999999995E-2</v>
      </c>
      <c r="J636" s="28">
        <v>51.511600000000001</v>
      </c>
      <c r="K636" s="28">
        <v>-9.0300000000000005E-2</v>
      </c>
      <c r="L636" s="28">
        <v>51.511400000000002</v>
      </c>
      <c r="M636" s="28" t="s">
        <v>196</v>
      </c>
      <c r="N636" s="28" t="s">
        <v>276</v>
      </c>
      <c r="O636" s="29" t="s">
        <v>1287</v>
      </c>
    </row>
    <row r="637" spans="1:15" x14ac:dyDescent="0.25">
      <c r="A637" s="27" t="s">
        <v>1515</v>
      </c>
      <c r="B637" s="28">
        <v>100046</v>
      </c>
      <c r="C637" s="28">
        <v>267983</v>
      </c>
      <c r="D637" s="28">
        <v>269122</v>
      </c>
      <c r="E637" s="28" t="s">
        <v>31</v>
      </c>
      <c r="F637" s="28" t="s">
        <v>60</v>
      </c>
      <c r="G637" s="28" t="s">
        <v>198</v>
      </c>
      <c r="H637" s="28" t="s">
        <v>275</v>
      </c>
      <c r="I637" s="28">
        <v>-0.1231</v>
      </c>
      <c r="J637" s="28">
        <v>51.530799999999999</v>
      </c>
      <c r="K637" s="28">
        <v>-9.0300000000000005E-2</v>
      </c>
      <c r="L637" s="28">
        <v>51.511400000000002</v>
      </c>
      <c r="M637" s="28" t="s">
        <v>199</v>
      </c>
      <c r="N637" s="28" t="s">
        <v>276</v>
      </c>
      <c r="O637" s="29" t="s">
        <v>1288</v>
      </c>
    </row>
    <row r="638" spans="1:15" x14ac:dyDescent="0.25">
      <c r="A638" s="27" t="s">
        <v>1515</v>
      </c>
      <c r="B638" s="28">
        <v>100046</v>
      </c>
      <c r="C638" s="28">
        <v>269122</v>
      </c>
      <c r="D638" s="28">
        <v>267983</v>
      </c>
      <c r="E638" s="28" t="s">
        <v>60</v>
      </c>
      <c r="F638" s="28" t="s">
        <v>31</v>
      </c>
      <c r="G638" s="28" t="s">
        <v>275</v>
      </c>
      <c r="H638" s="28" t="s">
        <v>198</v>
      </c>
      <c r="I638" s="28">
        <v>-9.0300000000000005E-2</v>
      </c>
      <c r="J638" s="28">
        <v>51.511400000000002</v>
      </c>
      <c r="K638" s="28">
        <v>-0.1231</v>
      </c>
      <c r="L638" s="28">
        <v>51.530799999999999</v>
      </c>
      <c r="M638" s="28" t="s">
        <v>276</v>
      </c>
      <c r="N638" s="28" t="s">
        <v>199</v>
      </c>
      <c r="O638" s="29" t="s">
        <v>1289</v>
      </c>
    </row>
    <row r="639" spans="1:15" x14ac:dyDescent="0.25">
      <c r="A639" s="27" t="s">
        <v>1515</v>
      </c>
      <c r="B639" s="28">
        <v>100047</v>
      </c>
      <c r="C639" s="28">
        <v>269122</v>
      </c>
      <c r="D639" s="28">
        <v>269225</v>
      </c>
      <c r="E639" s="28" t="s">
        <v>60</v>
      </c>
      <c r="F639" s="28" t="s">
        <v>32</v>
      </c>
      <c r="G639" s="28" t="s">
        <v>275</v>
      </c>
      <c r="H639" s="28" t="s">
        <v>200</v>
      </c>
      <c r="I639" s="28">
        <v>-9.0300000000000005E-2</v>
      </c>
      <c r="J639" s="28">
        <v>51.511400000000002</v>
      </c>
      <c r="K639" s="28">
        <v>-8.5699999999999998E-2</v>
      </c>
      <c r="L639" s="28">
        <v>51.505229999999997</v>
      </c>
      <c r="M639" s="28" t="s">
        <v>276</v>
      </c>
      <c r="N639" s="28" t="s">
        <v>201</v>
      </c>
      <c r="O639" s="29" t="s">
        <v>894</v>
      </c>
    </row>
    <row r="640" spans="1:15" x14ac:dyDescent="0.25">
      <c r="A640" s="27" t="s">
        <v>1515</v>
      </c>
      <c r="B640" s="28">
        <v>100047</v>
      </c>
      <c r="C640" s="28">
        <v>269225</v>
      </c>
      <c r="D640" s="28">
        <v>269122</v>
      </c>
      <c r="E640" s="28" t="s">
        <v>32</v>
      </c>
      <c r="F640" s="28" t="s">
        <v>60</v>
      </c>
      <c r="G640" s="28" t="s">
        <v>200</v>
      </c>
      <c r="H640" s="28" t="s">
        <v>275</v>
      </c>
      <c r="I640" s="28">
        <v>-8.5699999999999998E-2</v>
      </c>
      <c r="J640" s="28">
        <v>51.505229999999997</v>
      </c>
      <c r="K640" s="28">
        <v>-9.0300000000000005E-2</v>
      </c>
      <c r="L640" s="28">
        <v>51.511400000000002</v>
      </c>
      <c r="M640" s="28" t="s">
        <v>201</v>
      </c>
      <c r="N640" s="28" t="s">
        <v>276</v>
      </c>
      <c r="O640" s="29" t="s">
        <v>277</v>
      </c>
    </row>
    <row r="641" spans="1:15" x14ac:dyDescent="0.25">
      <c r="A641" s="27" t="s">
        <v>1515</v>
      </c>
      <c r="B641" s="28">
        <v>100048</v>
      </c>
      <c r="C641" s="28">
        <v>269122</v>
      </c>
      <c r="D641" s="28">
        <v>269296</v>
      </c>
      <c r="E641" s="28" t="s">
        <v>60</v>
      </c>
      <c r="F641" s="28" t="s">
        <v>33</v>
      </c>
      <c r="G641" s="28" t="s">
        <v>275</v>
      </c>
      <c r="H641" s="28" t="s">
        <v>203</v>
      </c>
      <c r="I641" s="28">
        <v>-9.0300000000000005E-2</v>
      </c>
      <c r="J641" s="28">
        <v>51.511400000000002</v>
      </c>
      <c r="K641" s="28">
        <v>-8.2100000000000006E-2</v>
      </c>
      <c r="L641" s="28">
        <v>51.518599999999999</v>
      </c>
      <c r="M641" s="28" t="s">
        <v>276</v>
      </c>
      <c r="N641" s="28" t="s">
        <v>204</v>
      </c>
      <c r="O641" s="29" t="s">
        <v>896</v>
      </c>
    </row>
    <row r="642" spans="1:15" x14ac:dyDescent="0.25">
      <c r="A642" s="27" t="s">
        <v>1515</v>
      </c>
      <c r="B642" s="28">
        <v>100048</v>
      </c>
      <c r="C642" s="28">
        <v>269296</v>
      </c>
      <c r="D642" s="28">
        <v>269122</v>
      </c>
      <c r="E642" s="28" t="s">
        <v>33</v>
      </c>
      <c r="F642" s="28" t="s">
        <v>60</v>
      </c>
      <c r="G642" s="28" t="s">
        <v>203</v>
      </c>
      <c r="H642" s="28" t="s">
        <v>275</v>
      </c>
      <c r="I642" s="28">
        <v>-8.2100000000000006E-2</v>
      </c>
      <c r="J642" s="28">
        <v>51.518599999999999</v>
      </c>
      <c r="K642" s="28">
        <v>-9.0300000000000005E-2</v>
      </c>
      <c r="L642" s="28">
        <v>51.511400000000002</v>
      </c>
      <c r="M642" s="28" t="s">
        <v>204</v>
      </c>
      <c r="N642" s="28" t="s">
        <v>276</v>
      </c>
      <c r="O642" s="29" t="s">
        <v>897</v>
      </c>
    </row>
    <row r="643" spans="1:15" x14ac:dyDescent="0.25">
      <c r="A643" s="27" t="s">
        <v>1515</v>
      </c>
      <c r="B643" s="28">
        <v>100049</v>
      </c>
      <c r="C643" s="28">
        <v>266682</v>
      </c>
      <c r="D643" s="28">
        <v>269122</v>
      </c>
      <c r="E643" s="28" t="s">
        <v>34</v>
      </c>
      <c r="F643" s="28" t="s">
        <v>60</v>
      </c>
      <c r="G643" s="28" t="s">
        <v>205</v>
      </c>
      <c r="H643" s="28" t="s">
        <v>275</v>
      </c>
      <c r="I643" s="28">
        <v>-0.16289999999999999</v>
      </c>
      <c r="J643" s="28">
        <v>51.522399999999998</v>
      </c>
      <c r="K643" s="28">
        <v>-9.0300000000000005E-2</v>
      </c>
      <c r="L643" s="28">
        <v>51.511400000000002</v>
      </c>
      <c r="M643" s="28" t="s">
        <v>206</v>
      </c>
      <c r="N643" s="28" t="s">
        <v>276</v>
      </c>
      <c r="O643" s="29" t="s">
        <v>1290</v>
      </c>
    </row>
    <row r="644" spans="1:15" x14ac:dyDescent="0.25">
      <c r="A644" s="27" t="s">
        <v>1515</v>
      </c>
      <c r="B644" s="28">
        <v>100049</v>
      </c>
      <c r="C644" s="28">
        <v>269122</v>
      </c>
      <c r="D644" s="28">
        <v>266682</v>
      </c>
      <c r="E644" s="28" t="s">
        <v>60</v>
      </c>
      <c r="F644" s="28" t="s">
        <v>34</v>
      </c>
      <c r="G644" s="28" t="s">
        <v>275</v>
      </c>
      <c r="H644" s="28" t="s">
        <v>205</v>
      </c>
      <c r="I644" s="28">
        <v>-9.0300000000000005E-2</v>
      </c>
      <c r="J644" s="28">
        <v>51.511400000000002</v>
      </c>
      <c r="K644" s="28">
        <v>-0.16289999999999999</v>
      </c>
      <c r="L644" s="28">
        <v>51.522399999999998</v>
      </c>
      <c r="M644" s="28" t="s">
        <v>276</v>
      </c>
      <c r="N644" s="28" t="s">
        <v>206</v>
      </c>
      <c r="O644" s="29" t="s">
        <v>1291</v>
      </c>
    </row>
    <row r="645" spans="1:15" x14ac:dyDescent="0.25">
      <c r="A645" s="27" t="s">
        <v>1515</v>
      </c>
      <c r="B645" s="28">
        <v>100050</v>
      </c>
      <c r="C645" s="28">
        <v>266343</v>
      </c>
      <c r="D645" s="28">
        <v>269122</v>
      </c>
      <c r="E645" s="28" t="s">
        <v>35</v>
      </c>
      <c r="F645" s="28" t="s">
        <v>60</v>
      </c>
      <c r="G645" s="28" t="s">
        <v>207</v>
      </c>
      <c r="H645" s="28" t="s">
        <v>275</v>
      </c>
      <c r="I645" s="28">
        <v>-0.17530000000000001</v>
      </c>
      <c r="J645" s="28">
        <v>51.516199999999998</v>
      </c>
      <c r="K645" s="28">
        <v>-9.0300000000000005E-2</v>
      </c>
      <c r="L645" s="28">
        <v>51.511400000000002</v>
      </c>
      <c r="M645" s="28" t="s">
        <v>208</v>
      </c>
      <c r="N645" s="28" t="s">
        <v>276</v>
      </c>
      <c r="O645" s="29" t="s">
        <v>1292</v>
      </c>
    </row>
    <row r="646" spans="1:15" x14ac:dyDescent="0.25">
      <c r="A646" s="27" t="s">
        <v>1515</v>
      </c>
      <c r="B646" s="28">
        <v>100050</v>
      </c>
      <c r="C646" s="28">
        <v>269122</v>
      </c>
      <c r="D646" s="28">
        <v>266343</v>
      </c>
      <c r="E646" s="28" t="s">
        <v>60</v>
      </c>
      <c r="F646" s="28" t="s">
        <v>35</v>
      </c>
      <c r="G646" s="28" t="s">
        <v>275</v>
      </c>
      <c r="H646" s="28" t="s">
        <v>207</v>
      </c>
      <c r="I646" s="28">
        <v>-9.0300000000000005E-2</v>
      </c>
      <c r="J646" s="28">
        <v>51.511400000000002</v>
      </c>
      <c r="K646" s="28">
        <v>-0.17530000000000001</v>
      </c>
      <c r="L646" s="28">
        <v>51.516199999999998</v>
      </c>
      <c r="M646" s="28" t="s">
        <v>276</v>
      </c>
      <c r="N646" s="28" t="s">
        <v>208</v>
      </c>
      <c r="O646" s="29" t="s">
        <v>1293</v>
      </c>
    </row>
    <row r="647" spans="1:15" x14ac:dyDescent="0.25">
      <c r="A647" s="27" t="s">
        <v>1515</v>
      </c>
      <c r="B647" s="28">
        <v>100051</v>
      </c>
      <c r="C647" s="28">
        <v>267948</v>
      </c>
      <c r="D647" s="28">
        <v>269122</v>
      </c>
      <c r="E647" s="28" t="s">
        <v>36</v>
      </c>
      <c r="F647" s="28" t="s">
        <v>60</v>
      </c>
      <c r="G647" s="28" t="s">
        <v>209</v>
      </c>
      <c r="H647" s="28" t="s">
        <v>275</v>
      </c>
      <c r="I647" s="28">
        <v>-0.12784000000000001</v>
      </c>
      <c r="J647" s="28">
        <v>51.532330000000002</v>
      </c>
      <c r="K647" s="28">
        <v>-9.0300000000000005E-2</v>
      </c>
      <c r="L647" s="28">
        <v>51.511400000000002</v>
      </c>
      <c r="M647" s="28" t="s">
        <v>210</v>
      </c>
      <c r="N647" s="28" t="s">
        <v>276</v>
      </c>
      <c r="O647" s="29" t="s">
        <v>1294</v>
      </c>
    </row>
    <row r="648" spans="1:15" x14ac:dyDescent="0.25">
      <c r="A648" s="27" t="s">
        <v>1515</v>
      </c>
      <c r="B648" s="28">
        <v>100051</v>
      </c>
      <c r="C648" s="28">
        <v>269122</v>
      </c>
      <c r="D648" s="28">
        <v>267948</v>
      </c>
      <c r="E648" s="28" t="s">
        <v>60</v>
      </c>
      <c r="F648" s="28" t="s">
        <v>36</v>
      </c>
      <c r="G648" s="28" t="s">
        <v>275</v>
      </c>
      <c r="H648" s="28" t="s">
        <v>209</v>
      </c>
      <c r="I648" s="28">
        <v>-9.0300000000000005E-2</v>
      </c>
      <c r="J648" s="28">
        <v>51.511400000000002</v>
      </c>
      <c r="K648" s="28">
        <v>-0.12784000000000001</v>
      </c>
      <c r="L648" s="28">
        <v>51.532330000000002</v>
      </c>
      <c r="M648" s="28" t="s">
        <v>276</v>
      </c>
      <c r="N648" s="28" t="s">
        <v>210</v>
      </c>
      <c r="O648" s="29" t="s">
        <v>1295</v>
      </c>
    </row>
    <row r="649" spans="1:15" x14ac:dyDescent="0.25">
      <c r="A649" s="27" t="s">
        <v>1515</v>
      </c>
      <c r="B649" s="28">
        <v>100052</v>
      </c>
      <c r="C649" s="28">
        <v>267252</v>
      </c>
      <c r="D649" s="28">
        <v>269122</v>
      </c>
      <c r="E649" s="28" t="s">
        <v>37</v>
      </c>
      <c r="F649" s="28" t="s">
        <v>60</v>
      </c>
      <c r="G649" s="28" t="s">
        <v>211</v>
      </c>
      <c r="H649" s="28" t="s">
        <v>275</v>
      </c>
      <c r="I649" s="28">
        <v>-0.14369999999999999</v>
      </c>
      <c r="J649" s="28">
        <v>51.495100000000001</v>
      </c>
      <c r="K649" s="28">
        <v>-9.0300000000000005E-2</v>
      </c>
      <c r="L649" s="28">
        <v>51.511400000000002</v>
      </c>
      <c r="M649" s="28" t="s">
        <v>212</v>
      </c>
      <c r="N649" s="28" t="s">
        <v>276</v>
      </c>
      <c r="O649" s="29" t="s">
        <v>1296</v>
      </c>
    </row>
    <row r="650" spans="1:15" x14ac:dyDescent="0.25">
      <c r="A650" s="27" t="s">
        <v>1515</v>
      </c>
      <c r="B650" s="28">
        <v>100052</v>
      </c>
      <c r="C650" s="28">
        <v>269122</v>
      </c>
      <c r="D650" s="28">
        <v>267252</v>
      </c>
      <c r="E650" s="28" t="s">
        <v>60</v>
      </c>
      <c r="F650" s="28" t="s">
        <v>37</v>
      </c>
      <c r="G650" s="28" t="s">
        <v>275</v>
      </c>
      <c r="H650" s="28" t="s">
        <v>211</v>
      </c>
      <c r="I650" s="28">
        <v>-9.0300000000000005E-2</v>
      </c>
      <c r="J650" s="28">
        <v>51.511400000000002</v>
      </c>
      <c r="K650" s="28">
        <v>-0.14369999999999999</v>
      </c>
      <c r="L650" s="28">
        <v>51.495100000000001</v>
      </c>
      <c r="M650" s="28" t="s">
        <v>276</v>
      </c>
      <c r="N650" s="28" t="s">
        <v>212</v>
      </c>
      <c r="O650" s="29" t="s">
        <v>1297</v>
      </c>
    </row>
    <row r="651" spans="1:15" x14ac:dyDescent="0.25">
      <c r="A651" s="27" t="s">
        <v>1515</v>
      </c>
      <c r="B651" s="28">
        <v>100053</v>
      </c>
      <c r="C651" s="28">
        <v>268311</v>
      </c>
      <c r="D651" s="28">
        <v>269122</v>
      </c>
      <c r="E651" s="28" t="s">
        <v>38</v>
      </c>
      <c r="F651" s="28" t="s">
        <v>60</v>
      </c>
      <c r="G651" s="28" t="s">
        <v>213</v>
      </c>
      <c r="H651" s="28" t="s">
        <v>275</v>
      </c>
      <c r="I651" s="28">
        <v>-0.1134</v>
      </c>
      <c r="J651" s="28">
        <v>51.503300000000003</v>
      </c>
      <c r="K651" s="28">
        <v>-9.0300000000000005E-2</v>
      </c>
      <c r="L651" s="28">
        <v>51.511400000000002</v>
      </c>
      <c r="M651" s="28" t="s">
        <v>214</v>
      </c>
      <c r="N651" s="28" t="s">
        <v>276</v>
      </c>
      <c r="O651" s="29" t="s">
        <v>278</v>
      </c>
    </row>
    <row r="652" spans="1:15" x14ac:dyDescent="0.25">
      <c r="A652" s="27" t="s">
        <v>1515</v>
      </c>
      <c r="B652" s="28">
        <v>100053</v>
      </c>
      <c r="C652" s="28">
        <v>269122</v>
      </c>
      <c r="D652" s="28">
        <v>268311</v>
      </c>
      <c r="E652" s="28" t="s">
        <v>60</v>
      </c>
      <c r="F652" s="28" t="s">
        <v>38</v>
      </c>
      <c r="G652" s="28" t="s">
        <v>275</v>
      </c>
      <c r="H652" s="28" t="s">
        <v>213</v>
      </c>
      <c r="I652" s="28">
        <v>-9.0300000000000005E-2</v>
      </c>
      <c r="J652" s="28">
        <v>51.511400000000002</v>
      </c>
      <c r="K652" s="28">
        <v>-0.1134</v>
      </c>
      <c r="L652" s="28">
        <v>51.503300000000003</v>
      </c>
      <c r="M652" s="28" t="s">
        <v>276</v>
      </c>
      <c r="N652" s="28" t="s">
        <v>214</v>
      </c>
      <c r="O652" s="29" t="s">
        <v>279</v>
      </c>
    </row>
    <row r="653" spans="1:15" x14ac:dyDescent="0.25">
      <c r="A653" s="27" t="s">
        <v>1515</v>
      </c>
      <c r="B653" s="28">
        <v>100054</v>
      </c>
      <c r="C653" s="28">
        <v>270471</v>
      </c>
      <c r="D653" s="28">
        <v>270500</v>
      </c>
      <c r="E653" s="28" t="s">
        <v>61</v>
      </c>
      <c r="F653" s="28" t="s">
        <v>62</v>
      </c>
      <c r="G653" s="28" t="s">
        <v>280</v>
      </c>
      <c r="H653" s="28" t="s">
        <v>281</v>
      </c>
      <c r="I653" s="28">
        <v>-2.64E-2</v>
      </c>
      <c r="J653" s="28">
        <v>51.443899999999999</v>
      </c>
      <c r="K653" s="28">
        <v>-2.4899999999999999E-2</v>
      </c>
      <c r="L653" s="28">
        <v>51.444299999999998</v>
      </c>
      <c r="M653" s="28" t="s">
        <v>282</v>
      </c>
      <c r="N653" s="28" t="s">
        <v>283</v>
      </c>
      <c r="O653" s="29" t="s">
        <v>284</v>
      </c>
    </row>
    <row r="654" spans="1:15" x14ac:dyDescent="0.25">
      <c r="A654" s="27" t="s">
        <v>1515</v>
      </c>
      <c r="B654" s="28">
        <v>100054</v>
      </c>
      <c r="C654" s="28">
        <v>270500</v>
      </c>
      <c r="D654" s="28">
        <v>270471</v>
      </c>
      <c r="E654" s="28" t="s">
        <v>62</v>
      </c>
      <c r="F654" s="28" t="s">
        <v>61</v>
      </c>
      <c r="G654" s="28" t="s">
        <v>281</v>
      </c>
      <c r="H654" s="28" t="s">
        <v>280</v>
      </c>
      <c r="I654" s="28">
        <v>-2.4899999999999999E-2</v>
      </c>
      <c r="J654" s="28">
        <v>51.444299999999998</v>
      </c>
      <c r="K654" s="28">
        <v>-2.64E-2</v>
      </c>
      <c r="L654" s="28">
        <v>51.443899999999999</v>
      </c>
      <c r="M654" s="28" t="s">
        <v>283</v>
      </c>
      <c r="N654" s="28" t="s">
        <v>282</v>
      </c>
      <c r="O654" s="29" t="s">
        <v>285</v>
      </c>
    </row>
    <row r="655" spans="1:15" x14ac:dyDescent="0.25">
      <c r="A655" s="27" t="s">
        <v>1515</v>
      </c>
      <c r="B655" s="28">
        <v>100055</v>
      </c>
      <c r="C655" s="28">
        <v>255314</v>
      </c>
      <c r="D655" s="28">
        <v>255324</v>
      </c>
      <c r="E655" s="28" t="s">
        <v>63</v>
      </c>
      <c r="F655" s="28" t="s">
        <v>64</v>
      </c>
      <c r="G655" s="28" t="s">
        <v>286</v>
      </c>
      <c r="H655" s="28" t="s">
        <v>287</v>
      </c>
      <c r="I655" s="28">
        <v>-1.0803</v>
      </c>
      <c r="J655" s="28">
        <v>52.961500000000001</v>
      </c>
      <c r="K655" s="28">
        <v>-1.0787</v>
      </c>
      <c r="L655" s="28">
        <v>52.9651</v>
      </c>
      <c r="M655" s="28" t="s">
        <v>288</v>
      </c>
      <c r="N655" s="28" t="s">
        <v>289</v>
      </c>
      <c r="O655" s="29" t="s">
        <v>290</v>
      </c>
    </row>
    <row r="656" spans="1:15" x14ac:dyDescent="0.25">
      <c r="A656" s="27" t="s">
        <v>1515</v>
      </c>
      <c r="B656" s="28">
        <v>100055</v>
      </c>
      <c r="C656" s="28">
        <v>255324</v>
      </c>
      <c r="D656" s="28">
        <v>255314</v>
      </c>
      <c r="E656" s="28" t="s">
        <v>64</v>
      </c>
      <c r="F656" s="28" t="s">
        <v>63</v>
      </c>
      <c r="G656" s="28" t="s">
        <v>287</v>
      </c>
      <c r="H656" s="28" t="s">
        <v>286</v>
      </c>
      <c r="I656" s="28">
        <v>-1.0787</v>
      </c>
      <c r="J656" s="28">
        <v>52.9651</v>
      </c>
      <c r="K656" s="28">
        <v>-1.0803</v>
      </c>
      <c r="L656" s="28">
        <v>52.961500000000001</v>
      </c>
      <c r="M656" s="28" t="s">
        <v>289</v>
      </c>
      <c r="N656" s="28" t="s">
        <v>288</v>
      </c>
      <c r="O656" s="29" t="s">
        <v>291</v>
      </c>
    </row>
    <row r="657" spans="1:15" x14ac:dyDescent="0.25">
      <c r="A657" s="27" t="s">
        <v>1515</v>
      </c>
      <c r="B657" s="28">
        <v>100056</v>
      </c>
      <c r="C657" s="28">
        <v>236164</v>
      </c>
      <c r="D657" s="28">
        <v>236222</v>
      </c>
      <c r="E657" s="28" t="s">
        <v>65</v>
      </c>
      <c r="F657" s="28" t="s">
        <v>66</v>
      </c>
      <c r="G657" s="28" t="s">
        <v>292</v>
      </c>
      <c r="H657" s="28" t="s">
        <v>293</v>
      </c>
      <c r="I657" s="28">
        <v>-2.4428000000000001</v>
      </c>
      <c r="J657" s="28">
        <v>50.711399999999998</v>
      </c>
      <c r="K657" s="28">
        <v>-2.4371</v>
      </c>
      <c r="L657" s="28">
        <v>50.709200000000003</v>
      </c>
      <c r="M657" s="28" t="s">
        <v>294</v>
      </c>
      <c r="N657" s="28" t="s">
        <v>295</v>
      </c>
      <c r="O657" s="29" t="s">
        <v>296</v>
      </c>
    </row>
    <row r="658" spans="1:15" x14ac:dyDescent="0.25">
      <c r="A658" s="27" t="s">
        <v>1515</v>
      </c>
      <c r="B658" s="28">
        <v>100056</v>
      </c>
      <c r="C658" s="28">
        <v>236222</v>
      </c>
      <c r="D658" s="28">
        <v>236164</v>
      </c>
      <c r="E658" s="28" t="s">
        <v>66</v>
      </c>
      <c r="F658" s="28" t="s">
        <v>65</v>
      </c>
      <c r="G658" s="28" t="s">
        <v>293</v>
      </c>
      <c r="H658" s="28" t="s">
        <v>292</v>
      </c>
      <c r="I658" s="28">
        <v>-2.4371</v>
      </c>
      <c r="J658" s="28">
        <v>50.709200000000003</v>
      </c>
      <c r="K658" s="28">
        <v>-2.4428000000000001</v>
      </c>
      <c r="L658" s="28">
        <v>50.711399999999998</v>
      </c>
      <c r="M658" s="28" t="s">
        <v>295</v>
      </c>
      <c r="N658" s="28" t="s">
        <v>294</v>
      </c>
      <c r="O658" s="29" t="s">
        <v>297</v>
      </c>
    </row>
    <row r="659" spans="1:15" x14ac:dyDescent="0.25">
      <c r="A659" s="27" t="s">
        <v>1515</v>
      </c>
      <c r="B659" s="28">
        <v>100057</v>
      </c>
      <c r="C659" s="28">
        <v>269458</v>
      </c>
      <c r="D659" s="28">
        <v>269470</v>
      </c>
      <c r="E659" s="28" t="s">
        <v>67</v>
      </c>
      <c r="F659" s="28" t="s">
        <v>68</v>
      </c>
      <c r="G659" s="28" t="s">
        <v>298</v>
      </c>
      <c r="H659" s="28" t="s">
        <v>299</v>
      </c>
      <c r="I659" s="28">
        <v>-7.5399999999999995E-2</v>
      </c>
      <c r="J659" s="28">
        <v>51.548099999999998</v>
      </c>
      <c r="K659" s="28">
        <v>-7.51E-2</v>
      </c>
      <c r="L659" s="28">
        <v>51.546300000000002</v>
      </c>
      <c r="M659" s="28" t="s">
        <v>300</v>
      </c>
      <c r="N659" s="28" t="s">
        <v>301</v>
      </c>
      <c r="O659" s="29" t="s">
        <v>302</v>
      </c>
    </row>
    <row r="660" spans="1:15" x14ac:dyDescent="0.25">
      <c r="A660" s="27" t="s">
        <v>1515</v>
      </c>
      <c r="B660" s="28">
        <v>100057</v>
      </c>
      <c r="C660" s="28">
        <v>269470</v>
      </c>
      <c r="D660" s="28">
        <v>269458</v>
      </c>
      <c r="E660" s="28" t="s">
        <v>68</v>
      </c>
      <c r="F660" s="28" t="s">
        <v>67</v>
      </c>
      <c r="G660" s="28" t="s">
        <v>299</v>
      </c>
      <c r="H660" s="28" t="s">
        <v>298</v>
      </c>
      <c r="I660" s="28">
        <v>-7.51E-2</v>
      </c>
      <c r="J660" s="28">
        <v>51.546300000000002</v>
      </c>
      <c r="K660" s="28">
        <v>-7.5399999999999995E-2</v>
      </c>
      <c r="L660" s="28">
        <v>51.548099999999998</v>
      </c>
      <c r="M660" s="28" t="s">
        <v>301</v>
      </c>
      <c r="N660" s="28" t="s">
        <v>300</v>
      </c>
      <c r="O660" s="29" t="s">
        <v>303</v>
      </c>
    </row>
    <row r="661" spans="1:15" x14ac:dyDescent="0.25">
      <c r="A661" s="27" t="s">
        <v>1515</v>
      </c>
      <c r="B661" s="28">
        <v>100058</v>
      </c>
      <c r="C661" s="28">
        <v>262649</v>
      </c>
      <c r="D661" s="28">
        <v>262684</v>
      </c>
      <c r="E661" s="28" t="s">
        <v>69</v>
      </c>
      <c r="F661" s="28" t="s">
        <v>70</v>
      </c>
      <c r="G661" s="28" t="s">
        <v>304</v>
      </c>
      <c r="H661" s="28" t="s">
        <v>305</v>
      </c>
      <c r="I661" s="28">
        <v>-0.3241</v>
      </c>
      <c r="J661" s="28">
        <v>51.238799999999998</v>
      </c>
      <c r="K661" s="28">
        <v>-0.32229999999999998</v>
      </c>
      <c r="L661" s="28">
        <v>51.239899999999999</v>
      </c>
      <c r="M661" s="28" t="s">
        <v>306</v>
      </c>
      <c r="N661" s="28" t="s">
        <v>307</v>
      </c>
      <c r="O661" s="29" t="s">
        <v>308</v>
      </c>
    </row>
    <row r="662" spans="1:15" x14ac:dyDescent="0.25">
      <c r="A662" s="27" t="s">
        <v>1515</v>
      </c>
      <c r="B662" s="28">
        <v>100058</v>
      </c>
      <c r="C662" s="28">
        <v>262684</v>
      </c>
      <c r="D662" s="28">
        <v>262649</v>
      </c>
      <c r="E662" s="28" t="s">
        <v>70</v>
      </c>
      <c r="F662" s="28" t="s">
        <v>69</v>
      </c>
      <c r="G662" s="28" t="s">
        <v>305</v>
      </c>
      <c r="H662" s="28" t="s">
        <v>304</v>
      </c>
      <c r="I662" s="28">
        <v>-0.32229999999999998</v>
      </c>
      <c r="J662" s="28">
        <v>51.239899999999999</v>
      </c>
      <c r="K662" s="28">
        <v>-0.3241</v>
      </c>
      <c r="L662" s="28">
        <v>51.238799999999998</v>
      </c>
      <c r="M662" s="28" t="s">
        <v>307</v>
      </c>
      <c r="N662" s="28" t="s">
        <v>306</v>
      </c>
      <c r="O662" s="29" t="s">
        <v>309</v>
      </c>
    </row>
    <row r="663" spans="1:15" x14ac:dyDescent="0.25">
      <c r="A663" s="27" t="s">
        <v>1515</v>
      </c>
      <c r="B663" s="28">
        <v>100059</v>
      </c>
      <c r="C663" s="28">
        <v>272080</v>
      </c>
      <c r="D663" s="28">
        <v>272193</v>
      </c>
      <c r="E663" s="28" t="s">
        <v>71</v>
      </c>
      <c r="F663" s="28" t="s">
        <v>72</v>
      </c>
      <c r="G663" s="28" t="s">
        <v>310</v>
      </c>
      <c r="H663" s="28" t="s">
        <v>311</v>
      </c>
      <c r="I663" s="28">
        <v>6.1199999999999997E-2</v>
      </c>
      <c r="J663" s="28">
        <v>51.208199999999998</v>
      </c>
      <c r="K663" s="28">
        <v>6.93E-2</v>
      </c>
      <c r="L663" s="28">
        <v>51.198799999999999</v>
      </c>
      <c r="M663" s="28" t="s">
        <v>312</v>
      </c>
      <c r="N663" s="28" t="s">
        <v>313</v>
      </c>
      <c r="O663" s="29" t="s">
        <v>314</v>
      </c>
    </row>
    <row r="664" spans="1:15" x14ac:dyDescent="0.25">
      <c r="A664" s="27" t="s">
        <v>1515</v>
      </c>
      <c r="B664" s="28">
        <v>100059</v>
      </c>
      <c r="C664" s="28">
        <v>272193</v>
      </c>
      <c r="D664" s="28">
        <v>272080</v>
      </c>
      <c r="E664" s="28" t="s">
        <v>72</v>
      </c>
      <c r="F664" s="28" t="s">
        <v>71</v>
      </c>
      <c r="G664" s="28" t="s">
        <v>311</v>
      </c>
      <c r="H664" s="28" t="s">
        <v>310</v>
      </c>
      <c r="I664" s="28">
        <v>6.93E-2</v>
      </c>
      <c r="J664" s="28">
        <v>51.198799999999999</v>
      </c>
      <c r="K664" s="28">
        <v>6.1199999999999997E-2</v>
      </c>
      <c r="L664" s="28">
        <v>51.208199999999998</v>
      </c>
      <c r="M664" s="28" t="s">
        <v>313</v>
      </c>
      <c r="N664" s="28" t="s">
        <v>312</v>
      </c>
      <c r="O664" s="29" t="s">
        <v>1298</v>
      </c>
    </row>
    <row r="665" spans="1:15" x14ac:dyDescent="0.25">
      <c r="A665" s="27" t="s">
        <v>1515</v>
      </c>
      <c r="B665" s="28">
        <v>100060</v>
      </c>
      <c r="C665" s="28">
        <v>269110</v>
      </c>
      <c r="D665" s="28">
        <v>269360</v>
      </c>
      <c r="E665" s="28" t="s">
        <v>73</v>
      </c>
      <c r="F665" s="28" t="s">
        <v>74</v>
      </c>
      <c r="G665" s="28" t="s">
        <v>316</v>
      </c>
      <c r="H665" s="28" t="s">
        <v>317</v>
      </c>
      <c r="I665" s="28">
        <v>-9.0700000000000003E-2</v>
      </c>
      <c r="J665" s="28">
        <v>51.653100000000002</v>
      </c>
      <c r="K665" s="28">
        <v>-7.9299999999999995E-2</v>
      </c>
      <c r="L665" s="28">
        <v>51.652000000000001</v>
      </c>
      <c r="M665" s="28" t="s">
        <v>318</v>
      </c>
      <c r="N665" s="28" t="s">
        <v>319</v>
      </c>
      <c r="O665" s="29" t="s">
        <v>1299</v>
      </c>
    </row>
    <row r="666" spans="1:15" x14ac:dyDescent="0.25">
      <c r="A666" s="27" t="s">
        <v>1515</v>
      </c>
      <c r="B666" s="28">
        <v>100060</v>
      </c>
      <c r="C666" s="28">
        <v>269360</v>
      </c>
      <c r="D666" s="28">
        <v>269110</v>
      </c>
      <c r="E666" s="28" t="s">
        <v>74</v>
      </c>
      <c r="F666" s="28" t="s">
        <v>73</v>
      </c>
      <c r="G666" s="28" t="s">
        <v>317</v>
      </c>
      <c r="H666" s="28" t="s">
        <v>316</v>
      </c>
      <c r="I666" s="28">
        <v>-7.9299999999999995E-2</v>
      </c>
      <c r="J666" s="28">
        <v>51.652000000000001</v>
      </c>
      <c r="K666" s="28">
        <v>-9.0700000000000003E-2</v>
      </c>
      <c r="L666" s="28">
        <v>51.653100000000002</v>
      </c>
      <c r="M666" s="28" t="s">
        <v>319</v>
      </c>
      <c r="N666" s="28" t="s">
        <v>318</v>
      </c>
      <c r="O666" s="29" t="s">
        <v>1300</v>
      </c>
    </row>
    <row r="667" spans="1:15" x14ac:dyDescent="0.25">
      <c r="A667" s="27" t="s">
        <v>1515</v>
      </c>
      <c r="B667" s="28">
        <v>100061</v>
      </c>
      <c r="C667" s="28">
        <v>267662</v>
      </c>
      <c r="D667" s="28">
        <v>268899</v>
      </c>
      <c r="E667" s="28" t="s">
        <v>29</v>
      </c>
      <c r="F667" s="28" t="s">
        <v>75</v>
      </c>
      <c r="G667" s="28" t="s">
        <v>193</v>
      </c>
      <c r="H667" s="28" t="s">
        <v>320</v>
      </c>
      <c r="I667" s="28">
        <v>-0.13350000000000001</v>
      </c>
      <c r="J667" s="28">
        <v>51.528100000000002</v>
      </c>
      <c r="K667" s="28">
        <v>-9.8599999999999993E-2</v>
      </c>
      <c r="L667" s="28">
        <v>51.494500000000002</v>
      </c>
      <c r="M667" s="28" t="s">
        <v>194</v>
      </c>
      <c r="N667" s="28" t="s">
        <v>321</v>
      </c>
      <c r="O667" s="29" t="s">
        <v>1301</v>
      </c>
    </row>
    <row r="668" spans="1:15" x14ac:dyDescent="0.25">
      <c r="A668" s="27" t="s">
        <v>1515</v>
      </c>
      <c r="B668" s="28">
        <v>100061</v>
      </c>
      <c r="C668" s="28">
        <v>268899</v>
      </c>
      <c r="D668" s="28">
        <v>267662</v>
      </c>
      <c r="E668" s="28" t="s">
        <v>75</v>
      </c>
      <c r="F668" s="28" t="s">
        <v>29</v>
      </c>
      <c r="G668" s="28" t="s">
        <v>320</v>
      </c>
      <c r="H668" s="28" t="s">
        <v>193</v>
      </c>
      <c r="I668" s="28">
        <v>-9.8599999999999993E-2</v>
      </c>
      <c r="J668" s="28">
        <v>51.494500000000002</v>
      </c>
      <c r="K668" s="28">
        <v>-0.13350000000000001</v>
      </c>
      <c r="L668" s="28">
        <v>51.528100000000002</v>
      </c>
      <c r="M668" s="28" t="s">
        <v>321</v>
      </c>
      <c r="N668" s="28" t="s">
        <v>194</v>
      </c>
      <c r="O668" s="29" t="s">
        <v>1302</v>
      </c>
    </row>
    <row r="669" spans="1:15" x14ac:dyDescent="0.25">
      <c r="A669" s="27" t="s">
        <v>1515</v>
      </c>
      <c r="B669" s="28">
        <v>100062</v>
      </c>
      <c r="C669" s="28">
        <v>267983</v>
      </c>
      <c r="D669" s="28">
        <v>268899</v>
      </c>
      <c r="E669" s="28" t="s">
        <v>31</v>
      </c>
      <c r="F669" s="28" t="s">
        <v>75</v>
      </c>
      <c r="G669" s="28" t="s">
        <v>198</v>
      </c>
      <c r="H669" s="28" t="s">
        <v>320</v>
      </c>
      <c r="I669" s="28">
        <v>-0.1231</v>
      </c>
      <c r="J669" s="28">
        <v>51.530799999999999</v>
      </c>
      <c r="K669" s="28">
        <v>-9.8599999999999993E-2</v>
      </c>
      <c r="L669" s="28">
        <v>51.494500000000002</v>
      </c>
      <c r="M669" s="28" t="s">
        <v>199</v>
      </c>
      <c r="N669" s="28" t="s">
        <v>321</v>
      </c>
      <c r="O669" s="29" t="s">
        <v>1303</v>
      </c>
    </row>
    <row r="670" spans="1:15" x14ac:dyDescent="0.25">
      <c r="A670" s="27" t="s">
        <v>1515</v>
      </c>
      <c r="B670" s="28">
        <v>100062</v>
      </c>
      <c r="C670" s="28">
        <v>268899</v>
      </c>
      <c r="D670" s="28">
        <v>267983</v>
      </c>
      <c r="E670" s="28" t="s">
        <v>75</v>
      </c>
      <c r="F670" s="28" t="s">
        <v>31</v>
      </c>
      <c r="G670" s="28" t="s">
        <v>320</v>
      </c>
      <c r="H670" s="28" t="s">
        <v>198</v>
      </c>
      <c r="I670" s="28">
        <v>-9.8599999999999993E-2</v>
      </c>
      <c r="J670" s="28">
        <v>51.494500000000002</v>
      </c>
      <c r="K670" s="28">
        <v>-0.1231</v>
      </c>
      <c r="L670" s="28">
        <v>51.530799999999999</v>
      </c>
      <c r="M670" s="28" t="s">
        <v>321</v>
      </c>
      <c r="N670" s="28" t="s">
        <v>199</v>
      </c>
      <c r="O670" s="29" t="s">
        <v>1304</v>
      </c>
    </row>
    <row r="671" spans="1:15" x14ac:dyDescent="0.25">
      <c r="A671" s="27" t="s">
        <v>1515</v>
      </c>
      <c r="B671" s="28">
        <v>100063</v>
      </c>
      <c r="C671" s="28">
        <v>268899</v>
      </c>
      <c r="D671" s="28">
        <v>269225</v>
      </c>
      <c r="E671" s="28" t="s">
        <v>75</v>
      </c>
      <c r="F671" s="28" t="s">
        <v>32</v>
      </c>
      <c r="G671" s="28" t="s">
        <v>320</v>
      </c>
      <c r="H671" s="28" t="s">
        <v>200</v>
      </c>
      <c r="I671" s="28">
        <v>-9.8599999999999993E-2</v>
      </c>
      <c r="J671" s="28">
        <v>51.494500000000002</v>
      </c>
      <c r="K671" s="28">
        <v>-8.5699999999999998E-2</v>
      </c>
      <c r="L671" s="28">
        <v>51.505229999999997</v>
      </c>
      <c r="M671" s="28" t="s">
        <v>321</v>
      </c>
      <c r="N671" s="28" t="s">
        <v>201</v>
      </c>
      <c r="O671" s="29" t="s">
        <v>1305</v>
      </c>
    </row>
    <row r="672" spans="1:15" x14ac:dyDescent="0.25">
      <c r="A672" s="27" t="s">
        <v>1515</v>
      </c>
      <c r="B672" s="28">
        <v>100063</v>
      </c>
      <c r="C672" s="28">
        <v>269225</v>
      </c>
      <c r="D672" s="28">
        <v>268899</v>
      </c>
      <c r="E672" s="28" t="s">
        <v>32</v>
      </c>
      <c r="F672" s="28" t="s">
        <v>75</v>
      </c>
      <c r="G672" s="28" t="s">
        <v>200</v>
      </c>
      <c r="H672" s="28" t="s">
        <v>320</v>
      </c>
      <c r="I672" s="28">
        <v>-8.5699999999999998E-2</v>
      </c>
      <c r="J672" s="28">
        <v>51.505229999999997</v>
      </c>
      <c r="K672" s="28">
        <v>-9.8599999999999993E-2</v>
      </c>
      <c r="L672" s="28">
        <v>51.494500000000002</v>
      </c>
      <c r="M672" s="28" t="s">
        <v>201</v>
      </c>
      <c r="N672" s="28" t="s">
        <v>321</v>
      </c>
      <c r="O672" s="29" t="s">
        <v>914</v>
      </c>
    </row>
    <row r="673" spans="1:15" x14ac:dyDescent="0.25">
      <c r="A673" s="27" t="s">
        <v>1515</v>
      </c>
      <c r="B673" s="28">
        <v>100064</v>
      </c>
      <c r="C673" s="28">
        <v>266682</v>
      </c>
      <c r="D673" s="28">
        <v>268899</v>
      </c>
      <c r="E673" s="28" t="s">
        <v>34</v>
      </c>
      <c r="F673" s="28" t="s">
        <v>75</v>
      </c>
      <c r="G673" s="28" t="s">
        <v>205</v>
      </c>
      <c r="H673" s="28" t="s">
        <v>320</v>
      </c>
      <c r="I673" s="28">
        <v>-0.16289999999999999</v>
      </c>
      <c r="J673" s="28">
        <v>51.522399999999998</v>
      </c>
      <c r="K673" s="28">
        <v>-9.8599999999999993E-2</v>
      </c>
      <c r="L673" s="28">
        <v>51.494500000000002</v>
      </c>
      <c r="M673" s="28" t="s">
        <v>206</v>
      </c>
      <c r="N673" s="28" t="s">
        <v>321</v>
      </c>
      <c r="O673" s="29" t="s">
        <v>915</v>
      </c>
    </row>
    <row r="674" spans="1:15" x14ac:dyDescent="0.25">
      <c r="A674" s="27" t="s">
        <v>1515</v>
      </c>
      <c r="B674" s="28">
        <v>100064</v>
      </c>
      <c r="C674" s="28">
        <v>268899</v>
      </c>
      <c r="D674" s="28">
        <v>266682</v>
      </c>
      <c r="E674" s="28" t="s">
        <v>75</v>
      </c>
      <c r="F674" s="28" t="s">
        <v>34</v>
      </c>
      <c r="G674" s="28" t="s">
        <v>320</v>
      </c>
      <c r="H674" s="28" t="s">
        <v>205</v>
      </c>
      <c r="I674" s="28">
        <v>-9.8599999999999993E-2</v>
      </c>
      <c r="J674" s="28">
        <v>51.494500000000002</v>
      </c>
      <c r="K674" s="28">
        <v>-0.16289999999999999</v>
      </c>
      <c r="L674" s="28">
        <v>51.522399999999998</v>
      </c>
      <c r="M674" s="28" t="s">
        <v>321</v>
      </c>
      <c r="N674" s="28" t="s">
        <v>206</v>
      </c>
      <c r="O674" s="29" t="s">
        <v>322</v>
      </c>
    </row>
    <row r="675" spans="1:15" x14ac:dyDescent="0.25">
      <c r="A675" s="27" t="s">
        <v>1515</v>
      </c>
      <c r="B675" s="28">
        <v>100065</v>
      </c>
      <c r="C675" s="28">
        <v>266343</v>
      </c>
      <c r="D675" s="28">
        <v>268899</v>
      </c>
      <c r="E675" s="28" t="s">
        <v>35</v>
      </c>
      <c r="F675" s="28" t="s">
        <v>75</v>
      </c>
      <c r="G675" s="28" t="s">
        <v>207</v>
      </c>
      <c r="H675" s="28" t="s">
        <v>320</v>
      </c>
      <c r="I675" s="28">
        <v>-0.17530000000000001</v>
      </c>
      <c r="J675" s="28">
        <v>51.516199999999998</v>
      </c>
      <c r="K675" s="28">
        <v>-9.8599999999999993E-2</v>
      </c>
      <c r="L675" s="28">
        <v>51.494500000000002</v>
      </c>
      <c r="M675" s="28" t="s">
        <v>208</v>
      </c>
      <c r="N675" s="28" t="s">
        <v>321</v>
      </c>
      <c r="O675" s="29" t="s">
        <v>916</v>
      </c>
    </row>
    <row r="676" spans="1:15" x14ac:dyDescent="0.25">
      <c r="A676" s="27" t="s">
        <v>1515</v>
      </c>
      <c r="B676" s="28">
        <v>100065</v>
      </c>
      <c r="C676" s="28">
        <v>268899</v>
      </c>
      <c r="D676" s="28">
        <v>266343</v>
      </c>
      <c r="E676" s="28" t="s">
        <v>75</v>
      </c>
      <c r="F676" s="28" t="s">
        <v>35</v>
      </c>
      <c r="G676" s="28" t="s">
        <v>320</v>
      </c>
      <c r="H676" s="28" t="s">
        <v>207</v>
      </c>
      <c r="I676" s="28">
        <v>-9.8599999999999993E-2</v>
      </c>
      <c r="J676" s="28">
        <v>51.494500000000002</v>
      </c>
      <c r="K676" s="28">
        <v>-0.17530000000000001</v>
      </c>
      <c r="L676" s="28">
        <v>51.516199999999998</v>
      </c>
      <c r="M676" s="28" t="s">
        <v>321</v>
      </c>
      <c r="N676" s="28" t="s">
        <v>208</v>
      </c>
      <c r="O676" s="29" t="s">
        <v>323</v>
      </c>
    </row>
    <row r="677" spans="1:15" x14ac:dyDescent="0.25">
      <c r="A677" s="27" t="s">
        <v>1515</v>
      </c>
      <c r="B677" s="28">
        <v>100066</v>
      </c>
      <c r="C677" s="28">
        <v>265282</v>
      </c>
      <c r="D677" s="28">
        <v>268899</v>
      </c>
      <c r="E677" s="28" t="s">
        <v>57</v>
      </c>
      <c r="F677" s="28" t="s">
        <v>75</v>
      </c>
      <c r="G677" s="28" t="s">
        <v>267</v>
      </c>
      <c r="H677" s="28" t="s">
        <v>320</v>
      </c>
      <c r="I677" s="28">
        <v>-0.2046</v>
      </c>
      <c r="J677" s="28">
        <v>51.534100000000002</v>
      </c>
      <c r="K677" s="28">
        <v>-9.8599999999999993E-2</v>
      </c>
      <c r="L677" s="28">
        <v>51.494500000000002</v>
      </c>
      <c r="M677" s="28" t="s">
        <v>268</v>
      </c>
      <c r="N677" s="28" t="s">
        <v>321</v>
      </c>
      <c r="O677" s="29" t="s">
        <v>1306</v>
      </c>
    </row>
    <row r="678" spans="1:15" x14ac:dyDescent="0.25">
      <c r="A678" s="27" t="s">
        <v>1515</v>
      </c>
      <c r="B678" s="28">
        <v>100066</v>
      </c>
      <c r="C678" s="28">
        <v>268899</v>
      </c>
      <c r="D678" s="28">
        <v>265282</v>
      </c>
      <c r="E678" s="28" t="s">
        <v>75</v>
      </c>
      <c r="F678" s="28" t="s">
        <v>57</v>
      </c>
      <c r="G678" s="28" t="s">
        <v>320</v>
      </c>
      <c r="H678" s="28" t="s">
        <v>267</v>
      </c>
      <c r="I678" s="28">
        <v>-9.8599999999999993E-2</v>
      </c>
      <c r="J678" s="28">
        <v>51.494500000000002</v>
      </c>
      <c r="K678" s="28">
        <v>-0.2046</v>
      </c>
      <c r="L678" s="28">
        <v>51.534100000000002</v>
      </c>
      <c r="M678" s="28" t="s">
        <v>321</v>
      </c>
      <c r="N678" s="28" t="s">
        <v>268</v>
      </c>
      <c r="O678" s="29" t="s">
        <v>324</v>
      </c>
    </row>
    <row r="679" spans="1:15" x14ac:dyDescent="0.25">
      <c r="A679" s="27" t="s">
        <v>1515</v>
      </c>
      <c r="B679" s="28">
        <v>100067</v>
      </c>
      <c r="C679" s="28">
        <v>267948</v>
      </c>
      <c r="D679" s="28">
        <v>268899</v>
      </c>
      <c r="E679" s="28" t="s">
        <v>36</v>
      </c>
      <c r="F679" s="28" t="s">
        <v>75</v>
      </c>
      <c r="G679" s="28" t="s">
        <v>209</v>
      </c>
      <c r="H679" s="28" t="s">
        <v>320</v>
      </c>
      <c r="I679" s="28">
        <v>-0.12784000000000001</v>
      </c>
      <c r="J679" s="28">
        <v>51.532330000000002</v>
      </c>
      <c r="K679" s="28">
        <v>-9.8599999999999993E-2</v>
      </c>
      <c r="L679" s="28">
        <v>51.494500000000002</v>
      </c>
      <c r="M679" s="28" t="s">
        <v>210</v>
      </c>
      <c r="N679" s="28" t="s">
        <v>321</v>
      </c>
      <c r="O679" s="29" t="s">
        <v>1307</v>
      </c>
    </row>
    <row r="680" spans="1:15" x14ac:dyDescent="0.25">
      <c r="A680" s="27" t="s">
        <v>1515</v>
      </c>
      <c r="B680" s="28">
        <v>100067</v>
      </c>
      <c r="C680" s="28">
        <v>268899</v>
      </c>
      <c r="D680" s="28">
        <v>267948</v>
      </c>
      <c r="E680" s="28" t="s">
        <v>75</v>
      </c>
      <c r="F680" s="28" t="s">
        <v>36</v>
      </c>
      <c r="G680" s="28" t="s">
        <v>320</v>
      </c>
      <c r="H680" s="28" t="s">
        <v>209</v>
      </c>
      <c r="I680" s="28">
        <v>-9.8599999999999993E-2</v>
      </c>
      <c r="J680" s="28">
        <v>51.494500000000002</v>
      </c>
      <c r="K680" s="28">
        <v>-0.12784000000000001</v>
      </c>
      <c r="L680" s="28">
        <v>51.532330000000002</v>
      </c>
      <c r="M680" s="28" t="s">
        <v>321</v>
      </c>
      <c r="N680" s="28" t="s">
        <v>210</v>
      </c>
      <c r="O680" s="29" t="s">
        <v>1308</v>
      </c>
    </row>
    <row r="681" spans="1:15" x14ac:dyDescent="0.25">
      <c r="A681" s="27" t="s">
        <v>1515</v>
      </c>
      <c r="B681" s="28">
        <v>100068</v>
      </c>
      <c r="C681" s="28">
        <v>268311</v>
      </c>
      <c r="D681" s="28">
        <v>268899</v>
      </c>
      <c r="E681" s="28" t="s">
        <v>38</v>
      </c>
      <c r="F681" s="28" t="s">
        <v>75</v>
      </c>
      <c r="G681" s="28" t="s">
        <v>213</v>
      </c>
      <c r="H681" s="28" t="s">
        <v>320</v>
      </c>
      <c r="I681" s="28">
        <v>-0.1134</v>
      </c>
      <c r="J681" s="28">
        <v>51.503300000000003</v>
      </c>
      <c r="K681" s="28">
        <v>-9.8599999999999993E-2</v>
      </c>
      <c r="L681" s="28">
        <v>51.494500000000002</v>
      </c>
      <c r="M681" s="28" t="s">
        <v>214</v>
      </c>
      <c r="N681" s="28" t="s">
        <v>321</v>
      </c>
      <c r="O681" s="29" t="s">
        <v>920</v>
      </c>
    </row>
    <row r="682" spans="1:15" x14ac:dyDescent="0.25">
      <c r="A682" s="27" t="s">
        <v>1515</v>
      </c>
      <c r="B682" s="28">
        <v>100068</v>
      </c>
      <c r="C682" s="28">
        <v>268899</v>
      </c>
      <c r="D682" s="28">
        <v>268311</v>
      </c>
      <c r="E682" s="28" t="s">
        <v>75</v>
      </c>
      <c r="F682" s="28" t="s">
        <v>38</v>
      </c>
      <c r="G682" s="28" t="s">
        <v>320</v>
      </c>
      <c r="H682" s="28" t="s">
        <v>213</v>
      </c>
      <c r="I682" s="28">
        <v>-9.8599999999999993E-2</v>
      </c>
      <c r="J682" s="28">
        <v>51.494500000000002</v>
      </c>
      <c r="K682" s="28">
        <v>-0.1134</v>
      </c>
      <c r="L682" s="28">
        <v>51.503300000000003</v>
      </c>
      <c r="M682" s="28" t="s">
        <v>321</v>
      </c>
      <c r="N682" s="28" t="s">
        <v>214</v>
      </c>
      <c r="O682" s="29" t="s">
        <v>1309</v>
      </c>
    </row>
    <row r="683" spans="1:15" x14ac:dyDescent="0.25">
      <c r="A683" s="27" t="s">
        <v>1515</v>
      </c>
      <c r="B683" s="28">
        <v>100069</v>
      </c>
      <c r="C683" s="28">
        <v>267662</v>
      </c>
      <c r="D683" s="28">
        <v>269459</v>
      </c>
      <c r="E683" s="28" t="s">
        <v>29</v>
      </c>
      <c r="F683" s="28" t="s">
        <v>30</v>
      </c>
      <c r="G683" s="28" t="s">
        <v>193</v>
      </c>
      <c r="H683" s="28" t="s">
        <v>195</v>
      </c>
      <c r="I683" s="28">
        <v>-0.13350000000000001</v>
      </c>
      <c r="J683" s="28">
        <v>51.528100000000002</v>
      </c>
      <c r="K683" s="28">
        <v>-7.5399999999999995E-2</v>
      </c>
      <c r="L683" s="28">
        <v>51.511600000000001</v>
      </c>
      <c r="M683" s="28" t="s">
        <v>194</v>
      </c>
      <c r="N683" s="28" t="s">
        <v>196</v>
      </c>
      <c r="O683" s="29" t="s">
        <v>1310</v>
      </c>
    </row>
    <row r="684" spans="1:15" x14ac:dyDescent="0.25">
      <c r="A684" s="27" t="s">
        <v>1515</v>
      </c>
      <c r="B684" s="28">
        <v>100069</v>
      </c>
      <c r="C684" s="28">
        <v>269459</v>
      </c>
      <c r="D684" s="28">
        <v>267662</v>
      </c>
      <c r="E684" s="28" t="s">
        <v>30</v>
      </c>
      <c r="F684" s="28" t="s">
        <v>29</v>
      </c>
      <c r="G684" s="28" t="s">
        <v>195</v>
      </c>
      <c r="H684" s="28" t="s">
        <v>193</v>
      </c>
      <c r="I684" s="28">
        <v>-7.5399999999999995E-2</v>
      </c>
      <c r="J684" s="28">
        <v>51.511600000000001</v>
      </c>
      <c r="K684" s="28">
        <v>-0.13350000000000001</v>
      </c>
      <c r="L684" s="28">
        <v>51.528100000000002</v>
      </c>
      <c r="M684" s="28" t="s">
        <v>196</v>
      </c>
      <c r="N684" s="28" t="s">
        <v>194</v>
      </c>
      <c r="O684" s="29" t="s">
        <v>923</v>
      </c>
    </row>
    <row r="685" spans="1:15" x14ac:dyDescent="0.25">
      <c r="A685" s="27" t="s">
        <v>1515</v>
      </c>
      <c r="B685" s="28">
        <v>100070</v>
      </c>
      <c r="C685" s="28">
        <v>267662</v>
      </c>
      <c r="D685" s="28">
        <v>267983</v>
      </c>
      <c r="E685" s="28" t="s">
        <v>29</v>
      </c>
      <c r="F685" s="28" t="s">
        <v>31</v>
      </c>
      <c r="G685" s="28" t="s">
        <v>193</v>
      </c>
      <c r="H685" s="28" t="s">
        <v>198</v>
      </c>
      <c r="I685" s="28">
        <v>-0.13350000000000001</v>
      </c>
      <c r="J685" s="28">
        <v>51.528100000000002</v>
      </c>
      <c r="K685" s="28">
        <v>-0.1231</v>
      </c>
      <c r="L685" s="28">
        <v>51.530799999999999</v>
      </c>
      <c r="M685" s="28" t="s">
        <v>194</v>
      </c>
      <c r="N685" s="28" t="s">
        <v>199</v>
      </c>
      <c r="O685" s="29" t="s">
        <v>1311</v>
      </c>
    </row>
    <row r="686" spans="1:15" x14ac:dyDescent="0.25">
      <c r="A686" s="27" t="s">
        <v>1515</v>
      </c>
      <c r="B686" s="28">
        <v>100070</v>
      </c>
      <c r="C686" s="28">
        <v>267983</v>
      </c>
      <c r="D686" s="28">
        <v>267662</v>
      </c>
      <c r="E686" s="28" t="s">
        <v>31</v>
      </c>
      <c r="F686" s="28" t="s">
        <v>29</v>
      </c>
      <c r="G686" s="28" t="s">
        <v>198</v>
      </c>
      <c r="H686" s="28" t="s">
        <v>193</v>
      </c>
      <c r="I686" s="28">
        <v>-0.1231</v>
      </c>
      <c r="J686" s="28">
        <v>51.530799999999999</v>
      </c>
      <c r="K686" s="28">
        <v>-0.13350000000000001</v>
      </c>
      <c r="L686" s="28">
        <v>51.528100000000002</v>
      </c>
      <c r="M686" s="28" t="s">
        <v>199</v>
      </c>
      <c r="N686" s="28" t="s">
        <v>194</v>
      </c>
      <c r="O686" s="29" t="s">
        <v>327</v>
      </c>
    </row>
    <row r="687" spans="1:15" x14ac:dyDescent="0.25">
      <c r="A687" s="27" t="s">
        <v>1515</v>
      </c>
      <c r="B687" s="28">
        <v>100071</v>
      </c>
      <c r="C687" s="28">
        <v>267662</v>
      </c>
      <c r="D687" s="28">
        <v>269296</v>
      </c>
      <c r="E687" s="28" t="s">
        <v>29</v>
      </c>
      <c r="F687" s="28" t="s">
        <v>33</v>
      </c>
      <c r="G687" s="28" t="s">
        <v>193</v>
      </c>
      <c r="H687" s="28" t="s">
        <v>203</v>
      </c>
      <c r="I687" s="28">
        <v>-0.13350000000000001</v>
      </c>
      <c r="J687" s="28">
        <v>51.528100000000002</v>
      </c>
      <c r="K687" s="28">
        <v>-8.2100000000000006E-2</v>
      </c>
      <c r="L687" s="28">
        <v>51.518599999999999</v>
      </c>
      <c r="M687" s="28" t="s">
        <v>194</v>
      </c>
      <c r="N687" s="28" t="s">
        <v>204</v>
      </c>
      <c r="O687" s="29" t="s">
        <v>1312</v>
      </c>
    </row>
    <row r="688" spans="1:15" x14ac:dyDescent="0.25">
      <c r="A688" s="27" t="s">
        <v>1515</v>
      </c>
      <c r="B688" s="28">
        <v>100071</v>
      </c>
      <c r="C688" s="28">
        <v>269296</v>
      </c>
      <c r="D688" s="28">
        <v>267662</v>
      </c>
      <c r="E688" s="28" t="s">
        <v>33</v>
      </c>
      <c r="F688" s="28" t="s">
        <v>29</v>
      </c>
      <c r="G688" s="28" t="s">
        <v>203</v>
      </c>
      <c r="H688" s="28" t="s">
        <v>193</v>
      </c>
      <c r="I688" s="28">
        <v>-8.2100000000000006E-2</v>
      </c>
      <c r="J688" s="28">
        <v>51.518599999999999</v>
      </c>
      <c r="K688" s="28">
        <v>-0.13350000000000001</v>
      </c>
      <c r="L688" s="28">
        <v>51.528100000000002</v>
      </c>
      <c r="M688" s="28" t="s">
        <v>204</v>
      </c>
      <c r="N688" s="28" t="s">
        <v>194</v>
      </c>
      <c r="O688" s="29" t="s">
        <v>328</v>
      </c>
    </row>
    <row r="689" spans="1:15" x14ac:dyDescent="0.25">
      <c r="A689" s="27" t="s">
        <v>1515</v>
      </c>
      <c r="B689" s="28">
        <v>100072</v>
      </c>
      <c r="C689" s="28">
        <v>267662</v>
      </c>
      <c r="D689" s="28">
        <v>269139</v>
      </c>
      <c r="E689" s="28" t="s">
        <v>29</v>
      </c>
      <c r="F689" s="28" t="s">
        <v>76</v>
      </c>
      <c r="G689" s="28" t="s">
        <v>193</v>
      </c>
      <c r="H689" s="28" t="s">
        <v>329</v>
      </c>
      <c r="I689" s="28">
        <v>-0.13350000000000001</v>
      </c>
      <c r="J689" s="28">
        <v>51.528100000000002</v>
      </c>
      <c r="K689" s="28">
        <v>-8.9200000000000002E-2</v>
      </c>
      <c r="L689" s="28">
        <v>51.5182</v>
      </c>
      <c r="M689" s="28" t="s">
        <v>194</v>
      </c>
      <c r="N689" s="28" t="s">
        <v>330</v>
      </c>
      <c r="O689" s="29" t="s">
        <v>331</v>
      </c>
    </row>
    <row r="690" spans="1:15" x14ac:dyDescent="0.25">
      <c r="A690" s="27" t="s">
        <v>1515</v>
      </c>
      <c r="B690" s="28">
        <v>100072</v>
      </c>
      <c r="C690" s="28">
        <v>269139</v>
      </c>
      <c r="D690" s="28">
        <v>267662</v>
      </c>
      <c r="E690" s="28" t="s">
        <v>76</v>
      </c>
      <c r="F690" s="28" t="s">
        <v>29</v>
      </c>
      <c r="G690" s="28" t="s">
        <v>329</v>
      </c>
      <c r="H690" s="28" t="s">
        <v>193</v>
      </c>
      <c r="I690" s="28">
        <v>-8.9200000000000002E-2</v>
      </c>
      <c r="J690" s="28">
        <v>51.5182</v>
      </c>
      <c r="K690" s="28">
        <v>-0.13350000000000001</v>
      </c>
      <c r="L690" s="28">
        <v>51.528100000000002</v>
      </c>
      <c r="M690" s="28" t="s">
        <v>330</v>
      </c>
      <c r="N690" s="28" t="s">
        <v>194</v>
      </c>
      <c r="O690" s="29" t="s">
        <v>332</v>
      </c>
    </row>
    <row r="691" spans="1:15" x14ac:dyDescent="0.25">
      <c r="A691" s="27" t="s">
        <v>1515</v>
      </c>
      <c r="B691" s="28">
        <v>100073</v>
      </c>
      <c r="C691" s="28">
        <v>266682</v>
      </c>
      <c r="D691" s="28">
        <v>267662</v>
      </c>
      <c r="E691" s="28" t="s">
        <v>34</v>
      </c>
      <c r="F691" s="28" t="s">
        <v>29</v>
      </c>
      <c r="G691" s="28" t="s">
        <v>205</v>
      </c>
      <c r="H691" s="28" t="s">
        <v>193</v>
      </c>
      <c r="I691" s="28">
        <v>-0.16289999999999999</v>
      </c>
      <c r="J691" s="28">
        <v>51.522399999999998</v>
      </c>
      <c r="K691" s="28">
        <v>-0.13350000000000001</v>
      </c>
      <c r="L691" s="28">
        <v>51.528100000000002</v>
      </c>
      <c r="M691" s="28" t="s">
        <v>206</v>
      </c>
      <c r="N691" s="28" t="s">
        <v>194</v>
      </c>
      <c r="O691" s="29" t="s">
        <v>1313</v>
      </c>
    </row>
    <row r="692" spans="1:15" x14ac:dyDescent="0.25">
      <c r="A692" s="27" t="s">
        <v>1515</v>
      </c>
      <c r="B692" s="28">
        <v>100073</v>
      </c>
      <c r="C692" s="28">
        <v>267662</v>
      </c>
      <c r="D692" s="28">
        <v>266682</v>
      </c>
      <c r="E692" s="28" t="s">
        <v>29</v>
      </c>
      <c r="F692" s="28" t="s">
        <v>34</v>
      </c>
      <c r="G692" s="28" t="s">
        <v>193</v>
      </c>
      <c r="H692" s="28" t="s">
        <v>205</v>
      </c>
      <c r="I692" s="28">
        <v>-0.13350000000000001</v>
      </c>
      <c r="J692" s="28">
        <v>51.528100000000002</v>
      </c>
      <c r="K692" s="28">
        <v>-0.16289999999999999</v>
      </c>
      <c r="L692" s="28">
        <v>51.522399999999998</v>
      </c>
      <c r="M692" s="28" t="s">
        <v>194</v>
      </c>
      <c r="N692" s="28" t="s">
        <v>206</v>
      </c>
      <c r="O692" s="29" t="s">
        <v>1314</v>
      </c>
    </row>
    <row r="693" spans="1:15" x14ac:dyDescent="0.25">
      <c r="A693" s="27" t="s">
        <v>1515</v>
      </c>
      <c r="B693" s="28">
        <v>100074</v>
      </c>
      <c r="C693" s="28">
        <v>266343</v>
      </c>
      <c r="D693" s="28">
        <v>267662</v>
      </c>
      <c r="E693" s="28" t="s">
        <v>35</v>
      </c>
      <c r="F693" s="28" t="s">
        <v>29</v>
      </c>
      <c r="G693" s="28" t="s">
        <v>207</v>
      </c>
      <c r="H693" s="28" t="s">
        <v>193</v>
      </c>
      <c r="I693" s="28">
        <v>-0.17530000000000001</v>
      </c>
      <c r="J693" s="28">
        <v>51.516199999999998</v>
      </c>
      <c r="K693" s="28">
        <v>-0.13350000000000001</v>
      </c>
      <c r="L693" s="28">
        <v>51.528100000000002</v>
      </c>
      <c r="M693" s="28" t="s">
        <v>208</v>
      </c>
      <c r="N693" s="28" t="s">
        <v>194</v>
      </c>
      <c r="O693" s="29" t="s">
        <v>1315</v>
      </c>
    </row>
    <row r="694" spans="1:15" x14ac:dyDescent="0.25">
      <c r="A694" s="27" t="s">
        <v>1515</v>
      </c>
      <c r="B694" s="28">
        <v>100074</v>
      </c>
      <c r="C694" s="28">
        <v>267662</v>
      </c>
      <c r="D694" s="28">
        <v>266343</v>
      </c>
      <c r="E694" s="28" t="s">
        <v>29</v>
      </c>
      <c r="F694" s="28" t="s">
        <v>35</v>
      </c>
      <c r="G694" s="28" t="s">
        <v>193</v>
      </c>
      <c r="H694" s="28" t="s">
        <v>207</v>
      </c>
      <c r="I694" s="28">
        <v>-0.13350000000000001</v>
      </c>
      <c r="J694" s="28">
        <v>51.528100000000002</v>
      </c>
      <c r="K694" s="28">
        <v>-0.17530000000000001</v>
      </c>
      <c r="L694" s="28">
        <v>51.516199999999998</v>
      </c>
      <c r="M694" s="28" t="s">
        <v>194</v>
      </c>
      <c r="N694" s="28" t="s">
        <v>208</v>
      </c>
      <c r="O694" s="29" t="s">
        <v>931</v>
      </c>
    </row>
    <row r="695" spans="1:15" x14ac:dyDescent="0.25">
      <c r="A695" s="27" t="s">
        <v>1515</v>
      </c>
      <c r="B695" s="28">
        <v>100075</v>
      </c>
      <c r="C695" s="28">
        <v>267662</v>
      </c>
      <c r="D695" s="28">
        <v>267948</v>
      </c>
      <c r="E695" s="28" t="s">
        <v>29</v>
      </c>
      <c r="F695" s="28" t="s">
        <v>36</v>
      </c>
      <c r="G695" s="28" t="s">
        <v>193</v>
      </c>
      <c r="H695" s="28" t="s">
        <v>209</v>
      </c>
      <c r="I695" s="28">
        <v>-0.13350000000000001</v>
      </c>
      <c r="J695" s="28">
        <v>51.528100000000002</v>
      </c>
      <c r="K695" s="28">
        <v>-0.12784000000000001</v>
      </c>
      <c r="L695" s="28">
        <v>51.532330000000002</v>
      </c>
      <c r="M695" s="28" t="s">
        <v>194</v>
      </c>
      <c r="N695" s="28" t="s">
        <v>210</v>
      </c>
      <c r="O695" s="29" t="s">
        <v>333</v>
      </c>
    </row>
    <row r="696" spans="1:15" x14ac:dyDescent="0.25">
      <c r="A696" s="27" t="s">
        <v>1515</v>
      </c>
      <c r="B696" s="28">
        <v>100075</v>
      </c>
      <c r="C696" s="28">
        <v>267948</v>
      </c>
      <c r="D696" s="28">
        <v>267662</v>
      </c>
      <c r="E696" s="28" t="s">
        <v>36</v>
      </c>
      <c r="F696" s="28" t="s">
        <v>29</v>
      </c>
      <c r="G696" s="28" t="s">
        <v>209</v>
      </c>
      <c r="H696" s="28" t="s">
        <v>193</v>
      </c>
      <c r="I696" s="28">
        <v>-0.12784000000000001</v>
      </c>
      <c r="J696" s="28">
        <v>51.532330000000002</v>
      </c>
      <c r="K696" s="28">
        <v>-0.13350000000000001</v>
      </c>
      <c r="L696" s="28">
        <v>51.528100000000002</v>
      </c>
      <c r="M696" s="28" t="s">
        <v>210</v>
      </c>
      <c r="N696" s="28" t="s">
        <v>194</v>
      </c>
      <c r="O696" s="29" t="s">
        <v>334</v>
      </c>
    </row>
    <row r="697" spans="1:15" x14ac:dyDescent="0.25">
      <c r="A697" s="27" t="s">
        <v>1515</v>
      </c>
      <c r="B697" s="28">
        <v>100076</v>
      </c>
      <c r="C697" s="28">
        <v>267662</v>
      </c>
      <c r="D697" s="28">
        <v>269471</v>
      </c>
      <c r="E697" s="28" t="s">
        <v>29</v>
      </c>
      <c r="F697" s="28" t="s">
        <v>46</v>
      </c>
      <c r="G697" s="28" t="s">
        <v>193</v>
      </c>
      <c r="H697" s="28" t="s">
        <v>234</v>
      </c>
      <c r="I697" s="28">
        <v>-0.13350000000000001</v>
      </c>
      <c r="J697" s="28">
        <v>51.528100000000002</v>
      </c>
      <c r="K697" s="28">
        <v>-7.4899999999999994E-2</v>
      </c>
      <c r="L697" s="28">
        <v>51.582299999999996</v>
      </c>
      <c r="M697" s="28" t="s">
        <v>194</v>
      </c>
      <c r="N697" s="28" t="s">
        <v>235</v>
      </c>
      <c r="O697" s="29" t="s">
        <v>1316</v>
      </c>
    </row>
    <row r="698" spans="1:15" x14ac:dyDescent="0.25">
      <c r="A698" s="27" t="s">
        <v>1515</v>
      </c>
      <c r="B698" s="28">
        <v>100076</v>
      </c>
      <c r="C698" s="28">
        <v>269471</v>
      </c>
      <c r="D698" s="28">
        <v>267662</v>
      </c>
      <c r="E698" s="28" t="s">
        <v>46</v>
      </c>
      <c r="F698" s="28" t="s">
        <v>29</v>
      </c>
      <c r="G698" s="28" t="s">
        <v>234</v>
      </c>
      <c r="H698" s="28" t="s">
        <v>193</v>
      </c>
      <c r="I698" s="28">
        <v>-7.4899999999999994E-2</v>
      </c>
      <c r="J698" s="28">
        <v>51.582299999999996</v>
      </c>
      <c r="K698" s="28">
        <v>-0.13350000000000001</v>
      </c>
      <c r="L698" s="28">
        <v>51.528100000000002</v>
      </c>
      <c r="M698" s="28" t="s">
        <v>235</v>
      </c>
      <c r="N698" s="28" t="s">
        <v>194</v>
      </c>
      <c r="O698" s="29" t="s">
        <v>1317</v>
      </c>
    </row>
    <row r="699" spans="1:15" x14ac:dyDescent="0.25">
      <c r="A699" s="27" t="s">
        <v>1515</v>
      </c>
      <c r="B699" s="28">
        <v>100077</v>
      </c>
      <c r="C699" s="28">
        <v>267662</v>
      </c>
      <c r="D699" s="28">
        <v>269751</v>
      </c>
      <c r="E699" s="28" t="s">
        <v>29</v>
      </c>
      <c r="F699" s="28" t="s">
        <v>47</v>
      </c>
      <c r="G699" s="28" t="s">
        <v>193</v>
      </c>
      <c r="H699" s="28" t="s">
        <v>237</v>
      </c>
      <c r="I699" s="28">
        <v>-0.13350000000000001</v>
      </c>
      <c r="J699" s="28">
        <v>51.528100000000002</v>
      </c>
      <c r="K699" s="28">
        <v>-5.9700000000000003E-2</v>
      </c>
      <c r="L699" s="28">
        <v>51.588099999999997</v>
      </c>
      <c r="M699" s="28" t="s">
        <v>194</v>
      </c>
      <c r="N699" s="28" t="s">
        <v>238</v>
      </c>
      <c r="O699" s="29" t="s">
        <v>934</v>
      </c>
    </row>
    <row r="700" spans="1:15" x14ac:dyDescent="0.25">
      <c r="A700" s="27" t="s">
        <v>1515</v>
      </c>
      <c r="B700" s="28">
        <v>100077</v>
      </c>
      <c r="C700" s="28">
        <v>269751</v>
      </c>
      <c r="D700" s="28">
        <v>267662</v>
      </c>
      <c r="E700" s="28" t="s">
        <v>47</v>
      </c>
      <c r="F700" s="28" t="s">
        <v>29</v>
      </c>
      <c r="G700" s="28" t="s">
        <v>237</v>
      </c>
      <c r="H700" s="28" t="s">
        <v>193</v>
      </c>
      <c r="I700" s="28">
        <v>-5.9700000000000003E-2</v>
      </c>
      <c r="J700" s="28">
        <v>51.588099999999997</v>
      </c>
      <c r="K700" s="28">
        <v>-0.13350000000000001</v>
      </c>
      <c r="L700" s="28">
        <v>51.528100000000002</v>
      </c>
      <c r="M700" s="28" t="s">
        <v>238</v>
      </c>
      <c r="N700" s="28" t="s">
        <v>194</v>
      </c>
      <c r="O700" s="29" t="s">
        <v>1318</v>
      </c>
    </row>
    <row r="701" spans="1:15" x14ac:dyDescent="0.25">
      <c r="A701" s="27" t="s">
        <v>1515</v>
      </c>
      <c r="B701" s="28">
        <v>100078</v>
      </c>
      <c r="C701" s="28">
        <v>267252</v>
      </c>
      <c r="D701" s="28">
        <v>267662</v>
      </c>
      <c r="E701" s="28" t="s">
        <v>37</v>
      </c>
      <c r="F701" s="28" t="s">
        <v>29</v>
      </c>
      <c r="G701" s="28" t="s">
        <v>211</v>
      </c>
      <c r="H701" s="28" t="s">
        <v>193</v>
      </c>
      <c r="I701" s="28">
        <v>-0.14369999999999999</v>
      </c>
      <c r="J701" s="28">
        <v>51.495100000000001</v>
      </c>
      <c r="K701" s="28">
        <v>-0.13350000000000001</v>
      </c>
      <c r="L701" s="28">
        <v>51.528100000000002</v>
      </c>
      <c r="M701" s="28" t="s">
        <v>212</v>
      </c>
      <c r="N701" s="28" t="s">
        <v>194</v>
      </c>
      <c r="O701" s="29" t="s">
        <v>936</v>
      </c>
    </row>
    <row r="702" spans="1:15" x14ac:dyDescent="0.25">
      <c r="A702" s="27" t="s">
        <v>1515</v>
      </c>
      <c r="B702" s="28">
        <v>100078</v>
      </c>
      <c r="C702" s="28">
        <v>267662</v>
      </c>
      <c r="D702" s="28">
        <v>267252</v>
      </c>
      <c r="E702" s="28" t="s">
        <v>29</v>
      </c>
      <c r="F702" s="28" t="s">
        <v>37</v>
      </c>
      <c r="G702" s="28" t="s">
        <v>193</v>
      </c>
      <c r="H702" s="28" t="s">
        <v>211</v>
      </c>
      <c r="I702" s="28">
        <v>-0.13350000000000001</v>
      </c>
      <c r="J702" s="28">
        <v>51.528100000000002</v>
      </c>
      <c r="K702" s="28">
        <v>-0.14369999999999999</v>
      </c>
      <c r="L702" s="28">
        <v>51.495100000000001</v>
      </c>
      <c r="M702" s="28" t="s">
        <v>194</v>
      </c>
      <c r="N702" s="28" t="s">
        <v>212</v>
      </c>
      <c r="O702" s="29" t="s">
        <v>937</v>
      </c>
    </row>
    <row r="703" spans="1:15" x14ac:dyDescent="0.25">
      <c r="A703" s="27" t="s">
        <v>1515</v>
      </c>
      <c r="B703" s="28">
        <v>100079</v>
      </c>
      <c r="C703" s="28">
        <v>267662</v>
      </c>
      <c r="D703" s="28">
        <v>267994</v>
      </c>
      <c r="E703" s="28" t="s">
        <v>29</v>
      </c>
      <c r="F703" s="28" t="s">
        <v>77</v>
      </c>
      <c r="G703" s="28" t="s">
        <v>193</v>
      </c>
      <c r="H703" s="28" t="s">
        <v>337</v>
      </c>
      <c r="I703" s="28">
        <v>-0.13350000000000001</v>
      </c>
      <c r="J703" s="28">
        <v>51.528100000000002</v>
      </c>
      <c r="K703" s="28">
        <v>-0.1231</v>
      </c>
      <c r="L703" s="28">
        <v>51.486199999999997</v>
      </c>
      <c r="M703" s="28" t="s">
        <v>194</v>
      </c>
      <c r="N703" s="28" t="s">
        <v>338</v>
      </c>
      <c r="O703" s="29" t="s">
        <v>1319</v>
      </c>
    </row>
    <row r="704" spans="1:15" x14ac:dyDescent="0.25">
      <c r="A704" s="27" t="s">
        <v>1515</v>
      </c>
      <c r="B704" s="28">
        <v>100079</v>
      </c>
      <c r="C704" s="28">
        <v>267994</v>
      </c>
      <c r="D704" s="28">
        <v>267662</v>
      </c>
      <c r="E704" s="28" t="s">
        <v>77</v>
      </c>
      <c r="F704" s="28" t="s">
        <v>29</v>
      </c>
      <c r="G704" s="28" t="s">
        <v>337</v>
      </c>
      <c r="H704" s="28" t="s">
        <v>193</v>
      </c>
      <c r="I704" s="28">
        <v>-0.1231</v>
      </c>
      <c r="J704" s="28">
        <v>51.486199999999997</v>
      </c>
      <c r="K704" s="28">
        <v>-0.13350000000000001</v>
      </c>
      <c r="L704" s="28">
        <v>51.528100000000002</v>
      </c>
      <c r="M704" s="28" t="s">
        <v>338</v>
      </c>
      <c r="N704" s="28" t="s">
        <v>194</v>
      </c>
      <c r="O704" s="29" t="s">
        <v>339</v>
      </c>
    </row>
    <row r="705" spans="1:15" x14ac:dyDescent="0.25">
      <c r="A705" s="27" t="s">
        <v>1515</v>
      </c>
      <c r="B705" s="28">
        <v>100080</v>
      </c>
      <c r="C705" s="28">
        <v>267662</v>
      </c>
      <c r="D705" s="28">
        <v>268311</v>
      </c>
      <c r="E705" s="28" t="s">
        <v>29</v>
      </c>
      <c r="F705" s="28" t="s">
        <v>38</v>
      </c>
      <c r="G705" s="28" t="s">
        <v>193</v>
      </c>
      <c r="H705" s="28" t="s">
        <v>213</v>
      </c>
      <c r="I705" s="28">
        <v>-0.13350000000000001</v>
      </c>
      <c r="J705" s="28">
        <v>51.528100000000002</v>
      </c>
      <c r="K705" s="28">
        <v>-0.1134</v>
      </c>
      <c r="L705" s="28">
        <v>51.503300000000003</v>
      </c>
      <c r="M705" s="28" t="s">
        <v>194</v>
      </c>
      <c r="N705" s="28" t="s">
        <v>214</v>
      </c>
      <c r="O705" s="29" t="s">
        <v>1320</v>
      </c>
    </row>
    <row r="706" spans="1:15" x14ac:dyDescent="0.25">
      <c r="A706" s="27" t="s">
        <v>1515</v>
      </c>
      <c r="B706" s="28">
        <v>100080</v>
      </c>
      <c r="C706" s="28">
        <v>268311</v>
      </c>
      <c r="D706" s="28">
        <v>267662</v>
      </c>
      <c r="E706" s="28" t="s">
        <v>38</v>
      </c>
      <c r="F706" s="28" t="s">
        <v>29</v>
      </c>
      <c r="G706" s="28" t="s">
        <v>213</v>
      </c>
      <c r="H706" s="28" t="s">
        <v>193</v>
      </c>
      <c r="I706" s="28">
        <v>-0.1134</v>
      </c>
      <c r="J706" s="28">
        <v>51.503300000000003</v>
      </c>
      <c r="K706" s="28">
        <v>-0.13350000000000001</v>
      </c>
      <c r="L706" s="28">
        <v>51.528100000000002</v>
      </c>
      <c r="M706" s="28" t="s">
        <v>214</v>
      </c>
      <c r="N706" s="28" t="s">
        <v>194</v>
      </c>
      <c r="O706" s="29" t="s">
        <v>1321</v>
      </c>
    </row>
    <row r="707" spans="1:15" x14ac:dyDescent="0.25">
      <c r="A707" s="27" t="s">
        <v>1515</v>
      </c>
      <c r="B707" s="28">
        <v>100081</v>
      </c>
      <c r="C707" s="28">
        <v>267662</v>
      </c>
      <c r="D707" s="28">
        <v>270630</v>
      </c>
      <c r="E707" s="28" t="s">
        <v>29</v>
      </c>
      <c r="F707" s="28" t="s">
        <v>48</v>
      </c>
      <c r="G707" s="28" t="s">
        <v>193</v>
      </c>
      <c r="H707" s="28" t="s">
        <v>240</v>
      </c>
      <c r="I707" s="28">
        <v>-0.13350000000000001</v>
      </c>
      <c r="J707" s="28">
        <v>51.528100000000002</v>
      </c>
      <c r="K707" s="28">
        <v>-2.01E-2</v>
      </c>
      <c r="L707" s="28">
        <v>51.582999999999998</v>
      </c>
      <c r="M707" s="28" t="s">
        <v>194</v>
      </c>
      <c r="N707" s="28" t="s">
        <v>241</v>
      </c>
      <c r="O707" s="29" t="s">
        <v>941</v>
      </c>
    </row>
    <row r="708" spans="1:15" x14ac:dyDescent="0.25">
      <c r="A708" s="27" t="s">
        <v>1515</v>
      </c>
      <c r="B708" s="28">
        <v>100081</v>
      </c>
      <c r="C708" s="28">
        <v>270630</v>
      </c>
      <c r="D708" s="28">
        <v>267662</v>
      </c>
      <c r="E708" s="28" t="s">
        <v>48</v>
      </c>
      <c r="F708" s="28" t="s">
        <v>29</v>
      </c>
      <c r="G708" s="28" t="s">
        <v>240</v>
      </c>
      <c r="H708" s="28" t="s">
        <v>193</v>
      </c>
      <c r="I708" s="28">
        <v>-2.01E-2</v>
      </c>
      <c r="J708" s="28">
        <v>51.582999999999998</v>
      </c>
      <c r="K708" s="28">
        <v>-0.13350000000000001</v>
      </c>
      <c r="L708" s="28">
        <v>51.528100000000002</v>
      </c>
      <c r="M708" s="28" t="s">
        <v>241</v>
      </c>
      <c r="N708" s="28" t="s">
        <v>194</v>
      </c>
      <c r="O708" s="29" t="s">
        <v>1322</v>
      </c>
    </row>
    <row r="709" spans="1:15" x14ac:dyDescent="0.25">
      <c r="A709" s="27" t="s">
        <v>1515</v>
      </c>
      <c r="B709" s="28">
        <v>100082</v>
      </c>
      <c r="C709" s="28">
        <v>223865</v>
      </c>
      <c r="D709" s="28">
        <v>223896</v>
      </c>
      <c r="E709" s="28" t="s">
        <v>78</v>
      </c>
      <c r="F709" s="28" t="s">
        <v>79</v>
      </c>
      <c r="G709" s="28" t="s">
        <v>341</v>
      </c>
      <c r="H709" s="28" t="s">
        <v>342</v>
      </c>
      <c r="I709" s="28">
        <v>-3.7909999999999999</v>
      </c>
      <c r="J709" s="28">
        <v>55.991300000000003</v>
      </c>
      <c r="K709" s="28">
        <v>-3.7839999999999998</v>
      </c>
      <c r="L709" s="28">
        <v>56.002200000000002</v>
      </c>
      <c r="M709" s="28" t="s">
        <v>343</v>
      </c>
      <c r="N709" s="28" t="s">
        <v>344</v>
      </c>
      <c r="O709" s="29" t="s">
        <v>1323</v>
      </c>
    </row>
    <row r="710" spans="1:15" x14ac:dyDescent="0.25">
      <c r="A710" s="27" t="s">
        <v>1515</v>
      </c>
      <c r="B710" s="28">
        <v>100082</v>
      </c>
      <c r="C710" s="28">
        <v>223896</v>
      </c>
      <c r="D710" s="28">
        <v>223865</v>
      </c>
      <c r="E710" s="28" t="s">
        <v>79</v>
      </c>
      <c r="F710" s="28" t="s">
        <v>78</v>
      </c>
      <c r="G710" s="28" t="s">
        <v>342</v>
      </c>
      <c r="H710" s="28" t="s">
        <v>341</v>
      </c>
      <c r="I710" s="28">
        <v>-3.7839999999999998</v>
      </c>
      <c r="J710" s="28">
        <v>56.002200000000002</v>
      </c>
      <c r="K710" s="28">
        <v>-3.7909999999999999</v>
      </c>
      <c r="L710" s="28">
        <v>55.991300000000003</v>
      </c>
      <c r="M710" s="28" t="s">
        <v>344</v>
      </c>
      <c r="N710" s="28" t="s">
        <v>343</v>
      </c>
      <c r="O710" s="29" t="s">
        <v>1324</v>
      </c>
    </row>
    <row r="711" spans="1:15" x14ac:dyDescent="0.25">
      <c r="A711" s="27" t="s">
        <v>1515</v>
      </c>
      <c r="B711" s="28">
        <v>100083</v>
      </c>
      <c r="C711" s="28">
        <v>257719</v>
      </c>
      <c r="D711" s="28">
        <v>257822</v>
      </c>
      <c r="E711" s="28" t="s">
        <v>80</v>
      </c>
      <c r="F711" s="28" t="s">
        <v>81</v>
      </c>
      <c r="G711" s="28" t="s">
        <v>345</v>
      </c>
      <c r="H711" s="28" t="s">
        <v>346</v>
      </c>
      <c r="I711" s="28">
        <v>-0.75700000000000001</v>
      </c>
      <c r="J711" s="28">
        <v>51.296700000000001</v>
      </c>
      <c r="K711" s="28">
        <v>-0.74280000000000002</v>
      </c>
      <c r="L711" s="28">
        <v>51.302</v>
      </c>
      <c r="M711" s="28" t="s">
        <v>347</v>
      </c>
      <c r="N711" s="28" t="s">
        <v>348</v>
      </c>
      <c r="O711" s="29" t="s">
        <v>349</v>
      </c>
    </row>
    <row r="712" spans="1:15" x14ac:dyDescent="0.25">
      <c r="A712" s="27" t="s">
        <v>1515</v>
      </c>
      <c r="B712" s="28">
        <v>100083</v>
      </c>
      <c r="C712" s="28">
        <v>257822</v>
      </c>
      <c r="D712" s="28">
        <v>257719</v>
      </c>
      <c r="E712" s="28" t="s">
        <v>81</v>
      </c>
      <c r="F712" s="28" t="s">
        <v>80</v>
      </c>
      <c r="G712" s="28" t="s">
        <v>346</v>
      </c>
      <c r="H712" s="28" t="s">
        <v>345</v>
      </c>
      <c r="I712" s="28">
        <v>-0.74280000000000002</v>
      </c>
      <c r="J712" s="28">
        <v>51.302</v>
      </c>
      <c r="K712" s="28">
        <v>-0.75700000000000001</v>
      </c>
      <c r="L712" s="28">
        <v>51.296700000000001</v>
      </c>
      <c r="M712" s="28" t="s">
        <v>348</v>
      </c>
      <c r="N712" s="28" t="s">
        <v>347</v>
      </c>
      <c r="O712" s="29" t="s">
        <v>350</v>
      </c>
    </row>
    <row r="713" spans="1:15" x14ac:dyDescent="0.25">
      <c r="A713" s="27" t="s">
        <v>1515</v>
      </c>
      <c r="B713" s="28">
        <v>100084</v>
      </c>
      <c r="C713" s="28">
        <v>271561</v>
      </c>
      <c r="D713" s="28">
        <v>271623</v>
      </c>
      <c r="E713" s="28" t="s">
        <v>82</v>
      </c>
      <c r="F713" s="28" t="s">
        <v>83</v>
      </c>
      <c r="G713" s="28" t="s">
        <v>351</v>
      </c>
      <c r="H713" s="28" t="s">
        <v>352</v>
      </c>
      <c r="I713" s="28">
        <v>2.4899999999999999E-2</v>
      </c>
      <c r="J713" s="28">
        <v>51.549500000000002</v>
      </c>
      <c r="K713" s="28">
        <v>2.86E-2</v>
      </c>
      <c r="L713" s="28">
        <v>51.551699999999997</v>
      </c>
      <c r="M713" s="28" t="s">
        <v>353</v>
      </c>
      <c r="N713" s="28" t="s">
        <v>354</v>
      </c>
      <c r="O713" s="29" t="s">
        <v>355</v>
      </c>
    </row>
    <row r="714" spans="1:15" x14ac:dyDescent="0.25">
      <c r="A714" s="27" t="s">
        <v>1515</v>
      </c>
      <c r="B714" s="28">
        <v>100084</v>
      </c>
      <c r="C714" s="28">
        <v>271623</v>
      </c>
      <c r="D714" s="28">
        <v>271561</v>
      </c>
      <c r="E714" s="28" t="s">
        <v>83</v>
      </c>
      <c r="F714" s="28" t="s">
        <v>82</v>
      </c>
      <c r="G714" s="28" t="s">
        <v>352</v>
      </c>
      <c r="H714" s="28" t="s">
        <v>351</v>
      </c>
      <c r="I714" s="28">
        <v>2.86E-2</v>
      </c>
      <c r="J714" s="28">
        <v>51.551699999999997</v>
      </c>
      <c r="K714" s="28">
        <v>2.4899999999999999E-2</v>
      </c>
      <c r="L714" s="28">
        <v>51.549500000000002</v>
      </c>
      <c r="M714" s="28" t="s">
        <v>354</v>
      </c>
      <c r="N714" s="28" t="s">
        <v>353</v>
      </c>
      <c r="O714" s="29" t="s">
        <v>356</v>
      </c>
    </row>
    <row r="715" spans="1:15" x14ac:dyDescent="0.25">
      <c r="A715" s="27" t="s">
        <v>1515</v>
      </c>
      <c r="B715" s="28">
        <v>100085</v>
      </c>
      <c r="C715" s="28">
        <v>267662</v>
      </c>
      <c r="D715" s="28">
        <v>268599</v>
      </c>
      <c r="E715" s="28" t="s">
        <v>29</v>
      </c>
      <c r="F715" s="28" t="s">
        <v>43</v>
      </c>
      <c r="G715" s="28" t="s">
        <v>193</v>
      </c>
      <c r="H715" s="28" t="s">
        <v>224</v>
      </c>
      <c r="I715" s="28">
        <v>-0.13350000000000001</v>
      </c>
      <c r="J715" s="28">
        <v>51.528100000000002</v>
      </c>
      <c r="K715" s="28">
        <v>-0.1062</v>
      </c>
      <c r="L715" s="28">
        <v>51.564399999999999</v>
      </c>
      <c r="M715" s="28" t="s">
        <v>194</v>
      </c>
      <c r="N715" s="28" t="s">
        <v>225</v>
      </c>
      <c r="O715" s="29" t="s">
        <v>945</v>
      </c>
    </row>
    <row r="716" spans="1:15" x14ac:dyDescent="0.25">
      <c r="A716" s="27" t="s">
        <v>1515</v>
      </c>
      <c r="B716" s="28">
        <v>100085</v>
      </c>
      <c r="C716" s="28">
        <v>268599</v>
      </c>
      <c r="D716" s="28">
        <v>267662</v>
      </c>
      <c r="E716" s="28" t="s">
        <v>43</v>
      </c>
      <c r="F716" s="28" t="s">
        <v>29</v>
      </c>
      <c r="G716" s="28" t="s">
        <v>224</v>
      </c>
      <c r="H716" s="28" t="s">
        <v>193</v>
      </c>
      <c r="I716" s="28">
        <v>-0.1062</v>
      </c>
      <c r="J716" s="28">
        <v>51.564399999999999</v>
      </c>
      <c r="K716" s="28">
        <v>-0.13350000000000001</v>
      </c>
      <c r="L716" s="28">
        <v>51.528100000000002</v>
      </c>
      <c r="M716" s="28" t="s">
        <v>225</v>
      </c>
      <c r="N716" s="28" t="s">
        <v>194</v>
      </c>
      <c r="O716" s="29" t="s">
        <v>1325</v>
      </c>
    </row>
    <row r="717" spans="1:15" x14ac:dyDescent="0.25">
      <c r="A717" s="27" t="s">
        <v>1515</v>
      </c>
      <c r="B717" s="28">
        <v>100086</v>
      </c>
      <c r="C717" s="28">
        <v>268599</v>
      </c>
      <c r="D717" s="28">
        <v>268706</v>
      </c>
      <c r="E717" s="28" t="s">
        <v>43</v>
      </c>
      <c r="F717" s="28" t="s">
        <v>44</v>
      </c>
      <c r="G717" s="28" t="s">
        <v>224</v>
      </c>
      <c r="H717" s="28" t="s">
        <v>227</v>
      </c>
      <c r="I717" s="28">
        <v>-0.1062</v>
      </c>
      <c r="J717" s="28">
        <v>51.564399999999999</v>
      </c>
      <c r="K717" s="28">
        <v>-0.10390000000000001</v>
      </c>
      <c r="L717" s="28">
        <v>51.546100000000003</v>
      </c>
      <c r="M717" s="28" t="s">
        <v>225</v>
      </c>
      <c r="N717" s="28" t="s">
        <v>228</v>
      </c>
      <c r="O717" s="29" t="s">
        <v>947</v>
      </c>
    </row>
    <row r="718" spans="1:15" x14ac:dyDescent="0.25">
      <c r="A718" s="27" t="s">
        <v>1515</v>
      </c>
      <c r="B718" s="28">
        <v>100086</v>
      </c>
      <c r="C718" s="28">
        <v>268706</v>
      </c>
      <c r="D718" s="28">
        <v>268599</v>
      </c>
      <c r="E718" s="28" t="s">
        <v>44</v>
      </c>
      <c r="F718" s="28" t="s">
        <v>43</v>
      </c>
      <c r="G718" s="28" t="s">
        <v>227</v>
      </c>
      <c r="H718" s="28" t="s">
        <v>224</v>
      </c>
      <c r="I718" s="28">
        <v>-0.10390000000000001</v>
      </c>
      <c r="J718" s="28">
        <v>51.546100000000003</v>
      </c>
      <c r="K718" s="28">
        <v>-0.1062</v>
      </c>
      <c r="L718" s="28">
        <v>51.564399999999999</v>
      </c>
      <c r="M718" s="28" t="s">
        <v>228</v>
      </c>
      <c r="N718" s="28" t="s">
        <v>225</v>
      </c>
      <c r="O718" s="29" t="s">
        <v>948</v>
      </c>
    </row>
    <row r="719" spans="1:15" x14ac:dyDescent="0.25">
      <c r="A719" s="27" t="s">
        <v>1515</v>
      </c>
      <c r="B719" s="28">
        <v>100087</v>
      </c>
      <c r="C719" s="28">
        <v>268599</v>
      </c>
      <c r="D719" s="28">
        <v>269471</v>
      </c>
      <c r="E719" s="28" t="s">
        <v>43</v>
      </c>
      <c r="F719" s="28" t="s">
        <v>46</v>
      </c>
      <c r="G719" s="28" t="s">
        <v>224</v>
      </c>
      <c r="H719" s="28" t="s">
        <v>234</v>
      </c>
      <c r="I719" s="28">
        <v>-0.1062</v>
      </c>
      <c r="J719" s="28">
        <v>51.564399999999999</v>
      </c>
      <c r="K719" s="28">
        <v>-7.4899999999999994E-2</v>
      </c>
      <c r="L719" s="28">
        <v>51.582299999999996</v>
      </c>
      <c r="M719" s="28" t="s">
        <v>225</v>
      </c>
      <c r="N719" s="28" t="s">
        <v>235</v>
      </c>
      <c r="O719" s="29" t="s">
        <v>949</v>
      </c>
    </row>
    <row r="720" spans="1:15" x14ac:dyDescent="0.25">
      <c r="A720" s="27" t="s">
        <v>1515</v>
      </c>
      <c r="B720" s="28">
        <v>100087</v>
      </c>
      <c r="C720" s="28">
        <v>269471</v>
      </c>
      <c r="D720" s="28">
        <v>268599</v>
      </c>
      <c r="E720" s="28" t="s">
        <v>46</v>
      </c>
      <c r="F720" s="28" t="s">
        <v>43</v>
      </c>
      <c r="G720" s="28" t="s">
        <v>234</v>
      </c>
      <c r="H720" s="28" t="s">
        <v>224</v>
      </c>
      <c r="I720" s="28">
        <v>-7.4899999999999994E-2</v>
      </c>
      <c r="J720" s="28">
        <v>51.582299999999996</v>
      </c>
      <c r="K720" s="28">
        <v>-0.1062</v>
      </c>
      <c r="L720" s="28">
        <v>51.564399999999999</v>
      </c>
      <c r="M720" s="28" t="s">
        <v>235</v>
      </c>
      <c r="N720" s="28" t="s">
        <v>225</v>
      </c>
      <c r="O720" s="29" t="s">
        <v>357</v>
      </c>
    </row>
    <row r="721" spans="1:15" x14ac:dyDescent="0.25">
      <c r="A721" s="27" t="s">
        <v>1515</v>
      </c>
      <c r="B721" s="28">
        <v>100088</v>
      </c>
      <c r="C721" s="28">
        <v>268599</v>
      </c>
      <c r="D721" s="28">
        <v>269751</v>
      </c>
      <c r="E721" s="28" t="s">
        <v>43</v>
      </c>
      <c r="F721" s="28" t="s">
        <v>47</v>
      </c>
      <c r="G721" s="28" t="s">
        <v>224</v>
      </c>
      <c r="H721" s="28" t="s">
        <v>237</v>
      </c>
      <c r="I721" s="28">
        <v>-0.1062</v>
      </c>
      <c r="J721" s="28">
        <v>51.564399999999999</v>
      </c>
      <c r="K721" s="28">
        <v>-5.9700000000000003E-2</v>
      </c>
      <c r="L721" s="28">
        <v>51.588099999999997</v>
      </c>
      <c r="M721" s="28" t="s">
        <v>225</v>
      </c>
      <c r="N721" s="28" t="s">
        <v>238</v>
      </c>
      <c r="O721" s="29" t="s">
        <v>358</v>
      </c>
    </row>
    <row r="722" spans="1:15" x14ac:dyDescent="0.25">
      <c r="A722" s="27" t="s">
        <v>1515</v>
      </c>
      <c r="B722" s="28">
        <v>100088</v>
      </c>
      <c r="C722" s="28">
        <v>269751</v>
      </c>
      <c r="D722" s="28">
        <v>268599</v>
      </c>
      <c r="E722" s="28" t="s">
        <v>47</v>
      </c>
      <c r="F722" s="28" t="s">
        <v>43</v>
      </c>
      <c r="G722" s="28" t="s">
        <v>237</v>
      </c>
      <c r="H722" s="28" t="s">
        <v>224</v>
      </c>
      <c r="I722" s="28">
        <v>-5.9700000000000003E-2</v>
      </c>
      <c r="J722" s="28">
        <v>51.588099999999997</v>
      </c>
      <c r="K722" s="28">
        <v>-0.1062</v>
      </c>
      <c r="L722" s="28">
        <v>51.564399999999999</v>
      </c>
      <c r="M722" s="28" t="s">
        <v>238</v>
      </c>
      <c r="N722" s="28" t="s">
        <v>225</v>
      </c>
      <c r="O722" s="29" t="s">
        <v>1326</v>
      </c>
    </row>
    <row r="723" spans="1:15" x14ac:dyDescent="0.25">
      <c r="A723" s="27" t="s">
        <v>1515</v>
      </c>
      <c r="B723" s="28">
        <v>100089</v>
      </c>
      <c r="C723" s="28">
        <v>267252</v>
      </c>
      <c r="D723" s="28">
        <v>268599</v>
      </c>
      <c r="E723" s="28" t="s">
        <v>37</v>
      </c>
      <c r="F723" s="28" t="s">
        <v>43</v>
      </c>
      <c r="G723" s="28" t="s">
        <v>211</v>
      </c>
      <c r="H723" s="28" t="s">
        <v>224</v>
      </c>
      <c r="I723" s="28">
        <v>-0.14369999999999999</v>
      </c>
      <c r="J723" s="28">
        <v>51.495100000000001</v>
      </c>
      <c r="K723" s="28">
        <v>-0.1062</v>
      </c>
      <c r="L723" s="28">
        <v>51.564399999999999</v>
      </c>
      <c r="M723" s="28" t="s">
        <v>212</v>
      </c>
      <c r="N723" s="28" t="s">
        <v>225</v>
      </c>
      <c r="O723" s="29" t="s">
        <v>1327</v>
      </c>
    </row>
    <row r="724" spans="1:15" x14ac:dyDescent="0.25">
      <c r="A724" s="27" t="s">
        <v>1515</v>
      </c>
      <c r="B724" s="28">
        <v>100089</v>
      </c>
      <c r="C724" s="28">
        <v>268599</v>
      </c>
      <c r="D724" s="28">
        <v>267252</v>
      </c>
      <c r="E724" s="28" t="s">
        <v>43</v>
      </c>
      <c r="F724" s="28" t="s">
        <v>37</v>
      </c>
      <c r="G724" s="28" t="s">
        <v>224</v>
      </c>
      <c r="H724" s="28" t="s">
        <v>211</v>
      </c>
      <c r="I724" s="28">
        <v>-0.1062</v>
      </c>
      <c r="J724" s="28">
        <v>51.564399999999999</v>
      </c>
      <c r="K724" s="28">
        <v>-0.14369999999999999</v>
      </c>
      <c r="L724" s="28">
        <v>51.495100000000001</v>
      </c>
      <c r="M724" s="28" t="s">
        <v>225</v>
      </c>
      <c r="N724" s="28" t="s">
        <v>212</v>
      </c>
      <c r="O724" s="29" t="s">
        <v>1328</v>
      </c>
    </row>
    <row r="725" spans="1:15" x14ac:dyDescent="0.25">
      <c r="A725" s="27" t="s">
        <v>1515</v>
      </c>
      <c r="B725" s="28">
        <v>100090</v>
      </c>
      <c r="C725" s="28">
        <v>268599</v>
      </c>
      <c r="D725" s="28">
        <v>270630</v>
      </c>
      <c r="E725" s="28" t="s">
        <v>43</v>
      </c>
      <c r="F725" s="28" t="s">
        <v>48</v>
      </c>
      <c r="G725" s="28" t="s">
        <v>224</v>
      </c>
      <c r="H725" s="28" t="s">
        <v>240</v>
      </c>
      <c r="I725" s="28">
        <v>-0.1062</v>
      </c>
      <c r="J725" s="28">
        <v>51.564399999999999</v>
      </c>
      <c r="K725" s="28">
        <v>-2.01E-2</v>
      </c>
      <c r="L725" s="28">
        <v>51.582999999999998</v>
      </c>
      <c r="M725" s="28" t="s">
        <v>225</v>
      </c>
      <c r="N725" s="28" t="s">
        <v>241</v>
      </c>
      <c r="O725" s="29" t="s">
        <v>1329</v>
      </c>
    </row>
    <row r="726" spans="1:15" x14ac:dyDescent="0.25">
      <c r="A726" s="27" t="s">
        <v>1515</v>
      </c>
      <c r="B726" s="28">
        <v>100090</v>
      </c>
      <c r="C726" s="28">
        <v>270630</v>
      </c>
      <c r="D726" s="28">
        <v>268599</v>
      </c>
      <c r="E726" s="28" t="s">
        <v>48</v>
      </c>
      <c r="F726" s="28" t="s">
        <v>43</v>
      </c>
      <c r="G726" s="28" t="s">
        <v>240</v>
      </c>
      <c r="H726" s="28" t="s">
        <v>224</v>
      </c>
      <c r="I726" s="28">
        <v>-2.01E-2</v>
      </c>
      <c r="J726" s="28">
        <v>51.582999999999998</v>
      </c>
      <c r="K726" s="28">
        <v>-0.1062</v>
      </c>
      <c r="L726" s="28">
        <v>51.564399999999999</v>
      </c>
      <c r="M726" s="28" t="s">
        <v>241</v>
      </c>
      <c r="N726" s="28" t="s">
        <v>225</v>
      </c>
      <c r="O726" s="29" t="s">
        <v>359</v>
      </c>
    </row>
    <row r="727" spans="1:15" x14ac:dyDescent="0.25">
      <c r="A727" s="27" t="s">
        <v>1515</v>
      </c>
      <c r="B727" s="28">
        <v>100091</v>
      </c>
      <c r="C727" s="28">
        <v>267983</v>
      </c>
      <c r="D727" s="28">
        <v>269459</v>
      </c>
      <c r="E727" s="28" t="s">
        <v>31</v>
      </c>
      <c r="F727" s="28" t="s">
        <v>30</v>
      </c>
      <c r="G727" s="28" t="s">
        <v>198</v>
      </c>
      <c r="H727" s="28" t="s">
        <v>195</v>
      </c>
      <c r="I727" s="28">
        <v>-0.1231</v>
      </c>
      <c r="J727" s="28">
        <v>51.530799999999999</v>
      </c>
      <c r="K727" s="28">
        <v>-7.5399999999999995E-2</v>
      </c>
      <c r="L727" s="28">
        <v>51.511600000000001</v>
      </c>
      <c r="M727" s="28" t="s">
        <v>199</v>
      </c>
      <c r="N727" s="28" t="s">
        <v>196</v>
      </c>
      <c r="O727" s="29" t="s">
        <v>1330</v>
      </c>
    </row>
    <row r="728" spans="1:15" x14ac:dyDescent="0.25">
      <c r="A728" s="27" t="s">
        <v>1515</v>
      </c>
      <c r="B728" s="28">
        <v>100091</v>
      </c>
      <c r="C728" s="28">
        <v>269459</v>
      </c>
      <c r="D728" s="28">
        <v>267983</v>
      </c>
      <c r="E728" s="28" t="s">
        <v>30</v>
      </c>
      <c r="F728" s="28" t="s">
        <v>31</v>
      </c>
      <c r="G728" s="28" t="s">
        <v>195</v>
      </c>
      <c r="H728" s="28" t="s">
        <v>198</v>
      </c>
      <c r="I728" s="28">
        <v>-7.5399999999999995E-2</v>
      </c>
      <c r="J728" s="28">
        <v>51.511600000000001</v>
      </c>
      <c r="K728" s="28">
        <v>-0.1231</v>
      </c>
      <c r="L728" s="28">
        <v>51.530799999999999</v>
      </c>
      <c r="M728" s="28" t="s">
        <v>196</v>
      </c>
      <c r="N728" s="28" t="s">
        <v>199</v>
      </c>
      <c r="O728" s="29" t="s">
        <v>956</v>
      </c>
    </row>
    <row r="729" spans="1:15" x14ac:dyDescent="0.25">
      <c r="A729" s="27" t="s">
        <v>1515</v>
      </c>
      <c r="B729" s="28">
        <v>100092</v>
      </c>
      <c r="C729" s="28">
        <v>269296</v>
      </c>
      <c r="D729" s="28">
        <v>269459</v>
      </c>
      <c r="E729" s="28" t="s">
        <v>33</v>
      </c>
      <c r="F729" s="28" t="s">
        <v>30</v>
      </c>
      <c r="G729" s="28" t="s">
        <v>203</v>
      </c>
      <c r="H729" s="28" t="s">
        <v>195</v>
      </c>
      <c r="I729" s="28">
        <v>-8.2100000000000006E-2</v>
      </c>
      <c r="J729" s="28">
        <v>51.518599999999999</v>
      </c>
      <c r="K729" s="28">
        <v>-7.5399999999999995E-2</v>
      </c>
      <c r="L729" s="28">
        <v>51.511600000000001</v>
      </c>
      <c r="M729" s="28" t="s">
        <v>204</v>
      </c>
      <c r="N729" s="28" t="s">
        <v>196</v>
      </c>
      <c r="O729" s="29" t="s">
        <v>957</v>
      </c>
    </row>
    <row r="730" spans="1:15" x14ac:dyDescent="0.25">
      <c r="A730" s="27" t="s">
        <v>1515</v>
      </c>
      <c r="B730" s="28">
        <v>100092</v>
      </c>
      <c r="C730" s="28">
        <v>269459</v>
      </c>
      <c r="D730" s="28">
        <v>269296</v>
      </c>
      <c r="E730" s="28" t="s">
        <v>30</v>
      </c>
      <c r="F730" s="28" t="s">
        <v>33</v>
      </c>
      <c r="G730" s="28" t="s">
        <v>195</v>
      </c>
      <c r="H730" s="28" t="s">
        <v>203</v>
      </c>
      <c r="I730" s="28">
        <v>-7.5399999999999995E-2</v>
      </c>
      <c r="J730" s="28">
        <v>51.511600000000001</v>
      </c>
      <c r="K730" s="28">
        <v>-8.2100000000000006E-2</v>
      </c>
      <c r="L730" s="28">
        <v>51.518599999999999</v>
      </c>
      <c r="M730" s="28" t="s">
        <v>196</v>
      </c>
      <c r="N730" s="28" t="s">
        <v>204</v>
      </c>
      <c r="O730" s="29" t="s">
        <v>958</v>
      </c>
    </row>
    <row r="731" spans="1:15" x14ac:dyDescent="0.25">
      <c r="A731" s="27" t="s">
        <v>1515</v>
      </c>
      <c r="B731" s="28">
        <v>100093</v>
      </c>
      <c r="C731" s="28">
        <v>266682</v>
      </c>
      <c r="D731" s="28">
        <v>269459</v>
      </c>
      <c r="E731" s="28" t="s">
        <v>34</v>
      </c>
      <c r="F731" s="28" t="s">
        <v>30</v>
      </c>
      <c r="G731" s="28" t="s">
        <v>205</v>
      </c>
      <c r="H731" s="28" t="s">
        <v>195</v>
      </c>
      <c r="I731" s="28">
        <v>-0.16289999999999999</v>
      </c>
      <c r="J731" s="28">
        <v>51.522399999999998</v>
      </c>
      <c r="K731" s="28">
        <v>-7.5399999999999995E-2</v>
      </c>
      <c r="L731" s="28">
        <v>51.511600000000001</v>
      </c>
      <c r="M731" s="28" t="s">
        <v>206</v>
      </c>
      <c r="N731" s="28" t="s">
        <v>196</v>
      </c>
      <c r="O731" s="29" t="s">
        <v>1331</v>
      </c>
    </row>
    <row r="732" spans="1:15" x14ac:dyDescent="0.25">
      <c r="A732" s="27" t="s">
        <v>1515</v>
      </c>
      <c r="B732" s="28">
        <v>100093</v>
      </c>
      <c r="C732" s="28">
        <v>269459</v>
      </c>
      <c r="D732" s="28">
        <v>266682</v>
      </c>
      <c r="E732" s="28" t="s">
        <v>30</v>
      </c>
      <c r="F732" s="28" t="s">
        <v>34</v>
      </c>
      <c r="G732" s="28" t="s">
        <v>195</v>
      </c>
      <c r="H732" s="28" t="s">
        <v>205</v>
      </c>
      <c r="I732" s="28">
        <v>-7.5399999999999995E-2</v>
      </c>
      <c r="J732" s="28">
        <v>51.511600000000001</v>
      </c>
      <c r="K732" s="28">
        <v>-0.16289999999999999</v>
      </c>
      <c r="L732" s="28">
        <v>51.522399999999998</v>
      </c>
      <c r="M732" s="28" t="s">
        <v>196</v>
      </c>
      <c r="N732" s="28" t="s">
        <v>206</v>
      </c>
      <c r="O732" s="29" t="s">
        <v>1332</v>
      </c>
    </row>
    <row r="733" spans="1:15" x14ac:dyDescent="0.25">
      <c r="A733" s="27" t="s">
        <v>1515</v>
      </c>
      <c r="B733" s="28">
        <v>100094</v>
      </c>
      <c r="C733" s="28">
        <v>266343</v>
      </c>
      <c r="D733" s="28">
        <v>269459</v>
      </c>
      <c r="E733" s="28" t="s">
        <v>35</v>
      </c>
      <c r="F733" s="28" t="s">
        <v>30</v>
      </c>
      <c r="G733" s="28" t="s">
        <v>207</v>
      </c>
      <c r="H733" s="28" t="s">
        <v>195</v>
      </c>
      <c r="I733" s="28">
        <v>-0.17530000000000001</v>
      </c>
      <c r="J733" s="28">
        <v>51.516199999999998</v>
      </c>
      <c r="K733" s="28">
        <v>-7.5399999999999995E-2</v>
      </c>
      <c r="L733" s="28">
        <v>51.511600000000001</v>
      </c>
      <c r="M733" s="28" t="s">
        <v>208</v>
      </c>
      <c r="N733" s="28" t="s">
        <v>196</v>
      </c>
      <c r="O733" s="29" t="s">
        <v>1333</v>
      </c>
    </row>
    <row r="734" spans="1:15" x14ac:dyDescent="0.25">
      <c r="A734" s="27" t="s">
        <v>1515</v>
      </c>
      <c r="B734" s="28">
        <v>100094</v>
      </c>
      <c r="C734" s="28">
        <v>269459</v>
      </c>
      <c r="D734" s="28">
        <v>266343</v>
      </c>
      <c r="E734" s="28" t="s">
        <v>30</v>
      </c>
      <c r="F734" s="28" t="s">
        <v>35</v>
      </c>
      <c r="G734" s="28" t="s">
        <v>195</v>
      </c>
      <c r="H734" s="28" t="s">
        <v>207</v>
      </c>
      <c r="I734" s="28">
        <v>-7.5399999999999995E-2</v>
      </c>
      <c r="J734" s="28">
        <v>51.511600000000001</v>
      </c>
      <c r="K734" s="28">
        <v>-0.17530000000000001</v>
      </c>
      <c r="L734" s="28">
        <v>51.516199999999998</v>
      </c>
      <c r="M734" s="28" t="s">
        <v>196</v>
      </c>
      <c r="N734" s="28" t="s">
        <v>208</v>
      </c>
      <c r="O734" s="29" t="s">
        <v>962</v>
      </c>
    </row>
    <row r="735" spans="1:15" x14ac:dyDescent="0.25">
      <c r="A735" s="27" t="s">
        <v>1515</v>
      </c>
      <c r="B735" s="28">
        <v>100095</v>
      </c>
      <c r="C735" s="28">
        <v>267948</v>
      </c>
      <c r="D735" s="28">
        <v>269459</v>
      </c>
      <c r="E735" s="28" t="s">
        <v>36</v>
      </c>
      <c r="F735" s="28" t="s">
        <v>30</v>
      </c>
      <c r="G735" s="28" t="s">
        <v>209</v>
      </c>
      <c r="H735" s="28" t="s">
        <v>195</v>
      </c>
      <c r="I735" s="28">
        <v>-0.12784000000000001</v>
      </c>
      <c r="J735" s="28">
        <v>51.532330000000002</v>
      </c>
      <c r="K735" s="28">
        <v>-7.5399999999999995E-2</v>
      </c>
      <c r="L735" s="28">
        <v>51.511600000000001</v>
      </c>
      <c r="M735" s="28" t="s">
        <v>210</v>
      </c>
      <c r="N735" s="28" t="s">
        <v>196</v>
      </c>
      <c r="O735" s="29" t="s">
        <v>1334</v>
      </c>
    </row>
    <row r="736" spans="1:15" x14ac:dyDescent="0.25">
      <c r="A736" s="27" t="s">
        <v>1515</v>
      </c>
      <c r="B736" s="28">
        <v>100095</v>
      </c>
      <c r="C736" s="28">
        <v>269459</v>
      </c>
      <c r="D736" s="28">
        <v>267948</v>
      </c>
      <c r="E736" s="28" t="s">
        <v>30</v>
      </c>
      <c r="F736" s="28" t="s">
        <v>36</v>
      </c>
      <c r="G736" s="28" t="s">
        <v>195</v>
      </c>
      <c r="H736" s="28" t="s">
        <v>209</v>
      </c>
      <c r="I736" s="28">
        <v>-7.5399999999999995E-2</v>
      </c>
      <c r="J736" s="28">
        <v>51.511600000000001</v>
      </c>
      <c r="K736" s="28">
        <v>-0.12784000000000001</v>
      </c>
      <c r="L736" s="28">
        <v>51.532330000000002</v>
      </c>
      <c r="M736" s="28" t="s">
        <v>196</v>
      </c>
      <c r="N736" s="28" t="s">
        <v>210</v>
      </c>
      <c r="O736" s="29" t="s">
        <v>964</v>
      </c>
    </row>
    <row r="737" spans="1:15" x14ac:dyDescent="0.25">
      <c r="A737" s="27" t="s">
        <v>1515</v>
      </c>
      <c r="B737" s="28">
        <v>100096</v>
      </c>
      <c r="C737" s="28">
        <v>267252</v>
      </c>
      <c r="D737" s="28">
        <v>269459</v>
      </c>
      <c r="E737" s="28" t="s">
        <v>37</v>
      </c>
      <c r="F737" s="28" t="s">
        <v>30</v>
      </c>
      <c r="G737" s="28" t="s">
        <v>211</v>
      </c>
      <c r="H737" s="28" t="s">
        <v>195</v>
      </c>
      <c r="I737" s="28">
        <v>-0.14369999999999999</v>
      </c>
      <c r="J737" s="28">
        <v>51.495100000000001</v>
      </c>
      <c r="K737" s="28">
        <v>-7.5399999999999995E-2</v>
      </c>
      <c r="L737" s="28">
        <v>51.511600000000001</v>
      </c>
      <c r="M737" s="28" t="s">
        <v>212</v>
      </c>
      <c r="N737" s="28" t="s">
        <v>196</v>
      </c>
      <c r="O737" s="29" t="s">
        <v>1335</v>
      </c>
    </row>
    <row r="738" spans="1:15" x14ac:dyDescent="0.25">
      <c r="A738" s="27" t="s">
        <v>1515</v>
      </c>
      <c r="B738" s="28">
        <v>100096</v>
      </c>
      <c r="C738" s="28">
        <v>269459</v>
      </c>
      <c r="D738" s="28">
        <v>267252</v>
      </c>
      <c r="E738" s="28" t="s">
        <v>30</v>
      </c>
      <c r="F738" s="28" t="s">
        <v>37</v>
      </c>
      <c r="G738" s="28" t="s">
        <v>195</v>
      </c>
      <c r="H738" s="28" t="s">
        <v>211</v>
      </c>
      <c r="I738" s="28">
        <v>-7.5399999999999995E-2</v>
      </c>
      <c r="J738" s="28">
        <v>51.511600000000001</v>
      </c>
      <c r="K738" s="28">
        <v>-0.14369999999999999</v>
      </c>
      <c r="L738" s="28">
        <v>51.495100000000001</v>
      </c>
      <c r="M738" s="28" t="s">
        <v>196</v>
      </c>
      <c r="N738" s="28" t="s">
        <v>212</v>
      </c>
      <c r="O738" s="29" t="s">
        <v>1336</v>
      </c>
    </row>
    <row r="739" spans="1:15" x14ac:dyDescent="0.25">
      <c r="A739" s="27" t="s">
        <v>1515</v>
      </c>
      <c r="B739" s="28">
        <v>100097</v>
      </c>
      <c r="C739" s="28">
        <v>268311</v>
      </c>
      <c r="D739" s="28">
        <v>269459</v>
      </c>
      <c r="E739" s="28" t="s">
        <v>38</v>
      </c>
      <c r="F739" s="28" t="s">
        <v>30</v>
      </c>
      <c r="G739" s="28" t="s">
        <v>213</v>
      </c>
      <c r="H739" s="28" t="s">
        <v>195</v>
      </c>
      <c r="I739" s="28">
        <v>-0.1134</v>
      </c>
      <c r="J739" s="28">
        <v>51.503300000000003</v>
      </c>
      <c r="K739" s="28">
        <v>-7.5399999999999995E-2</v>
      </c>
      <c r="L739" s="28">
        <v>51.511600000000001</v>
      </c>
      <c r="M739" s="28" t="s">
        <v>214</v>
      </c>
      <c r="N739" s="28" t="s">
        <v>196</v>
      </c>
      <c r="O739" s="29" t="s">
        <v>1337</v>
      </c>
    </row>
    <row r="740" spans="1:15" x14ac:dyDescent="0.25">
      <c r="A740" s="27" t="s">
        <v>1515</v>
      </c>
      <c r="B740" s="28">
        <v>100097</v>
      </c>
      <c r="C740" s="28">
        <v>269459</v>
      </c>
      <c r="D740" s="28">
        <v>268311</v>
      </c>
      <c r="E740" s="28" t="s">
        <v>30</v>
      </c>
      <c r="F740" s="28" t="s">
        <v>38</v>
      </c>
      <c r="G740" s="28" t="s">
        <v>195</v>
      </c>
      <c r="H740" s="28" t="s">
        <v>213</v>
      </c>
      <c r="I740" s="28">
        <v>-7.5399999999999995E-2</v>
      </c>
      <c r="J740" s="28">
        <v>51.511600000000001</v>
      </c>
      <c r="K740" s="28">
        <v>-0.1134</v>
      </c>
      <c r="L740" s="28">
        <v>51.503300000000003</v>
      </c>
      <c r="M740" s="28" t="s">
        <v>196</v>
      </c>
      <c r="N740" s="28" t="s">
        <v>214</v>
      </c>
      <c r="O740" s="29" t="s">
        <v>1338</v>
      </c>
    </row>
    <row r="741" spans="1:15" x14ac:dyDescent="0.25">
      <c r="A741" s="27" t="s">
        <v>1515</v>
      </c>
      <c r="B741" s="28">
        <v>100098</v>
      </c>
      <c r="C741" s="28">
        <v>262193</v>
      </c>
      <c r="D741" s="28">
        <v>267933</v>
      </c>
      <c r="E741" s="28" t="s">
        <v>84</v>
      </c>
      <c r="F741" s="28" t="s">
        <v>27</v>
      </c>
      <c r="G741" s="28" t="s">
        <v>365</v>
      </c>
      <c r="H741" s="28" t="s">
        <v>189</v>
      </c>
      <c r="I741" s="28">
        <v>-0.34589999999999999</v>
      </c>
      <c r="J741" s="28">
        <v>51.542400000000001</v>
      </c>
      <c r="K741" s="28">
        <v>-0.12429999999999999</v>
      </c>
      <c r="L741" s="28">
        <v>51.508299999999998</v>
      </c>
      <c r="M741" s="28" t="s">
        <v>366</v>
      </c>
      <c r="N741" s="28" t="s">
        <v>191</v>
      </c>
      <c r="O741" s="29" t="s">
        <v>968</v>
      </c>
    </row>
    <row r="742" spans="1:15" x14ac:dyDescent="0.25">
      <c r="A742" s="27" t="s">
        <v>1515</v>
      </c>
      <c r="B742" s="28">
        <v>100098</v>
      </c>
      <c r="C742" s="28">
        <v>267933</v>
      </c>
      <c r="D742" s="28">
        <v>262193</v>
      </c>
      <c r="E742" s="28" t="s">
        <v>27</v>
      </c>
      <c r="F742" s="28" t="s">
        <v>84</v>
      </c>
      <c r="G742" s="28" t="s">
        <v>189</v>
      </c>
      <c r="H742" s="28" t="s">
        <v>365</v>
      </c>
      <c r="I742" s="28">
        <v>-0.12429999999999999</v>
      </c>
      <c r="J742" s="28">
        <v>51.508299999999998</v>
      </c>
      <c r="K742" s="28">
        <v>-0.34589999999999999</v>
      </c>
      <c r="L742" s="28">
        <v>51.542400000000001</v>
      </c>
      <c r="M742" s="28" t="s">
        <v>191</v>
      </c>
      <c r="N742" s="28" t="s">
        <v>366</v>
      </c>
      <c r="O742" s="29" t="s">
        <v>1339</v>
      </c>
    </row>
    <row r="743" spans="1:15" x14ac:dyDescent="0.25">
      <c r="A743" s="27" t="s">
        <v>1515</v>
      </c>
      <c r="B743" s="28">
        <v>100099</v>
      </c>
      <c r="C743" s="28">
        <v>261224</v>
      </c>
      <c r="D743" s="28">
        <v>262193</v>
      </c>
      <c r="E743" s="28" t="s">
        <v>85</v>
      </c>
      <c r="F743" s="28" t="s">
        <v>84</v>
      </c>
      <c r="G743" s="28" t="s">
        <v>368</v>
      </c>
      <c r="H743" s="28" t="s">
        <v>365</v>
      </c>
      <c r="I743" s="28">
        <v>-0.39889999999999998</v>
      </c>
      <c r="J743" s="28">
        <v>51.556800000000003</v>
      </c>
      <c r="K743" s="28">
        <v>-0.34589999999999999</v>
      </c>
      <c r="L743" s="28">
        <v>51.542400000000001</v>
      </c>
      <c r="M743" s="28" t="s">
        <v>369</v>
      </c>
      <c r="N743" s="28" t="s">
        <v>366</v>
      </c>
      <c r="O743" s="29" t="s">
        <v>1340</v>
      </c>
    </row>
    <row r="744" spans="1:15" x14ac:dyDescent="0.25">
      <c r="A744" s="27" t="s">
        <v>1515</v>
      </c>
      <c r="B744" s="28">
        <v>100099</v>
      </c>
      <c r="C744" s="28">
        <v>262193</v>
      </c>
      <c r="D744" s="28">
        <v>261224</v>
      </c>
      <c r="E744" s="28" t="s">
        <v>84</v>
      </c>
      <c r="F744" s="28" t="s">
        <v>85</v>
      </c>
      <c r="G744" s="28" t="s">
        <v>365</v>
      </c>
      <c r="H744" s="28" t="s">
        <v>368</v>
      </c>
      <c r="I744" s="28">
        <v>-0.34589999999999999</v>
      </c>
      <c r="J744" s="28">
        <v>51.542400000000001</v>
      </c>
      <c r="K744" s="28">
        <v>-0.39889999999999998</v>
      </c>
      <c r="L744" s="28">
        <v>51.556800000000003</v>
      </c>
      <c r="M744" s="28" t="s">
        <v>366</v>
      </c>
      <c r="N744" s="28" t="s">
        <v>369</v>
      </c>
      <c r="O744" s="29" t="s">
        <v>970</v>
      </c>
    </row>
    <row r="745" spans="1:15" x14ac:dyDescent="0.25">
      <c r="A745" s="27" t="s">
        <v>1515</v>
      </c>
      <c r="B745" s="28">
        <v>100100</v>
      </c>
      <c r="C745" s="28">
        <v>220359</v>
      </c>
      <c r="D745" s="28">
        <v>220441</v>
      </c>
      <c r="E745" s="28" t="s">
        <v>86</v>
      </c>
      <c r="F745" s="28" t="s">
        <v>87</v>
      </c>
      <c r="G745" s="28" t="s">
        <v>370</v>
      </c>
      <c r="H745" s="28" t="s">
        <v>371</v>
      </c>
      <c r="I745" s="28">
        <v>-4.2579099999999999</v>
      </c>
      <c r="J745" s="28">
        <v>55.858449999999998</v>
      </c>
      <c r="K745" s="28">
        <v>-4.2519</v>
      </c>
      <c r="L745" s="28">
        <v>55.862499999999997</v>
      </c>
      <c r="M745" s="28" t="s">
        <v>372</v>
      </c>
      <c r="N745" s="28" t="s">
        <v>373</v>
      </c>
      <c r="O745" s="29" t="s">
        <v>971</v>
      </c>
    </row>
    <row r="746" spans="1:15" x14ac:dyDescent="0.25">
      <c r="A746" s="27" t="s">
        <v>1515</v>
      </c>
      <c r="B746" s="28">
        <v>100100</v>
      </c>
      <c r="C746" s="28">
        <v>220441</v>
      </c>
      <c r="D746" s="28">
        <v>220359</v>
      </c>
      <c r="E746" s="28" t="s">
        <v>87</v>
      </c>
      <c r="F746" s="28" t="s">
        <v>86</v>
      </c>
      <c r="G746" s="28" t="s">
        <v>371</v>
      </c>
      <c r="H746" s="28" t="s">
        <v>370</v>
      </c>
      <c r="I746" s="28">
        <v>-4.2519</v>
      </c>
      <c r="J746" s="28">
        <v>55.862499999999997</v>
      </c>
      <c r="K746" s="28">
        <v>-4.2579099999999999</v>
      </c>
      <c r="L746" s="28">
        <v>55.858449999999998</v>
      </c>
      <c r="M746" s="28" t="s">
        <v>373</v>
      </c>
      <c r="N746" s="28" t="s">
        <v>372</v>
      </c>
      <c r="O746" s="29" t="s">
        <v>1341</v>
      </c>
    </row>
    <row r="747" spans="1:15" x14ac:dyDescent="0.25">
      <c r="A747" s="27" t="s">
        <v>1515</v>
      </c>
      <c r="B747" s="28">
        <v>100101</v>
      </c>
      <c r="C747" s="28">
        <v>257634</v>
      </c>
      <c r="D747" s="28">
        <v>257639</v>
      </c>
      <c r="E747" s="28" t="s">
        <v>88</v>
      </c>
      <c r="F747" s="28" t="s">
        <v>89</v>
      </c>
      <c r="G747" s="28" t="s">
        <v>375</v>
      </c>
      <c r="H747" s="28" t="s">
        <v>376</v>
      </c>
      <c r="I747" s="28">
        <v>-0.76970000000000005</v>
      </c>
      <c r="J747" s="28">
        <v>53.386299999999999</v>
      </c>
      <c r="K747" s="28">
        <v>-0.76939999999999997</v>
      </c>
      <c r="L747" s="28">
        <v>53.398000000000003</v>
      </c>
      <c r="M747" s="28" t="s">
        <v>377</v>
      </c>
      <c r="N747" s="28" t="s">
        <v>378</v>
      </c>
      <c r="O747" s="29" t="s">
        <v>379</v>
      </c>
    </row>
    <row r="748" spans="1:15" x14ac:dyDescent="0.25">
      <c r="A748" s="27" t="s">
        <v>1515</v>
      </c>
      <c r="B748" s="28">
        <v>100101</v>
      </c>
      <c r="C748" s="28">
        <v>257639</v>
      </c>
      <c r="D748" s="28">
        <v>257634</v>
      </c>
      <c r="E748" s="28" t="s">
        <v>89</v>
      </c>
      <c r="F748" s="28" t="s">
        <v>88</v>
      </c>
      <c r="G748" s="28" t="s">
        <v>376</v>
      </c>
      <c r="H748" s="28" t="s">
        <v>375</v>
      </c>
      <c r="I748" s="28">
        <v>-0.76939999999999997</v>
      </c>
      <c r="J748" s="28">
        <v>53.398000000000003</v>
      </c>
      <c r="K748" s="28">
        <v>-0.76970000000000005</v>
      </c>
      <c r="L748" s="28">
        <v>53.386299999999999</v>
      </c>
      <c r="M748" s="28" t="s">
        <v>378</v>
      </c>
      <c r="N748" s="28" t="s">
        <v>377</v>
      </c>
      <c r="O748" s="29" t="s">
        <v>380</v>
      </c>
    </row>
    <row r="749" spans="1:15" x14ac:dyDescent="0.25">
      <c r="A749" s="27" t="s">
        <v>1515</v>
      </c>
      <c r="B749" s="28">
        <v>100102</v>
      </c>
      <c r="C749" s="28">
        <v>269055</v>
      </c>
      <c r="D749" s="28">
        <v>269537</v>
      </c>
      <c r="E749" s="28" t="s">
        <v>90</v>
      </c>
      <c r="F749" s="28" t="s">
        <v>91</v>
      </c>
      <c r="G749" s="28" t="s">
        <v>381</v>
      </c>
      <c r="H749" s="28" t="s">
        <v>382</v>
      </c>
      <c r="I749" s="28">
        <v>-9.2299999999999993E-2</v>
      </c>
      <c r="J749" s="28">
        <v>51.799500000000002</v>
      </c>
      <c r="K749" s="28">
        <v>-7.2400000000000006E-2</v>
      </c>
      <c r="L749" s="28">
        <v>51.799300000000002</v>
      </c>
      <c r="M749" s="28" t="s">
        <v>383</v>
      </c>
      <c r="N749" s="28" t="s">
        <v>384</v>
      </c>
      <c r="O749" s="29" t="s">
        <v>1342</v>
      </c>
    </row>
    <row r="750" spans="1:15" x14ac:dyDescent="0.25">
      <c r="A750" s="27" t="s">
        <v>1515</v>
      </c>
      <c r="B750" s="28">
        <v>100102</v>
      </c>
      <c r="C750" s="28">
        <v>269537</v>
      </c>
      <c r="D750" s="28">
        <v>269055</v>
      </c>
      <c r="E750" s="28" t="s">
        <v>91</v>
      </c>
      <c r="F750" s="28" t="s">
        <v>90</v>
      </c>
      <c r="G750" s="28" t="s">
        <v>382</v>
      </c>
      <c r="H750" s="28" t="s">
        <v>381</v>
      </c>
      <c r="I750" s="28">
        <v>-7.2400000000000006E-2</v>
      </c>
      <c r="J750" s="28">
        <v>51.799300000000002</v>
      </c>
      <c r="K750" s="28">
        <v>-9.2299999999999993E-2</v>
      </c>
      <c r="L750" s="28">
        <v>51.799500000000002</v>
      </c>
      <c r="M750" s="28" t="s">
        <v>384</v>
      </c>
      <c r="N750" s="28" t="s">
        <v>383</v>
      </c>
      <c r="O750" s="29" t="s">
        <v>1343</v>
      </c>
    </row>
    <row r="751" spans="1:15" x14ac:dyDescent="0.25">
      <c r="A751" s="27" t="s">
        <v>1515</v>
      </c>
      <c r="B751" s="28">
        <v>100103</v>
      </c>
      <c r="C751" s="28">
        <v>268098</v>
      </c>
      <c r="D751" s="28">
        <v>268647</v>
      </c>
      <c r="E751" s="28" t="s">
        <v>92</v>
      </c>
      <c r="F751" s="28" t="s">
        <v>93</v>
      </c>
      <c r="G751" s="28" t="s">
        <v>385</v>
      </c>
      <c r="H751" s="28" t="s">
        <v>386</v>
      </c>
      <c r="I751" s="28">
        <v>-0.1205</v>
      </c>
      <c r="J751" s="28">
        <v>51.597900000000003</v>
      </c>
      <c r="K751" s="28">
        <v>-0.1053</v>
      </c>
      <c r="L751" s="28">
        <v>51.577599999999997</v>
      </c>
      <c r="M751" s="28" t="s">
        <v>387</v>
      </c>
      <c r="N751" s="28" t="s">
        <v>388</v>
      </c>
      <c r="O751" s="29" t="s">
        <v>975</v>
      </c>
    </row>
    <row r="752" spans="1:15" x14ac:dyDescent="0.25">
      <c r="A752" s="27" t="s">
        <v>1515</v>
      </c>
      <c r="B752" s="28">
        <v>100103</v>
      </c>
      <c r="C752" s="28">
        <v>268647</v>
      </c>
      <c r="D752" s="28">
        <v>268098</v>
      </c>
      <c r="E752" s="28" t="s">
        <v>93</v>
      </c>
      <c r="F752" s="28" t="s">
        <v>92</v>
      </c>
      <c r="G752" s="28" t="s">
        <v>386</v>
      </c>
      <c r="H752" s="28" t="s">
        <v>385</v>
      </c>
      <c r="I752" s="28">
        <v>-0.1053</v>
      </c>
      <c r="J752" s="28">
        <v>51.577599999999997</v>
      </c>
      <c r="K752" s="28">
        <v>-0.1205</v>
      </c>
      <c r="L752" s="28">
        <v>51.597900000000003</v>
      </c>
      <c r="M752" s="28" t="s">
        <v>388</v>
      </c>
      <c r="N752" s="28" t="s">
        <v>387</v>
      </c>
      <c r="O752" s="29" t="s">
        <v>1344</v>
      </c>
    </row>
    <row r="753" spans="1:15" x14ac:dyDescent="0.25">
      <c r="A753" s="27" t="s">
        <v>1515</v>
      </c>
      <c r="B753" s="28">
        <v>100104</v>
      </c>
      <c r="C753" s="28">
        <v>268599</v>
      </c>
      <c r="D753" s="28">
        <v>268647</v>
      </c>
      <c r="E753" s="28" t="s">
        <v>43</v>
      </c>
      <c r="F753" s="28" t="s">
        <v>93</v>
      </c>
      <c r="G753" s="28" t="s">
        <v>224</v>
      </c>
      <c r="H753" s="28" t="s">
        <v>386</v>
      </c>
      <c r="I753" s="28">
        <v>-0.1062</v>
      </c>
      <c r="J753" s="28">
        <v>51.564399999999999</v>
      </c>
      <c r="K753" s="28">
        <v>-0.1053</v>
      </c>
      <c r="L753" s="28">
        <v>51.577599999999997</v>
      </c>
      <c r="M753" s="28" t="s">
        <v>225</v>
      </c>
      <c r="N753" s="28" t="s">
        <v>388</v>
      </c>
      <c r="O753" s="29" t="s">
        <v>977</v>
      </c>
    </row>
    <row r="754" spans="1:15" x14ac:dyDescent="0.25">
      <c r="A754" s="27" t="s">
        <v>1515</v>
      </c>
      <c r="B754" s="28">
        <v>100104</v>
      </c>
      <c r="C754" s="28">
        <v>268647</v>
      </c>
      <c r="D754" s="28">
        <v>268599</v>
      </c>
      <c r="E754" s="28" t="s">
        <v>93</v>
      </c>
      <c r="F754" s="28" t="s">
        <v>43</v>
      </c>
      <c r="G754" s="28" t="s">
        <v>386</v>
      </c>
      <c r="H754" s="28" t="s">
        <v>224</v>
      </c>
      <c r="I754" s="28">
        <v>-0.1053</v>
      </c>
      <c r="J754" s="28">
        <v>51.577599999999997</v>
      </c>
      <c r="K754" s="28">
        <v>-0.1062</v>
      </c>
      <c r="L754" s="28">
        <v>51.564399999999999</v>
      </c>
      <c r="M754" s="28" t="s">
        <v>388</v>
      </c>
      <c r="N754" s="28" t="s">
        <v>225</v>
      </c>
      <c r="O754" s="29" t="s">
        <v>389</v>
      </c>
    </row>
    <row r="755" spans="1:15" x14ac:dyDescent="0.25">
      <c r="A755" s="27" t="s">
        <v>1515</v>
      </c>
      <c r="B755" s="28">
        <v>100105</v>
      </c>
      <c r="C755" s="28">
        <v>268647</v>
      </c>
      <c r="D755" s="28">
        <v>268897</v>
      </c>
      <c r="E755" s="28" t="s">
        <v>93</v>
      </c>
      <c r="F755" s="28" t="s">
        <v>94</v>
      </c>
      <c r="G755" s="28" t="s">
        <v>386</v>
      </c>
      <c r="H755" s="28" t="s">
        <v>390</v>
      </c>
      <c r="I755" s="28">
        <v>-0.1053</v>
      </c>
      <c r="J755" s="28">
        <v>51.577599999999997</v>
      </c>
      <c r="K755" s="28">
        <v>-9.8599999999999993E-2</v>
      </c>
      <c r="L755" s="28">
        <v>51.577100000000002</v>
      </c>
      <c r="M755" s="28" t="s">
        <v>388</v>
      </c>
      <c r="N755" s="28" t="s">
        <v>391</v>
      </c>
      <c r="O755" s="29" t="s">
        <v>392</v>
      </c>
    </row>
    <row r="756" spans="1:15" x14ac:dyDescent="0.25">
      <c r="A756" s="27" t="s">
        <v>1515</v>
      </c>
      <c r="B756" s="28">
        <v>100105</v>
      </c>
      <c r="C756" s="28">
        <v>268897</v>
      </c>
      <c r="D756" s="28">
        <v>268647</v>
      </c>
      <c r="E756" s="28" t="s">
        <v>94</v>
      </c>
      <c r="F756" s="28" t="s">
        <v>93</v>
      </c>
      <c r="G756" s="28" t="s">
        <v>390</v>
      </c>
      <c r="H756" s="28" t="s">
        <v>386</v>
      </c>
      <c r="I756" s="28">
        <v>-9.8599999999999993E-2</v>
      </c>
      <c r="J756" s="28">
        <v>51.577100000000002</v>
      </c>
      <c r="K756" s="28">
        <v>-0.1053</v>
      </c>
      <c r="L756" s="28">
        <v>51.577599999999997</v>
      </c>
      <c r="M756" s="28" t="s">
        <v>391</v>
      </c>
      <c r="N756" s="28" t="s">
        <v>388</v>
      </c>
      <c r="O756" s="29" t="s">
        <v>393</v>
      </c>
    </row>
    <row r="757" spans="1:15" x14ac:dyDescent="0.25">
      <c r="A757" s="27" t="s">
        <v>1515</v>
      </c>
      <c r="B757" s="28">
        <v>100106</v>
      </c>
      <c r="C757" s="28">
        <v>228427</v>
      </c>
      <c r="D757" s="28">
        <v>228455</v>
      </c>
      <c r="E757" s="28" t="s">
        <v>95</v>
      </c>
      <c r="F757" s="28" t="s">
        <v>96</v>
      </c>
      <c r="G757" s="28" t="s">
        <v>394</v>
      </c>
      <c r="H757" s="28" t="s">
        <v>395</v>
      </c>
      <c r="I757" s="28">
        <v>-3.1831999999999998</v>
      </c>
      <c r="J757" s="28">
        <v>51.517099999999999</v>
      </c>
      <c r="K757" s="28">
        <v>-3.1815000000000002</v>
      </c>
      <c r="L757" s="28">
        <v>51.516399999999997</v>
      </c>
      <c r="M757" s="28" t="s">
        <v>396</v>
      </c>
      <c r="N757" s="28" t="s">
        <v>397</v>
      </c>
      <c r="O757" s="29" t="s">
        <v>398</v>
      </c>
    </row>
    <row r="758" spans="1:15" x14ac:dyDescent="0.25">
      <c r="A758" s="27" t="s">
        <v>1515</v>
      </c>
      <c r="B758" s="28">
        <v>100106</v>
      </c>
      <c r="C758" s="28">
        <v>228455</v>
      </c>
      <c r="D758" s="28">
        <v>228427</v>
      </c>
      <c r="E758" s="28" t="s">
        <v>96</v>
      </c>
      <c r="F758" s="28" t="s">
        <v>95</v>
      </c>
      <c r="G758" s="28" t="s">
        <v>395</v>
      </c>
      <c r="H758" s="28" t="s">
        <v>394</v>
      </c>
      <c r="I758" s="28">
        <v>-3.1815000000000002</v>
      </c>
      <c r="J758" s="28">
        <v>51.516399999999997</v>
      </c>
      <c r="K758" s="28">
        <v>-3.1831999999999998</v>
      </c>
      <c r="L758" s="28">
        <v>51.517099999999999</v>
      </c>
      <c r="M758" s="28" t="s">
        <v>397</v>
      </c>
      <c r="N758" s="28" t="s">
        <v>396</v>
      </c>
      <c r="O758" s="29" t="s">
        <v>399</v>
      </c>
    </row>
    <row r="759" spans="1:15" x14ac:dyDescent="0.25">
      <c r="A759" s="27" t="s">
        <v>1515</v>
      </c>
      <c r="B759" s="28">
        <v>100107</v>
      </c>
      <c r="C759" s="28">
        <v>267662</v>
      </c>
      <c r="D759" s="28">
        <v>268706</v>
      </c>
      <c r="E759" s="28" t="s">
        <v>29</v>
      </c>
      <c r="F759" s="28" t="s">
        <v>44</v>
      </c>
      <c r="G759" s="28" t="s">
        <v>193</v>
      </c>
      <c r="H759" s="28" t="s">
        <v>227</v>
      </c>
      <c r="I759" s="28">
        <v>-0.13350000000000001</v>
      </c>
      <c r="J759" s="28">
        <v>51.528100000000002</v>
      </c>
      <c r="K759" s="28">
        <v>-0.10390000000000001</v>
      </c>
      <c r="L759" s="28">
        <v>51.546100000000003</v>
      </c>
      <c r="M759" s="28" t="s">
        <v>194</v>
      </c>
      <c r="N759" s="28" t="s">
        <v>228</v>
      </c>
      <c r="O759" s="29" t="s">
        <v>400</v>
      </c>
    </row>
    <row r="760" spans="1:15" x14ac:dyDescent="0.25">
      <c r="A760" s="27" t="s">
        <v>1515</v>
      </c>
      <c r="B760" s="28">
        <v>100107</v>
      </c>
      <c r="C760" s="28">
        <v>268706</v>
      </c>
      <c r="D760" s="28">
        <v>267662</v>
      </c>
      <c r="E760" s="28" t="s">
        <v>44</v>
      </c>
      <c r="F760" s="28" t="s">
        <v>29</v>
      </c>
      <c r="G760" s="28" t="s">
        <v>227</v>
      </c>
      <c r="H760" s="28" t="s">
        <v>193</v>
      </c>
      <c r="I760" s="28">
        <v>-0.10390000000000001</v>
      </c>
      <c r="J760" s="28">
        <v>51.546100000000003</v>
      </c>
      <c r="K760" s="28">
        <v>-0.13350000000000001</v>
      </c>
      <c r="L760" s="28">
        <v>51.528100000000002</v>
      </c>
      <c r="M760" s="28" t="s">
        <v>228</v>
      </c>
      <c r="N760" s="28" t="s">
        <v>194</v>
      </c>
      <c r="O760" s="29" t="s">
        <v>1345</v>
      </c>
    </row>
    <row r="761" spans="1:15" x14ac:dyDescent="0.25">
      <c r="A761" s="27" t="s">
        <v>1515</v>
      </c>
      <c r="B761" s="28">
        <v>100108</v>
      </c>
      <c r="C761" s="28">
        <v>267983</v>
      </c>
      <c r="D761" s="28">
        <v>268706</v>
      </c>
      <c r="E761" s="28" t="s">
        <v>31</v>
      </c>
      <c r="F761" s="28" t="s">
        <v>44</v>
      </c>
      <c r="G761" s="28" t="s">
        <v>198</v>
      </c>
      <c r="H761" s="28" t="s">
        <v>227</v>
      </c>
      <c r="I761" s="28">
        <v>-0.1231</v>
      </c>
      <c r="J761" s="28">
        <v>51.530799999999999</v>
      </c>
      <c r="K761" s="28">
        <v>-0.10390000000000001</v>
      </c>
      <c r="L761" s="28">
        <v>51.546100000000003</v>
      </c>
      <c r="M761" s="28" t="s">
        <v>199</v>
      </c>
      <c r="N761" s="28" t="s">
        <v>228</v>
      </c>
      <c r="O761" s="29" t="s">
        <v>401</v>
      </c>
    </row>
    <row r="762" spans="1:15" x14ac:dyDescent="0.25">
      <c r="A762" s="27" t="s">
        <v>1515</v>
      </c>
      <c r="B762" s="28">
        <v>100108</v>
      </c>
      <c r="C762" s="28">
        <v>268706</v>
      </c>
      <c r="D762" s="28">
        <v>267983</v>
      </c>
      <c r="E762" s="28" t="s">
        <v>44</v>
      </c>
      <c r="F762" s="28" t="s">
        <v>31</v>
      </c>
      <c r="G762" s="28" t="s">
        <v>227</v>
      </c>
      <c r="H762" s="28" t="s">
        <v>198</v>
      </c>
      <c r="I762" s="28">
        <v>-0.10390000000000001</v>
      </c>
      <c r="J762" s="28">
        <v>51.546100000000003</v>
      </c>
      <c r="K762" s="28">
        <v>-0.1231</v>
      </c>
      <c r="L762" s="28">
        <v>51.530799999999999</v>
      </c>
      <c r="M762" s="28" t="s">
        <v>228</v>
      </c>
      <c r="N762" s="28" t="s">
        <v>199</v>
      </c>
      <c r="O762" s="29" t="s">
        <v>980</v>
      </c>
    </row>
    <row r="763" spans="1:15" x14ac:dyDescent="0.25">
      <c r="A763" s="27" t="s">
        <v>1515</v>
      </c>
      <c r="B763" s="28">
        <v>100109</v>
      </c>
      <c r="C763" s="28">
        <v>267948</v>
      </c>
      <c r="D763" s="28">
        <v>268706</v>
      </c>
      <c r="E763" s="28" t="s">
        <v>36</v>
      </c>
      <c r="F763" s="28" t="s">
        <v>44</v>
      </c>
      <c r="G763" s="28" t="s">
        <v>209</v>
      </c>
      <c r="H763" s="28" t="s">
        <v>227</v>
      </c>
      <c r="I763" s="28">
        <v>-0.12784000000000001</v>
      </c>
      <c r="J763" s="28">
        <v>51.532330000000002</v>
      </c>
      <c r="K763" s="28">
        <v>-0.10390000000000001</v>
      </c>
      <c r="L763" s="28">
        <v>51.546100000000003</v>
      </c>
      <c r="M763" s="28" t="s">
        <v>210</v>
      </c>
      <c r="N763" s="28" t="s">
        <v>228</v>
      </c>
      <c r="O763" s="29" t="s">
        <v>981</v>
      </c>
    </row>
    <row r="764" spans="1:15" x14ac:dyDescent="0.25">
      <c r="A764" s="27" t="s">
        <v>1515</v>
      </c>
      <c r="B764" s="28">
        <v>100109</v>
      </c>
      <c r="C764" s="28">
        <v>268706</v>
      </c>
      <c r="D764" s="28">
        <v>267948</v>
      </c>
      <c r="E764" s="28" t="s">
        <v>44</v>
      </c>
      <c r="F764" s="28" t="s">
        <v>36</v>
      </c>
      <c r="G764" s="28" t="s">
        <v>227</v>
      </c>
      <c r="H764" s="28" t="s">
        <v>209</v>
      </c>
      <c r="I764" s="28">
        <v>-0.10390000000000001</v>
      </c>
      <c r="J764" s="28">
        <v>51.546100000000003</v>
      </c>
      <c r="K764" s="28">
        <v>-0.12784000000000001</v>
      </c>
      <c r="L764" s="28">
        <v>51.532330000000002</v>
      </c>
      <c r="M764" s="28" t="s">
        <v>228</v>
      </c>
      <c r="N764" s="28" t="s">
        <v>210</v>
      </c>
      <c r="O764" s="29" t="s">
        <v>982</v>
      </c>
    </row>
    <row r="765" spans="1:15" x14ac:dyDescent="0.25">
      <c r="A765" s="27" t="s">
        <v>1515</v>
      </c>
      <c r="B765" s="28">
        <v>100110</v>
      </c>
      <c r="C765" s="28">
        <v>268706</v>
      </c>
      <c r="D765" s="28">
        <v>269471</v>
      </c>
      <c r="E765" s="28" t="s">
        <v>44</v>
      </c>
      <c r="F765" s="28" t="s">
        <v>46</v>
      </c>
      <c r="G765" s="28" t="s">
        <v>227</v>
      </c>
      <c r="H765" s="28" t="s">
        <v>234</v>
      </c>
      <c r="I765" s="28">
        <v>-0.10390000000000001</v>
      </c>
      <c r="J765" s="28">
        <v>51.546100000000003</v>
      </c>
      <c r="K765" s="28">
        <v>-7.4899999999999994E-2</v>
      </c>
      <c r="L765" s="28">
        <v>51.582299999999996</v>
      </c>
      <c r="M765" s="28" t="s">
        <v>228</v>
      </c>
      <c r="N765" s="28" t="s">
        <v>235</v>
      </c>
      <c r="O765" s="29" t="s">
        <v>983</v>
      </c>
    </row>
    <row r="766" spans="1:15" x14ac:dyDescent="0.25">
      <c r="A766" s="27" t="s">
        <v>1515</v>
      </c>
      <c r="B766" s="28">
        <v>100110</v>
      </c>
      <c r="C766" s="28">
        <v>269471</v>
      </c>
      <c r="D766" s="28">
        <v>268706</v>
      </c>
      <c r="E766" s="28" t="s">
        <v>46</v>
      </c>
      <c r="F766" s="28" t="s">
        <v>44</v>
      </c>
      <c r="G766" s="28" t="s">
        <v>234</v>
      </c>
      <c r="H766" s="28" t="s">
        <v>227</v>
      </c>
      <c r="I766" s="28">
        <v>-7.4899999999999994E-2</v>
      </c>
      <c r="J766" s="28">
        <v>51.582299999999996</v>
      </c>
      <c r="K766" s="28">
        <v>-0.10390000000000001</v>
      </c>
      <c r="L766" s="28">
        <v>51.546100000000003</v>
      </c>
      <c r="M766" s="28" t="s">
        <v>235</v>
      </c>
      <c r="N766" s="28" t="s">
        <v>228</v>
      </c>
      <c r="O766" s="29" t="s">
        <v>1346</v>
      </c>
    </row>
    <row r="767" spans="1:15" x14ac:dyDescent="0.25">
      <c r="A767" s="27" t="s">
        <v>1515</v>
      </c>
      <c r="B767" s="28">
        <v>100111</v>
      </c>
      <c r="C767" s="28">
        <v>268706</v>
      </c>
      <c r="D767" s="28">
        <v>269751</v>
      </c>
      <c r="E767" s="28" t="s">
        <v>44</v>
      </c>
      <c r="F767" s="28" t="s">
        <v>47</v>
      </c>
      <c r="G767" s="28" t="s">
        <v>227</v>
      </c>
      <c r="H767" s="28" t="s">
        <v>237</v>
      </c>
      <c r="I767" s="28">
        <v>-0.10390000000000001</v>
      </c>
      <c r="J767" s="28">
        <v>51.546100000000003</v>
      </c>
      <c r="K767" s="28">
        <v>-5.9700000000000003E-2</v>
      </c>
      <c r="L767" s="28">
        <v>51.588099999999997</v>
      </c>
      <c r="M767" s="28" t="s">
        <v>228</v>
      </c>
      <c r="N767" s="28" t="s">
        <v>238</v>
      </c>
      <c r="O767" s="29" t="s">
        <v>1347</v>
      </c>
    </row>
    <row r="768" spans="1:15" x14ac:dyDescent="0.25">
      <c r="A768" s="27" t="s">
        <v>1515</v>
      </c>
      <c r="B768" s="28">
        <v>100111</v>
      </c>
      <c r="C768" s="28">
        <v>269751</v>
      </c>
      <c r="D768" s="28">
        <v>268706</v>
      </c>
      <c r="E768" s="28" t="s">
        <v>47</v>
      </c>
      <c r="F768" s="28" t="s">
        <v>44</v>
      </c>
      <c r="G768" s="28" t="s">
        <v>237</v>
      </c>
      <c r="H768" s="28" t="s">
        <v>227</v>
      </c>
      <c r="I768" s="28">
        <v>-5.9700000000000003E-2</v>
      </c>
      <c r="J768" s="28">
        <v>51.588099999999997</v>
      </c>
      <c r="K768" s="28">
        <v>-0.10390000000000001</v>
      </c>
      <c r="L768" s="28">
        <v>51.546100000000003</v>
      </c>
      <c r="M768" s="28" t="s">
        <v>238</v>
      </c>
      <c r="N768" s="28" t="s">
        <v>228</v>
      </c>
      <c r="O768" s="29" t="s">
        <v>1348</v>
      </c>
    </row>
    <row r="769" spans="1:15" x14ac:dyDescent="0.25">
      <c r="A769" s="27" t="s">
        <v>1515</v>
      </c>
      <c r="B769" s="28">
        <v>100112</v>
      </c>
      <c r="C769" s="28">
        <v>267252</v>
      </c>
      <c r="D769" s="28">
        <v>268706</v>
      </c>
      <c r="E769" s="28" t="s">
        <v>37</v>
      </c>
      <c r="F769" s="28" t="s">
        <v>44</v>
      </c>
      <c r="G769" s="28" t="s">
        <v>211</v>
      </c>
      <c r="H769" s="28" t="s">
        <v>227</v>
      </c>
      <c r="I769" s="28">
        <v>-0.14369999999999999</v>
      </c>
      <c r="J769" s="28">
        <v>51.495100000000001</v>
      </c>
      <c r="K769" s="28">
        <v>-0.10390000000000001</v>
      </c>
      <c r="L769" s="28">
        <v>51.546100000000003</v>
      </c>
      <c r="M769" s="28" t="s">
        <v>212</v>
      </c>
      <c r="N769" s="28" t="s">
        <v>228</v>
      </c>
      <c r="O769" s="29" t="s">
        <v>987</v>
      </c>
    </row>
    <row r="770" spans="1:15" x14ac:dyDescent="0.25">
      <c r="A770" s="27" t="s">
        <v>1515</v>
      </c>
      <c r="B770" s="28">
        <v>100112</v>
      </c>
      <c r="C770" s="28">
        <v>268706</v>
      </c>
      <c r="D770" s="28">
        <v>267252</v>
      </c>
      <c r="E770" s="28" t="s">
        <v>44</v>
      </c>
      <c r="F770" s="28" t="s">
        <v>37</v>
      </c>
      <c r="G770" s="28" t="s">
        <v>227</v>
      </c>
      <c r="H770" s="28" t="s">
        <v>211</v>
      </c>
      <c r="I770" s="28">
        <v>-0.10390000000000001</v>
      </c>
      <c r="J770" s="28">
        <v>51.546100000000003</v>
      </c>
      <c r="K770" s="28">
        <v>-0.14369999999999999</v>
      </c>
      <c r="L770" s="28">
        <v>51.495100000000001</v>
      </c>
      <c r="M770" s="28" t="s">
        <v>228</v>
      </c>
      <c r="N770" s="28" t="s">
        <v>212</v>
      </c>
      <c r="O770" s="29" t="s">
        <v>1349</v>
      </c>
    </row>
    <row r="771" spans="1:15" x14ac:dyDescent="0.25">
      <c r="A771" s="27" t="s">
        <v>1515</v>
      </c>
      <c r="B771" s="28">
        <v>100113</v>
      </c>
      <c r="C771" s="28">
        <v>267994</v>
      </c>
      <c r="D771" s="28">
        <v>268706</v>
      </c>
      <c r="E771" s="28" t="s">
        <v>77</v>
      </c>
      <c r="F771" s="28" t="s">
        <v>44</v>
      </c>
      <c r="G771" s="28" t="s">
        <v>337</v>
      </c>
      <c r="H771" s="28" t="s">
        <v>227</v>
      </c>
      <c r="I771" s="28">
        <v>-0.1231</v>
      </c>
      <c r="J771" s="28">
        <v>51.486199999999997</v>
      </c>
      <c r="K771" s="28">
        <v>-0.10390000000000001</v>
      </c>
      <c r="L771" s="28">
        <v>51.546100000000003</v>
      </c>
      <c r="M771" s="28" t="s">
        <v>338</v>
      </c>
      <c r="N771" s="28" t="s">
        <v>228</v>
      </c>
      <c r="O771" s="29" t="s">
        <v>989</v>
      </c>
    </row>
    <row r="772" spans="1:15" x14ac:dyDescent="0.25">
      <c r="A772" s="27" t="s">
        <v>1515</v>
      </c>
      <c r="B772" s="28">
        <v>100113</v>
      </c>
      <c r="C772" s="28">
        <v>268706</v>
      </c>
      <c r="D772" s="28">
        <v>267994</v>
      </c>
      <c r="E772" s="28" t="s">
        <v>44</v>
      </c>
      <c r="F772" s="28" t="s">
        <v>77</v>
      </c>
      <c r="G772" s="28" t="s">
        <v>227</v>
      </c>
      <c r="H772" s="28" t="s">
        <v>337</v>
      </c>
      <c r="I772" s="28">
        <v>-0.10390000000000001</v>
      </c>
      <c r="J772" s="28">
        <v>51.546100000000003</v>
      </c>
      <c r="K772" s="28">
        <v>-0.1231</v>
      </c>
      <c r="L772" s="28">
        <v>51.486199999999997</v>
      </c>
      <c r="M772" s="28" t="s">
        <v>228</v>
      </c>
      <c r="N772" s="28" t="s">
        <v>338</v>
      </c>
      <c r="O772" s="29" t="s">
        <v>1350</v>
      </c>
    </row>
    <row r="773" spans="1:15" x14ac:dyDescent="0.25">
      <c r="A773" s="27" t="s">
        <v>1515</v>
      </c>
      <c r="B773" s="28">
        <v>100114</v>
      </c>
      <c r="C773" s="28">
        <v>268706</v>
      </c>
      <c r="D773" s="28">
        <v>270630</v>
      </c>
      <c r="E773" s="28" t="s">
        <v>44</v>
      </c>
      <c r="F773" s="28" t="s">
        <v>48</v>
      </c>
      <c r="G773" s="28" t="s">
        <v>227</v>
      </c>
      <c r="H773" s="28" t="s">
        <v>240</v>
      </c>
      <c r="I773" s="28">
        <v>-0.10390000000000001</v>
      </c>
      <c r="J773" s="28">
        <v>51.546100000000003</v>
      </c>
      <c r="K773" s="28">
        <v>-2.01E-2</v>
      </c>
      <c r="L773" s="28">
        <v>51.582999999999998</v>
      </c>
      <c r="M773" s="28" t="s">
        <v>228</v>
      </c>
      <c r="N773" s="28" t="s">
        <v>241</v>
      </c>
      <c r="O773" s="29" t="s">
        <v>1351</v>
      </c>
    </row>
    <row r="774" spans="1:15" x14ac:dyDescent="0.25">
      <c r="A774" s="27" t="s">
        <v>1515</v>
      </c>
      <c r="B774" s="28">
        <v>100114</v>
      </c>
      <c r="C774" s="28">
        <v>270630</v>
      </c>
      <c r="D774" s="28">
        <v>268706</v>
      </c>
      <c r="E774" s="28" t="s">
        <v>48</v>
      </c>
      <c r="F774" s="28" t="s">
        <v>44</v>
      </c>
      <c r="G774" s="28" t="s">
        <v>240</v>
      </c>
      <c r="H774" s="28" t="s">
        <v>227</v>
      </c>
      <c r="I774" s="28">
        <v>-2.01E-2</v>
      </c>
      <c r="J774" s="28">
        <v>51.582999999999998</v>
      </c>
      <c r="K774" s="28">
        <v>-0.10390000000000001</v>
      </c>
      <c r="L774" s="28">
        <v>51.546100000000003</v>
      </c>
      <c r="M774" s="28" t="s">
        <v>241</v>
      </c>
      <c r="N774" s="28" t="s">
        <v>228</v>
      </c>
      <c r="O774" s="29" t="s">
        <v>1352</v>
      </c>
    </row>
    <row r="775" spans="1:15" x14ac:dyDescent="0.25">
      <c r="A775" s="27" t="s">
        <v>1515</v>
      </c>
      <c r="B775" s="28">
        <v>100115</v>
      </c>
      <c r="C775" s="28">
        <v>269732</v>
      </c>
      <c r="D775" s="28">
        <v>269880</v>
      </c>
      <c r="E775" s="28" t="s">
        <v>97</v>
      </c>
      <c r="F775" s="28" t="s">
        <v>98</v>
      </c>
      <c r="G775" s="28" t="s">
        <v>403</v>
      </c>
      <c r="H775" s="28" t="s">
        <v>404</v>
      </c>
      <c r="I775" s="28">
        <v>-6.0900000000000003E-2</v>
      </c>
      <c r="J775" s="28">
        <v>51.549100000000003</v>
      </c>
      <c r="K775" s="28">
        <v>-5.4899999999999997E-2</v>
      </c>
      <c r="L775" s="28">
        <v>51.546900000000001</v>
      </c>
      <c r="M775" s="28" t="s">
        <v>405</v>
      </c>
      <c r="N775" s="28" t="s">
        <v>406</v>
      </c>
      <c r="O775" s="29" t="s">
        <v>407</v>
      </c>
    </row>
    <row r="776" spans="1:15" x14ac:dyDescent="0.25">
      <c r="A776" s="27" t="s">
        <v>1515</v>
      </c>
      <c r="B776" s="28">
        <v>100115</v>
      </c>
      <c r="C776" s="28">
        <v>269880</v>
      </c>
      <c r="D776" s="28">
        <v>269732</v>
      </c>
      <c r="E776" s="28" t="s">
        <v>98</v>
      </c>
      <c r="F776" s="28" t="s">
        <v>97</v>
      </c>
      <c r="G776" s="28" t="s">
        <v>404</v>
      </c>
      <c r="H776" s="28" t="s">
        <v>403</v>
      </c>
      <c r="I776" s="28">
        <v>-5.4899999999999997E-2</v>
      </c>
      <c r="J776" s="28">
        <v>51.546900000000001</v>
      </c>
      <c r="K776" s="28">
        <v>-6.0900000000000003E-2</v>
      </c>
      <c r="L776" s="28">
        <v>51.549100000000003</v>
      </c>
      <c r="M776" s="28" t="s">
        <v>406</v>
      </c>
      <c r="N776" s="28" t="s">
        <v>405</v>
      </c>
      <c r="O776" s="29" t="s">
        <v>408</v>
      </c>
    </row>
    <row r="777" spans="1:15" x14ac:dyDescent="0.25">
      <c r="A777" s="27" t="s">
        <v>1515</v>
      </c>
      <c r="B777" s="28">
        <v>100116</v>
      </c>
      <c r="C777" s="28">
        <v>262419</v>
      </c>
      <c r="D777" s="28">
        <v>266343</v>
      </c>
      <c r="E777" s="28" t="s">
        <v>99</v>
      </c>
      <c r="F777" s="28" t="s">
        <v>35</v>
      </c>
      <c r="G777" s="28" t="s">
        <v>409</v>
      </c>
      <c r="H777" s="28" t="s">
        <v>207</v>
      </c>
      <c r="I777" s="28">
        <v>-0.33550000000000002</v>
      </c>
      <c r="J777" s="28">
        <v>51.592500000000001</v>
      </c>
      <c r="K777" s="28">
        <v>-0.17530000000000001</v>
      </c>
      <c r="L777" s="28">
        <v>51.516199999999998</v>
      </c>
      <c r="M777" s="28" t="s">
        <v>410</v>
      </c>
      <c r="N777" s="28" t="s">
        <v>208</v>
      </c>
      <c r="O777" s="29" t="s">
        <v>993</v>
      </c>
    </row>
    <row r="778" spans="1:15" x14ac:dyDescent="0.25">
      <c r="A778" s="27" t="s">
        <v>1515</v>
      </c>
      <c r="B778" s="28">
        <v>100116</v>
      </c>
      <c r="C778" s="28">
        <v>266343</v>
      </c>
      <c r="D778" s="28">
        <v>262419</v>
      </c>
      <c r="E778" s="28" t="s">
        <v>35</v>
      </c>
      <c r="F778" s="28" t="s">
        <v>99</v>
      </c>
      <c r="G778" s="28" t="s">
        <v>207</v>
      </c>
      <c r="H778" s="28" t="s">
        <v>409</v>
      </c>
      <c r="I778" s="28">
        <v>-0.17530000000000001</v>
      </c>
      <c r="J778" s="28">
        <v>51.516199999999998</v>
      </c>
      <c r="K778" s="28">
        <v>-0.33550000000000002</v>
      </c>
      <c r="L778" s="28">
        <v>51.592500000000001</v>
      </c>
      <c r="M778" s="28" t="s">
        <v>208</v>
      </c>
      <c r="N778" s="28" t="s">
        <v>410</v>
      </c>
      <c r="O778" s="29" t="s">
        <v>994</v>
      </c>
    </row>
    <row r="779" spans="1:15" x14ac:dyDescent="0.25">
      <c r="A779" s="27" t="s">
        <v>1515</v>
      </c>
      <c r="B779" s="28">
        <v>100117</v>
      </c>
      <c r="C779" s="28">
        <v>260307</v>
      </c>
      <c r="D779" s="28">
        <v>280809</v>
      </c>
      <c r="E779" s="28" t="s">
        <v>100</v>
      </c>
      <c r="F779" s="28" t="s">
        <v>101</v>
      </c>
      <c r="G779" s="28" t="s">
        <v>412</v>
      </c>
      <c r="H779" s="28" t="s">
        <v>413</v>
      </c>
      <c r="I779" s="28">
        <v>-0.45419999999999999</v>
      </c>
      <c r="J779" s="28">
        <v>51.472099999999998</v>
      </c>
      <c r="K779" s="28">
        <v>-0.48630000000000001</v>
      </c>
      <c r="L779" s="28">
        <v>51.470999999999997</v>
      </c>
      <c r="M779" s="28" t="s">
        <v>414</v>
      </c>
      <c r="N779" s="28" t="s">
        <v>415</v>
      </c>
      <c r="O779" s="29" t="s">
        <v>1353</v>
      </c>
    </row>
    <row r="780" spans="1:15" x14ac:dyDescent="0.25">
      <c r="A780" s="27" t="s">
        <v>1515</v>
      </c>
      <c r="B780" s="28">
        <v>100117</v>
      </c>
      <c r="C780" s="28">
        <v>280809</v>
      </c>
      <c r="D780" s="28">
        <v>260307</v>
      </c>
      <c r="E780" s="28" t="s">
        <v>101</v>
      </c>
      <c r="F780" s="28" t="s">
        <v>100</v>
      </c>
      <c r="G780" s="28" t="s">
        <v>413</v>
      </c>
      <c r="H780" s="28" t="s">
        <v>412</v>
      </c>
      <c r="I780" s="28">
        <v>-0.48630000000000001</v>
      </c>
      <c r="J780" s="28">
        <v>51.470999999999997</v>
      </c>
      <c r="K780" s="28">
        <v>-0.45419999999999999</v>
      </c>
      <c r="L780" s="28">
        <v>51.472099999999998</v>
      </c>
      <c r="M780" s="28" t="s">
        <v>415</v>
      </c>
      <c r="N780" s="28" t="s">
        <v>414</v>
      </c>
      <c r="O780" s="29" t="s">
        <v>417</v>
      </c>
    </row>
    <row r="781" spans="1:15" x14ac:dyDescent="0.25">
      <c r="A781" s="27" t="s">
        <v>1515</v>
      </c>
      <c r="B781" s="28">
        <v>100118</v>
      </c>
      <c r="C781" s="28">
        <v>267983</v>
      </c>
      <c r="D781" s="28">
        <v>269296</v>
      </c>
      <c r="E781" s="28" t="s">
        <v>31</v>
      </c>
      <c r="F781" s="28" t="s">
        <v>33</v>
      </c>
      <c r="G781" s="28" t="s">
        <v>198</v>
      </c>
      <c r="H781" s="28" t="s">
        <v>203</v>
      </c>
      <c r="I781" s="28">
        <v>-0.1231</v>
      </c>
      <c r="J781" s="28">
        <v>51.530799999999999</v>
      </c>
      <c r="K781" s="28">
        <v>-8.2100000000000006E-2</v>
      </c>
      <c r="L781" s="28">
        <v>51.518599999999999</v>
      </c>
      <c r="M781" s="28" t="s">
        <v>199</v>
      </c>
      <c r="N781" s="28" t="s">
        <v>204</v>
      </c>
      <c r="O781" s="29" t="s">
        <v>1354</v>
      </c>
    </row>
    <row r="782" spans="1:15" x14ac:dyDescent="0.25">
      <c r="A782" s="27" t="s">
        <v>1515</v>
      </c>
      <c r="B782" s="28">
        <v>100118</v>
      </c>
      <c r="C782" s="28">
        <v>269296</v>
      </c>
      <c r="D782" s="28">
        <v>267983</v>
      </c>
      <c r="E782" s="28" t="s">
        <v>33</v>
      </c>
      <c r="F782" s="28" t="s">
        <v>31</v>
      </c>
      <c r="G782" s="28" t="s">
        <v>203</v>
      </c>
      <c r="H782" s="28" t="s">
        <v>198</v>
      </c>
      <c r="I782" s="28">
        <v>-8.2100000000000006E-2</v>
      </c>
      <c r="J782" s="28">
        <v>51.518599999999999</v>
      </c>
      <c r="K782" s="28">
        <v>-0.1231</v>
      </c>
      <c r="L782" s="28">
        <v>51.530799999999999</v>
      </c>
      <c r="M782" s="28" t="s">
        <v>204</v>
      </c>
      <c r="N782" s="28" t="s">
        <v>199</v>
      </c>
      <c r="O782" s="29" t="s">
        <v>419</v>
      </c>
    </row>
    <row r="783" spans="1:15" x14ac:dyDescent="0.25">
      <c r="A783" s="27" t="s">
        <v>1515</v>
      </c>
      <c r="B783" s="28">
        <v>100119</v>
      </c>
      <c r="C783" s="28">
        <v>266682</v>
      </c>
      <c r="D783" s="28">
        <v>267983</v>
      </c>
      <c r="E783" s="28" t="s">
        <v>34</v>
      </c>
      <c r="F783" s="28" t="s">
        <v>31</v>
      </c>
      <c r="G783" s="28" t="s">
        <v>205</v>
      </c>
      <c r="H783" s="28" t="s">
        <v>198</v>
      </c>
      <c r="I783" s="28">
        <v>-0.16289999999999999</v>
      </c>
      <c r="J783" s="28">
        <v>51.522399999999998</v>
      </c>
      <c r="K783" s="28">
        <v>-0.1231</v>
      </c>
      <c r="L783" s="28">
        <v>51.530799999999999</v>
      </c>
      <c r="M783" s="28" t="s">
        <v>206</v>
      </c>
      <c r="N783" s="28" t="s">
        <v>199</v>
      </c>
      <c r="O783" s="29" t="s">
        <v>996</v>
      </c>
    </row>
    <row r="784" spans="1:15" x14ac:dyDescent="0.25">
      <c r="A784" s="27" t="s">
        <v>1515</v>
      </c>
      <c r="B784" s="28">
        <v>100119</v>
      </c>
      <c r="C784" s="28">
        <v>267983</v>
      </c>
      <c r="D784" s="28">
        <v>266682</v>
      </c>
      <c r="E784" s="28" t="s">
        <v>31</v>
      </c>
      <c r="F784" s="28" t="s">
        <v>34</v>
      </c>
      <c r="G784" s="28" t="s">
        <v>198</v>
      </c>
      <c r="H784" s="28" t="s">
        <v>205</v>
      </c>
      <c r="I784" s="28">
        <v>-0.1231</v>
      </c>
      <c r="J784" s="28">
        <v>51.530799999999999</v>
      </c>
      <c r="K784" s="28">
        <v>-0.16289999999999999</v>
      </c>
      <c r="L784" s="28">
        <v>51.522399999999998</v>
      </c>
      <c r="M784" s="28" t="s">
        <v>199</v>
      </c>
      <c r="N784" s="28" t="s">
        <v>206</v>
      </c>
      <c r="O784" s="29" t="s">
        <v>1355</v>
      </c>
    </row>
    <row r="785" spans="1:15" x14ac:dyDescent="0.25">
      <c r="A785" s="27" t="s">
        <v>1515</v>
      </c>
      <c r="B785" s="28">
        <v>100120</v>
      </c>
      <c r="C785" s="28">
        <v>266343</v>
      </c>
      <c r="D785" s="28">
        <v>267983</v>
      </c>
      <c r="E785" s="28" t="s">
        <v>35</v>
      </c>
      <c r="F785" s="28" t="s">
        <v>31</v>
      </c>
      <c r="G785" s="28" t="s">
        <v>207</v>
      </c>
      <c r="H785" s="28" t="s">
        <v>198</v>
      </c>
      <c r="I785" s="28">
        <v>-0.17530000000000001</v>
      </c>
      <c r="J785" s="28">
        <v>51.516199999999998</v>
      </c>
      <c r="K785" s="28">
        <v>-0.1231</v>
      </c>
      <c r="L785" s="28">
        <v>51.530799999999999</v>
      </c>
      <c r="M785" s="28" t="s">
        <v>208</v>
      </c>
      <c r="N785" s="28" t="s">
        <v>199</v>
      </c>
      <c r="O785" s="29" t="s">
        <v>1356</v>
      </c>
    </row>
    <row r="786" spans="1:15" x14ac:dyDescent="0.25">
      <c r="A786" s="27" t="s">
        <v>1515</v>
      </c>
      <c r="B786" s="28">
        <v>100120</v>
      </c>
      <c r="C786" s="28">
        <v>267983</v>
      </c>
      <c r="D786" s="28">
        <v>266343</v>
      </c>
      <c r="E786" s="28" t="s">
        <v>31</v>
      </c>
      <c r="F786" s="28" t="s">
        <v>35</v>
      </c>
      <c r="G786" s="28" t="s">
        <v>198</v>
      </c>
      <c r="H786" s="28" t="s">
        <v>207</v>
      </c>
      <c r="I786" s="28">
        <v>-0.1231</v>
      </c>
      <c r="J786" s="28">
        <v>51.530799999999999</v>
      </c>
      <c r="K786" s="28">
        <v>-0.17530000000000001</v>
      </c>
      <c r="L786" s="28">
        <v>51.516199999999998</v>
      </c>
      <c r="M786" s="28" t="s">
        <v>199</v>
      </c>
      <c r="N786" s="28" t="s">
        <v>208</v>
      </c>
      <c r="O786" s="29" t="s">
        <v>999</v>
      </c>
    </row>
    <row r="787" spans="1:15" x14ac:dyDescent="0.25">
      <c r="A787" s="27" t="s">
        <v>1515</v>
      </c>
      <c r="B787" s="28">
        <v>100121</v>
      </c>
      <c r="C787" s="28">
        <v>267948</v>
      </c>
      <c r="D787" s="28">
        <v>267983</v>
      </c>
      <c r="E787" s="28" t="s">
        <v>36</v>
      </c>
      <c r="F787" s="28" t="s">
        <v>31</v>
      </c>
      <c r="G787" s="28" t="s">
        <v>209</v>
      </c>
      <c r="H787" s="28" t="s">
        <v>198</v>
      </c>
      <c r="I787" s="28">
        <v>-0.12784000000000001</v>
      </c>
      <c r="J787" s="28">
        <v>51.532330000000002</v>
      </c>
      <c r="K787" s="28">
        <v>-0.1231</v>
      </c>
      <c r="L787" s="28">
        <v>51.530799999999999</v>
      </c>
      <c r="M787" s="28" t="s">
        <v>210</v>
      </c>
      <c r="N787" s="28" t="s">
        <v>199</v>
      </c>
      <c r="O787" s="29" t="s">
        <v>420</v>
      </c>
    </row>
    <row r="788" spans="1:15" x14ac:dyDescent="0.25">
      <c r="A788" s="27" t="s">
        <v>1515</v>
      </c>
      <c r="B788" s="28">
        <v>100121</v>
      </c>
      <c r="C788" s="28">
        <v>267983</v>
      </c>
      <c r="D788" s="28">
        <v>267948</v>
      </c>
      <c r="E788" s="28" t="s">
        <v>31</v>
      </c>
      <c r="F788" s="28" t="s">
        <v>36</v>
      </c>
      <c r="G788" s="28" t="s">
        <v>198</v>
      </c>
      <c r="H788" s="28" t="s">
        <v>209</v>
      </c>
      <c r="I788" s="28">
        <v>-0.1231</v>
      </c>
      <c r="J788" s="28">
        <v>51.530799999999999</v>
      </c>
      <c r="K788" s="28">
        <v>-0.12784000000000001</v>
      </c>
      <c r="L788" s="28">
        <v>51.532330000000002</v>
      </c>
      <c r="M788" s="28" t="s">
        <v>199</v>
      </c>
      <c r="N788" s="28" t="s">
        <v>210</v>
      </c>
      <c r="O788" s="29" t="s">
        <v>421</v>
      </c>
    </row>
    <row r="789" spans="1:15" x14ac:dyDescent="0.25">
      <c r="A789" s="27" t="s">
        <v>1515</v>
      </c>
      <c r="B789" s="28">
        <v>100122</v>
      </c>
      <c r="C789" s="28">
        <v>267983</v>
      </c>
      <c r="D789" s="28">
        <v>269471</v>
      </c>
      <c r="E789" s="28" t="s">
        <v>31</v>
      </c>
      <c r="F789" s="28" t="s">
        <v>46</v>
      </c>
      <c r="G789" s="28" t="s">
        <v>198</v>
      </c>
      <c r="H789" s="28" t="s">
        <v>234</v>
      </c>
      <c r="I789" s="28">
        <v>-0.1231</v>
      </c>
      <c r="J789" s="28">
        <v>51.530799999999999</v>
      </c>
      <c r="K789" s="28">
        <v>-7.4899999999999994E-2</v>
      </c>
      <c r="L789" s="28">
        <v>51.582299999999996</v>
      </c>
      <c r="M789" s="28" t="s">
        <v>199</v>
      </c>
      <c r="N789" s="28" t="s">
        <v>235</v>
      </c>
      <c r="O789" s="29" t="s">
        <v>422</v>
      </c>
    </row>
    <row r="790" spans="1:15" x14ac:dyDescent="0.25">
      <c r="A790" s="27" t="s">
        <v>1515</v>
      </c>
      <c r="B790" s="28">
        <v>100122</v>
      </c>
      <c r="C790" s="28">
        <v>269471</v>
      </c>
      <c r="D790" s="28">
        <v>267983</v>
      </c>
      <c r="E790" s="28" t="s">
        <v>46</v>
      </c>
      <c r="F790" s="28" t="s">
        <v>31</v>
      </c>
      <c r="G790" s="28" t="s">
        <v>234</v>
      </c>
      <c r="H790" s="28" t="s">
        <v>198</v>
      </c>
      <c r="I790" s="28">
        <v>-7.4899999999999994E-2</v>
      </c>
      <c r="J790" s="28">
        <v>51.582299999999996</v>
      </c>
      <c r="K790" s="28">
        <v>-0.1231</v>
      </c>
      <c r="L790" s="28">
        <v>51.530799999999999</v>
      </c>
      <c r="M790" s="28" t="s">
        <v>235</v>
      </c>
      <c r="N790" s="28" t="s">
        <v>199</v>
      </c>
      <c r="O790" s="29" t="s">
        <v>423</v>
      </c>
    </row>
    <row r="791" spans="1:15" x14ac:dyDescent="0.25">
      <c r="A791" s="27" t="s">
        <v>1515</v>
      </c>
      <c r="B791" s="28">
        <v>100123</v>
      </c>
      <c r="C791" s="28">
        <v>267983</v>
      </c>
      <c r="D791" s="28">
        <v>269751</v>
      </c>
      <c r="E791" s="28" t="s">
        <v>31</v>
      </c>
      <c r="F791" s="28" t="s">
        <v>47</v>
      </c>
      <c r="G791" s="28" t="s">
        <v>198</v>
      </c>
      <c r="H791" s="28" t="s">
        <v>237</v>
      </c>
      <c r="I791" s="28">
        <v>-0.1231</v>
      </c>
      <c r="J791" s="28">
        <v>51.530799999999999</v>
      </c>
      <c r="K791" s="28">
        <v>-5.9700000000000003E-2</v>
      </c>
      <c r="L791" s="28">
        <v>51.588099999999997</v>
      </c>
      <c r="M791" s="28" t="s">
        <v>199</v>
      </c>
      <c r="N791" s="28" t="s">
        <v>238</v>
      </c>
      <c r="O791" s="29" t="s">
        <v>1357</v>
      </c>
    </row>
    <row r="792" spans="1:15" x14ac:dyDescent="0.25">
      <c r="A792" s="27" t="s">
        <v>1515</v>
      </c>
      <c r="B792" s="28">
        <v>100123</v>
      </c>
      <c r="C792" s="28">
        <v>269751</v>
      </c>
      <c r="D792" s="28">
        <v>267983</v>
      </c>
      <c r="E792" s="28" t="s">
        <v>47</v>
      </c>
      <c r="F792" s="28" t="s">
        <v>31</v>
      </c>
      <c r="G792" s="28" t="s">
        <v>237</v>
      </c>
      <c r="H792" s="28" t="s">
        <v>198</v>
      </c>
      <c r="I792" s="28">
        <v>-5.9700000000000003E-2</v>
      </c>
      <c r="J792" s="28">
        <v>51.588099999999997</v>
      </c>
      <c r="K792" s="28">
        <v>-0.1231</v>
      </c>
      <c r="L792" s="28">
        <v>51.530799999999999</v>
      </c>
      <c r="M792" s="28" t="s">
        <v>238</v>
      </c>
      <c r="N792" s="28" t="s">
        <v>199</v>
      </c>
      <c r="O792" s="29" t="s">
        <v>1358</v>
      </c>
    </row>
    <row r="793" spans="1:15" x14ac:dyDescent="0.25">
      <c r="A793" s="27" t="s">
        <v>1515</v>
      </c>
      <c r="B793" s="28">
        <v>100124</v>
      </c>
      <c r="C793" s="28">
        <v>267252</v>
      </c>
      <c r="D793" s="28">
        <v>267983</v>
      </c>
      <c r="E793" s="28" t="s">
        <v>37</v>
      </c>
      <c r="F793" s="28" t="s">
        <v>31</v>
      </c>
      <c r="G793" s="28" t="s">
        <v>211</v>
      </c>
      <c r="H793" s="28" t="s">
        <v>198</v>
      </c>
      <c r="I793" s="28">
        <v>-0.14369999999999999</v>
      </c>
      <c r="J793" s="28">
        <v>51.495100000000001</v>
      </c>
      <c r="K793" s="28">
        <v>-0.1231</v>
      </c>
      <c r="L793" s="28">
        <v>51.530799999999999</v>
      </c>
      <c r="M793" s="28" t="s">
        <v>212</v>
      </c>
      <c r="N793" s="28" t="s">
        <v>199</v>
      </c>
      <c r="O793" s="29" t="s">
        <v>1004</v>
      </c>
    </row>
    <row r="794" spans="1:15" x14ac:dyDescent="0.25">
      <c r="A794" s="27" t="s">
        <v>1515</v>
      </c>
      <c r="B794" s="28">
        <v>100124</v>
      </c>
      <c r="C794" s="28">
        <v>267983</v>
      </c>
      <c r="D794" s="28">
        <v>267252</v>
      </c>
      <c r="E794" s="28" t="s">
        <v>31</v>
      </c>
      <c r="F794" s="28" t="s">
        <v>37</v>
      </c>
      <c r="G794" s="28" t="s">
        <v>198</v>
      </c>
      <c r="H794" s="28" t="s">
        <v>211</v>
      </c>
      <c r="I794" s="28">
        <v>-0.1231</v>
      </c>
      <c r="J794" s="28">
        <v>51.530799999999999</v>
      </c>
      <c r="K794" s="28">
        <v>-0.14369999999999999</v>
      </c>
      <c r="L794" s="28">
        <v>51.495100000000001</v>
      </c>
      <c r="M794" s="28" t="s">
        <v>199</v>
      </c>
      <c r="N794" s="28" t="s">
        <v>212</v>
      </c>
      <c r="O794" s="29" t="s">
        <v>1005</v>
      </c>
    </row>
    <row r="795" spans="1:15" x14ac:dyDescent="0.25">
      <c r="A795" s="27" t="s">
        <v>1515</v>
      </c>
      <c r="B795" s="28">
        <v>100125</v>
      </c>
      <c r="C795" s="28">
        <v>267983</v>
      </c>
      <c r="D795" s="28">
        <v>267994</v>
      </c>
      <c r="E795" s="28" t="s">
        <v>31</v>
      </c>
      <c r="F795" s="28" t="s">
        <v>77</v>
      </c>
      <c r="G795" s="28" t="s">
        <v>198</v>
      </c>
      <c r="H795" s="28" t="s">
        <v>337</v>
      </c>
      <c r="I795" s="28">
        <v>-0.1231</v>
      </c>
      <c r="J795" s="28">
        <v>51.530799999999999</v>
      </c>
      <c r="K795" s="28">
        <v>-0.1231</v>
      </c>
      <c r="L795" s="28">
        <v>51.486199999999997</v>
      </c>
      <c r="M795" s="28" t="s">
        <v>199</v>
      </c>
      <c r="N795" s="28" t="s">
        <v>338</v>
      </c>
      <c r="O795" s="29" t="s">
        <v>1359</v>
      </c>
    </row>
    <row r="796" spans="1:15" x14ac:dyDescent="0.25">
      <c r="A796" s="27" t="s">
        <v>1515</v>
      </c>
      <c r="B796" s="28">
        <v>100125</v>
      </c>
      <c r="C796" s="28">
        <v>267994</v>
      </c>
      <c r="D796" s="28">
        <v>267983</v>
      </c>
      <c r="E796" s="28" t="s">
        <v>77</v>
      </c>
      <c r="F796" s="28" t="s">
        <v>31</v>
      </c>
      <c r="G796" s="28" t="s">
        <v>337</v>
      </c>
      <c r="H796" s="28" t="s">
        <v>198</v>
      </c>
      <c r="I796" s="28">
        <v>-0.1231</v>
      </c>
      <c r="J796" s="28">
        <v>51.486199999999997</v>
      </c>
      <c r="K796" s="28">
        <v>-0.1231</v>
      </c>
      <c r="L796" s="28">
        <v>51.530799999999999</v>
      </c>
      <c r="M796" s="28" t="s">
        <v>338</v>
      </c>
      <c r="N796" s="28" t="s">
        <v>199</v>
      </c>
      <c r="O796" s="29" t="s">
        <v>1360</v>
      </c>
    </row>
    <row r="797" spans="1:15" x14ac:dyDescent="0.25">
      <c r="A797" s="27" t="s">
        <v>1515</v>
      </c>
      <c r="B797" s="28">
        <v>100126</v>
      </c>
      <c r="C797" s="28">
        <v>267983</v>
      </c>
      <c r="D797" s="28">
        <v>268311</v>
      </c>
      <c r="E797" s="28" t="s">
        <v>31</v>
      </c>
      <c r="F797" s="28" t="s">
        <v>38</v>
      </c>
      <c r="G797" s="28" t="s">
        <v>198</v>
      </c>
      <c r="H797" s="28" t="s">
        <v>213</v>
      </c>
      <c r="I797" s="28">
        <v>-0.1231</v>
      </c>
      <c r="J797" s="28">
        <v>51.530799999999999</v>
      </c>
      <c r="K797" s="28">
        <v>-0.1134</v>
      </c>
      <c r="L797" s="28">
        <v>51.503300000000003</v>
      </c>
      <c r="M797" s="28" t="s">
        <v>199</v>
      </c>
      <c r="N797" s="28" t="s">
        <v>214</v>
      </c>
      <c r="O797" s="29" t="s">
        <v>1361</v>
      </c>
    </row>
    <row r="798" spans="1:15" x14ac:dyDescent="0.25">
      <c r="A798" s="27" t="s">
        <v>1515</v>
      </c>
      <c r="B798" s="28">
        <v>100126</v>
      </c>
      <c r="C798" s="28">
        <v>268311</v>
      </c>
      <c r="D798" s="28">
        <v>267983</v>
      </c>
      <c r="E798" s="28" t="s">
        <v>38</v>
      </c>
      <c r="F798" s="28" t="s">
        <v>31</v>
      </c>
      <c r="G798" s="28" t="s">
        <v>213</v>
      </c>
      <c r="H798" s="28" t="s">
        <v>198</v>
      </c>
      <c r="I798" s="28">
        <v>-0.1134</v>
      </c>
      <c r="J798" s="28">
        <v>51.503300000000003</v>
      </c>
      <c r="K798" s="28">
        <v>-0.1231</v>
      </c>
      <c r="L798" s="28">
        <v>51.530799999999999</v>
      </c>
      <c r="M798" s="28" t="s">
        <v>214</v>
      </c>
      <c r="N798" s="28" t="s">
        <v>199</v>
      </c>
      <c r="O798" s="29" t="s">
        <v>1362</v>
      </c>
    </row>
    <row r="799" spans="1:15" x14ac:dyDescent="0.25">
      <c r="A799" s="27" t="s">
        <v>1515</v>
      </c>
      <c r="B799" s="28">
        <v>100127</v>
      </c>
      <c r="C799" s="28">
        <v>267983</v>
      </c>
      <c r="D799" s="28">
        <v>270630</v>
      </c>
      <c r="E799" s="28" t="s">
        <v>31</v>
      </c>
      <c r="F799" s="28" t="s">
        <v>48</v>
      </c>
      <c r="G799" s="28" t="s">
        <v>198</v>
      </c>
      <c r="H799" s="28" t="s">
        <v>240</v>
      </c>
      <c r="I799" s="28">
        <v>-0.1231</v>
      </c>
      <c r="J799" s="28">
        <v>51.530799999999999</v>
      </c>
      <c r="K799" s="28">
        <v>-2.01E-2</v>
      </c>
      <c r="L799" s="28">
        <v>51.582999999999998</v>
      </c>
      <c r="M799" s="28" t="s">
        <v>199</v>
      </c>
      <c r="N799" s="28" t="s">
        <v>241</v>
      </c>
      <c r="O799" s="29" t="s">
        <v>1009</v>
      </c>
    </row>
    <row r="800" spans="1:15" x14ac:dyDescent="0.25">
      <c r="A800" s="27" t="s">
        <v>1515</v>
      </c>
      <c r="B800" s="28">
        <v>100127</v>
      </c>
      <c r="C800" s="28">
        <v>270630</v>
      </c>
      <c r="D800" s="28">
        <v>267983</v>
      </c>
      <c r="E800" s="28" t="s">
        <v>48</v>
      </c>
      <c r="F800" s="28" t="s">
        <v>31</v>
      </c>
      <c r="G800" s="28" t="s">
        <v>240</v>
      </c>
      <c r="H800" s="28" t="s">
        <v>198</v>
      </c>
      <c r="I800" s="28">
        <v>-2.01E-2</v>
      </c>
      <c r="J800" s="28">
        <v>51.582999999999998</v>
      </c>
      <c r="K800" s="28">
        <v>-0.1231</v>
      </c>
      <c r="L800" s="28">
        <v>51.530799999999999</v>
      </c>
      <c r="M800" s="28" t="s">
        <v>241</v>
      </c>
      <c r="N800" s="28" t="s">
        <v>199</v>
      </c>
      <c r="O800" s="29" t="s">
        <v>425</v>
      </c>
    </row>
    <row r="801" spans="1:15" x14ac:dyDescent="0.25">
      <c r="A801" s="27" t="s">
        <v>1515</v>
      </c>
      <c r="B801" s="28">
        <v>100129</v>
      </c>
      <c r="C801" s="28">
        <v>267662</v>
      </c>
      <c r="D801" s="28">
        <v>269225</v>
      </c>
      <c r="E801" s="28" t="s">
        <v>29</v>
      </c>
      <c r="F801" s="28" t="s">
        <v>32</v>
      </c>
      <c r="G801" s="28" t="s">
        <v>193</v>
      </c>
      <c r="H801" s="28" t="s">
        <v>200</v>
      </c>
      <c r="I801" s="28">
        <v>-0.13350000000000001</v>
      </c>
      <c r="J801" s="28">
        <v>51.528100000000002</v>
      </c>
      <c r="K801" s="28">
        <v>-8.5699999999999998E-2</v>
      </c>
      <c r="L801" s="28">
        <v>51.505229999999997</v>
      </c>
      <c r="M801" s="28" t="s">
        <v>194</v>
      </c>
      <c r="N801" s="28" t="s">
        <v>201</v>
      </c>
      <c r="O801" s="29" t="s">
        <v>1363</v>
      </c>
    </row>
    <row r="802" spans="1:15" x14ac:dyDescent="0.25">
      <c r="A802" s="27" t="s">
        <v>1515</v>
      </c>
      <c r="B802" s="28">
        <v>100129</v>
      </c>
      <c r="C802" s="28">
        <v>269225</v>
      </c>
      <c r="D802" s="28">
        <v>267662</v>
      </c>
      <c r="E802" s="28" t="s">
        <v>32</v>
      </c>
      <c r="F802" s="28" t="s">
        <v>29</v>
      </c>
      <c r="G802" s="28" t="s">
        <v>200</v>
      </c>
      <c r="H802" s="28" t="s">
        <v>193</v>
      </c>
      <c r="I802" s="28">
        <v>-8.5699999999999998E-2</v>
      </c>
      <c r="J802" s="28">
        <v>51.505229999999997</v>
      </c>
      <c r="K802" s="28">
        <v>-0.13350000000000001</v>
      </c>
      <c r="L802" s="28">
        <v>51.528100000000002</v>
      </c>
      <c r="M802" s="28" t="s">
        <v>201</v>
      </c>
      <c r="N802" s="28" t="s">
        <v>194</v>
      </c>
      <c r="O802" s="29" t="s">
        <v>1012</v>
      </c>
    </row>
    <row r="803" spans="1:15" x14ac:dyDescent="0.25">
      <c r="A803" s="27" t="s">
        <v>1515</v>
      </c>
      <c r="B803" s="28">
        <v>100130</v>
      </c>
      <c r="C803" s="28">
        <v>269225</v>
      </c>
      <c r="D803" s="28">
        <v>269459</v>
      </c>
      <c r="E803" s="28" t="s">
        <v>32</v>
      </c>
      <c r="F803" s="28" t="s">
        <v>30</v>
      </c>
      <c r="G803" s="28" t="s">
        <v>200</v>
      </c>
      <c r="H803" s="28" t="s">
        <v>195</v>
      </c>
      <c r="I803" s="28">
        <v>-8.5699999999999998E-2</v>
      </c>
      <c r="J803" s="28">
        <v>51.505229999999997</v>
      </c>
      <c r="K803" s="28">
        <v>-7.5399999999999995E-2</v>
      </c>
      <c r="L803" s="28">
        <v>51.511600000000001</v>
      </c>
      <c r="M803" s="28" t="s">
        <v>201</v>
      </c>
      <c r="N803" s="28" t="s">
        <v>196</v>
      </c>
      <c r="O803" s="29" t="s">
        <v>1364</v>
      </c>
    </row>
    <row r="804" spans="1:15" x14ac:dyDescent="0.25">
      <c r="A804" s="27" t="s">
        <v>1515</v>
      </c>
      <c r="B804" s="28">
        <v>100130</v>
      </c>
      <c r="C804" s="28">
        <v>269459</v>
      </c>
      <c r="D804" s="28">
        <v>269225</v>
      </c>
      <c r="E804" s="28" t="s">
        <v>30</v>
      </c>
      <c r="F804" s="28" t="s">
        <v>32</v>
      </c>
      <c r="G804" s="28" t="s">
        <v>195</v>
      </c>
      <c r="H804" s="28" t="s">
        <v>200</v>
      </c>
      <c r="I804" s="28">
        <v>-7.5399999999999995E-2</v>
      </c>
      <c r="J804" s="28">
        <v>51.511600000000001</v>
      </c>
      <c r="K804" s="28">
        <v>-8.5699999999999998E-2</v>
      </c>
      <c r="L804" s="28">
        <v>51.505229999999997</v>
      </c>
      <c r="M804" s="28" t="s">
        <v>196</v>
      </c>
      <c r="N804" s="28" t="s">
        <v>201</v>
      </c>
      <c r="O804" s="29" t="s">
        <v>1365</v>
      </c>
    </row>
    <row r="805" spans="1:15" x14ac:dyDescent="0.25">
      <c r="A805" s="27" t="s">
        <v>1515</v>
      </c>
      <c r="B805" s="28">
        <v>100131</v>
      </c>
      <c r="C805" s="28">
        <v>267983</v>
      </c>
      <c r="D805" s="28">
        <v>269225</v>
      </c>
      <c r="E805" s="28" t="s">
        <v>31</v>
      </c>
      <c r="F805" s="28" t="s">
        <v>32</v>
      </c>
      <c r="G805" s="28" t="s">
        <v>198</v>
      </c>
      <c r="H805" s="28" t="s">
        <v>200</v>
      </c>
      <c r="I805" s="28">
        <v>-0.1231</v>
      </c>
      <c r="J805" s="28">
        <v>51.530799999999999</v>
      </c>
      <c r="K805" s="28">
        <v>-8.5699999999999998E-2</v>
      </c>
      <c r="L805" s="28">
        <v>51.505229999999997</v>
      </c>
      <c r="M805" s="28" t="s">
        <v>199</v>
      </c>
      <c r="N805" s="28" t="s">
        <v>201</v>
      </c>
      <c r="O805" s="29" t="s">
        <v>1366</v>
      </c>
    </row>
    <row r="806" spans="1:15" x14ac:dyDescent="0.25">
      <c r="A806" s="27" t="s">
        <v>1515</v>
      </c>
      <c r="B806" s="28">
        <v>100131</v>
      </c>
      <c r="C806" s="28">
        <v>269225</v>
      </c>
      <c r="D806" s="28">
        <v>267983</v>
      </c>
      <c r="E806" s="28" t="s">
        <v>32</v>
      </c>
      <c r="F806" s="28" t="s">
        <v>31</v>
      </c>
      <c r="G806" s="28" t="s">
        <v>200</v>
      </c>
      <c r="H806" s="28" t="s">
        <v>198</v>
      </c>
      <c r="I806" s="28">
        <v>-8.5699999999999998E-2</v>
      </c>
      <c r="J806" s="28">
        <v>51.505229999999997</v>
      </c>
      <c r="K806" s="28">
        <v>-0.1231</v>
      </c>
      <c r="L806" s="28">
        <v>51.530799999999999</v>
      </c>
      <c r="M806" s="28" t="s">
        <v>201</v>
      </c>
      <c r="N806" s="28" t="s">
        <v>199</v>
      </c>
      <c r="O806" s="29" t="s">
        <v>1016</v>
      </c>
    </row>
    <row r="807" spans="1:15" x14ac:dyDescent="0.25">
      <c r="A807" s="27" t="s">
        <v>1515</v>
      </c>
      <c r="B807" s="28">
        <v>100132</v>
      </c>
      <c r="C807" s="28">
        <v>269225</v>
      </c>
      <c r="D807" s="28">
        <v>269296</v>
      </c>
      <c r="E807" s="28" t="s">
        <v>32</v>
      </c>
      <c r="F807" s="28" t="s">
        <v>33</v>
      </c>
      <c r="G807" s="28" t="s">
        <v>200</v>
      </c>
      <c r="H807" s="28" t="s">
        <v>203</v>
      </c>
      <c r="I807" s="28">
        <v>-8.5699999999999998E-2</v>
      </c>
      <c r="J807" s="28">
        <v>51.505229999999997</v>
      </c>
      <c r="K807" s="28">
        <v>-8.2100000000000006E-2</v>
      </c>
      <c r="L807" s="28">
        <v>51.518599999999999</v>
      </c>
      <c r="M807" s="28" t="s">
        <v>201</v>
      </c>
      <c r="N807" s="28" t="s">
        <v>204</v>
      </c>
      <c r="O807" s="29" t="s">
        <v>1367</v>
      </c>
    </row>
    <row r="808" spans="1:15" x14ac:dyDescent="0.25">
      <c r="A808" s="27" t="s">
        <v>1515</v>
      </c>
      <c r="B808" s="28">
        <v>100132</v>
      </c>
      <c r="C808" s="28">
        <v>269296</v>
      </c>
      <c r="D808" s="28">
        <v>269225</v>
      </c>
      <c r="E808" s="28" t="s">
        <v>33</v>
      </c>
      <c r="F808" s="28" t="s">
        <v>32</v>
      </c>
      <c r="G808" s="28" t="s">
        <v>203</v>
      </c>
      <c r="H808" s="28" t="s">
        <v>200</v>
      </c>
      <c r="I808" s="28">
        <v>-8.2100000000000006E-2</v>
      </c>
      <c r="J808" s="28">
        <v>51.518599999999999</v>
      </c>
      <c r="K808" s="28">
        <v>-8.5699999999999998E-2</v>
      </c>
      <c r="L808" s="28">
        <v>51.505229999999997</v>
      </c>
      <c r="M808" s="28" t="s">
        <v>204</v>
      </c>
      <c r="N808" s="28" t="s">
        <v>201</v>
      </c>
      <c r="O808" s="29" t="s">
        <v>1018</v>
      </c>
    </row>
    <row r="809" spans="1:15" x14ac:dyDescent="0.25">
      <c r="A809" s="27" t="s">
        <v>1515</v>
      </c>
      <c r="B809" s="28">
        <v>100133</v>
      </c>
      <c r="C809" s="28">
        <v>266682</v>
      </c>
      <c r="D809" s="28">
        <v>269225</v>
      </c>
      <c r="E809" s="28" t="s">
        <v>34</v>
      </c>
      <c r="F809" s="28" t="s">
        <v>32</v>
      </c>
      <c r="G809" s="28" t="s">
        <v>205</v>
      </c>
      <c r="H809" s="28" t="s">
        <v>200</v>
      </c>
      <c r="I809" s="28">
        <v>-0.16289999999999999</v>
      </c>
      <c r="J809" s="28">
        <v>51.522399999999998</v>
      </c>
      <c r="K809" s="28">
        <v>-8.5699999999999998E-2</v>
      </c>
      <c r="L809" s="28">
        <v>51.505229999999997</v>
      </c>
      <c r="M809" s="28" t="s">
        <v>206</v>
      </c>
      <c r="N809" s="28" t="s">
        <v>201</v>
      </c>
      <c r="O809" s="29" t="s">
        <v>1368</v>
      </c>
    </row>
    <row r="810" spans="1:15" x14ac:dyDescent="0.25">
      <c r="A810" s="27" t="s">
        <v>1515</v>
      </c>
      <c r="B810" s="28">
        <v>100133</v>
      </c>
      <c r="C810" s="28">
        <v>269225</v>
      </c>
      <c r="D810" s="28">
        <v>266682</v>
      </c>
      <c r="E810" s="28" t="s">
        <v>32</v>
      </c>
      <c r="F810" s="28" t="s">
        <v>34</v>
      </c>
      <c r="G810" s="28" t="s">
        <v>200</v>
      </c>
      <c r="H810" s="28" t="s">
        <v>205</v>
      </c>
      <c r="I810" s="28">
        <v>-8.5699999999999998E-2</v>
      </c>
      <c r="J810" s="28">
        <v>51.505229999999997</v>
      </c>
      <c r="K810" s="28">
        <v>-0.16289999999999999</v>
      </c>
      <c r="L810" s="28">
        <v>51.522399999999998</v>
      </c>
      <c r="M810" s="28" t="s">
        <v>201</v>
      </c>
      <c r="N810" s="28" t="s">
        <v>206</v>
      </c>
      <c r="O810" s="29" t="s">
        <v>1369</v>
      </c>
    </row>
    <row r="811" spans="1:15" x14ac:dyDescent="0.25">
      <c r="A811" s="27" t="s">
        <v>1515</v>
      </c>
      <c r="B811" s="28">
        <v>100134</v>
      </c>
      <c r="C811" s="28">
        <v>266343</v>
      </c>
      <c r="D811" s="28">
        <v>269225</v>
      </c>
      <c r="E811" s="28" t="s">
        <v>35</v>
      </c>
      <c r="F811" s="28" t="s">
        <v>32</v>
      </c>
      <c r="G811" s="28" t="s">
        <v>207</v>
      </c>
      <c r="H811" s="28" t="s">
        <v>200</v>
      </c>
      <c r="I811" s="28">
        <v>-0.17530000000000001</v>
      </c>
      <c r="J811" s="28">
        <v>51.516199999999998</v>
      </c>
      <c r="K811" s="28">
        <v>-8.5699999999999998E-2</v>
      </c>
      <c r="L811" s="28">
        <v>51.505229999999997</v>
      </c>
      <c r="M811" s="28" t="s">
        <v>208</v>
      </c>
      <c r="N811" s="28" t="s">
        <v>201</v>
      </c>
      <c r="O811" s="29" t="s">
        <v>1370</v>
      </c>
    </row>
    <row r="812" spans="1:15" x14ac:dyDescent="0.25">
      <c r="A812" s="27" t="s">
        <v>1515</v>
      </c>
      <c r="B812" s="28">
        <v>100134</v>
      </c>
      <c r="C812" s="28">
        <v>269225</v>
      </c>
      <c r="D812" s="28">
        <v>266343</v>
      </c>
      <c r="E812" s="28" t="s">
        <v>32</v>
      </c>
      <c r="F812" s="28" t="s">
        <v>35</v>
      </c>
      <c r="G812" s="28" t="s">
        <v>200</v>
      </c>
      <c r="H812" s="28" t="s">
        <v>207</v>
      </c>
      <c r="I812" s="28">
        <v>-8.5699999999999998E-2</v>
      </c>
      <c r="J812" s="28">
        <v>51.505229999999997</v>
      </c>
      <c r="K812" s="28">
        <v>-0.17530000000000001</v>
      </c>
      <c r="L812" s="28">
        <v>51.516199999999998</v>
      </c>
      <c r="M812" s="28" t="s">
        <v>201</v>
      </c>
      <c r="N812" s="28" t="s">
        <v>208</v>
      </c>
      <c r="O812" s="29" t="s">
        <v>428</v>
      </c>
    </row>
    <row r="813" spans="1:15" x14ac:dyDescent="0.25">
      <c r="A813" s="27" t="s">
        <v>1515</v>
      </c>
      <c r="B813" s="28">
        <v>100135</v>
      </c>
      <c r="C813" s="28">
        <v>269225</v>
      </c>
      <c r="D813" s="28">
        <v>271036</v>
      </c>
      <c r="E813" s="28" t="s">
        <v>32</v>
      </c>
      <c r="F813" s="28" t="s">
        <v>102</v>
      </c>
      <c r="G813" s="28" t="s">
        <v>200</v>
      </c>
      <c r="H813" s="28" t="s">
        <v>429</v>
      </c>
      <c r="I813" s="28">
        <v>-8.5699999999999998E-2</v>
      </c>
      <c r="J813" s="28">
        <v>51.505229999999997</v>
      </c>
      <c r="K813" s="28">
        <v>-3.3999999999999998E-3</v>
      </c>
      <c r="L813" s="28">
        <v>51.542099999999998</v>
      </c>
      <c r="M813" s="28" t="s">
        <v>201</v>
      </c>
      <c r="N813" s="28" t="s">
        <v>430</v>
      </c>
      <c r="O813" s="29" t="s">
        <v>1021</v>
      </c>
    </row>
    <row r="814" spans="1:15" x14ac:dyDescent="0.25">
      <c r="A814" s="27" t="s">
        <v>1515</v>
      </c>
      <c r="B814" s="28">
        <v>100135</v>
      </c>
      <c r="C814" s="28">
        <v>271036</v>
      </c>
      <c r="D814" s="28">
        <v>269225</v>
      </c>
      <c r="E814" s="28" t="s">
        <v>102</v>
      </c>
      <c r="F814" s="28" t="s">
        <v>32</v>
      </c>
      <c r="G814" s="28" t="s">
        <v>429</v>
      </c>
      <c r="H814" s="28" t="s">
        <v>200</v>
      </c>
      <c r="I814" s="28">
        <v>-3.3999999999999998E-3</v>
      </c>
      <c r="J814" s="28">
        <v>51.542099999999998</v>
      </c>
      <c r="K814" s="28">
        <v>-8.5699999999999998E-2</v>
      </c>
      <c r="L814" s="28">
        <v>51.505229999999997</v>
      </c>
      <c r="M814" s="28" t="s">
        <v>430</v>
      </c>
      <c r="N814" s="28" t="s">
        <v>201</v>
      </c>
      <c r="O814" s="29" t="s">
        <v>1022</v>
      </c>
    </row>
    <row r="815" spans="1:15" x14ac:dyDescent="0.25">
      <c r="A815" s="27" t="s">
        <v>1515</v>
      </c>
      <c r="B815" s="28">
        <v>100136</v>
      </c>
      <c r="C815" s="28">
        <v>267948</v>
      </c>
      <c r="D815" s="28">
        <v>269225</v>
      </c>
      <c r="E815" s="28" t="s">
        <v>36</v>
      </c>
      <c r="F815" s="28" t="s">
        <v>32</v>
      </c>
      <c r="G815" s="28" t="s">
        <v>209</v>
      </c>
      <c r="H815" s="28" t="s">
        <v>200</v>
      </c>
      <c r="I815" s="28">
        <v>-0.12784000000000001</v>
      </c>
      <c r="J815" s="28">
        <v>51.532330000000002</v>
      </c>
      <c r="K815" s="28">
        <v>-8.5699999999999998E-2</v>
      </c>
      <c r="L815" s="28">
        <v>51.505229999999997</v>
      </c>
      <c r="M815" s="28" t="s">
        <v>210</v>
      </c>
      <c r="N815" s="28" t="s">
        <v>201</v>
      </c>
      <c r="O815" s="29" t="s">
        <v>1371</v>
      </c>
    </row>
    <row r="816" spans="1:15" x14ac:dyDescent="0.25">
      <c r="A816" s="27" t="s">
        <v>1515</v>
      </c>
      <c r="B816" s="28">
        <v>100136</v>
      </c>
      <c r="C816" s="28">
        <v>269225</v>
      </c>
      <c r="D816" s="28">
        <v>267948</v>
      </c>
      <c r="E816" s="28" t="s">
        <v>32</v>
      </c>
      <c r="F816" s="28" t="s">
        <v>36</v>
      </c>
      <c r="G816" s="28" t="s">
        <v>200</v>
      </c>
      <c r="H816" s="28" t="s">
        <v>209</v>
      </c>
      <c r="I816" s="28">
        <v>-8.5699999999999998E-2</v>
      </c>
      <c r="J816" s="28">
        <v>51.505229999999997</v>
      </c>
      <c r="K816" s="28">
        <v>-0.12784000000000001</v>
      </c>
      <c r="L816" s="28">
        <v>51.532330000000002</v>
      </c>
      <c r="M816" s="28" t="s">
        <v>201</v>
      </c>
      <c r="N816" s="28" t="s">
        <v>210</v>
      </c>
      <c r="O816" s="29" t="s">
        <v>1024</v>
      </c>
    </row>
    <row r="817" spans="1:15" x14ac:dyDescent="0.25">
      <c r="A817" s="27" t="s">
        <v>1515</v>
      </c>
      <c r="B817" s="28">
        <v>100137</v>
      </c>
      <c r="C817" s="28">
        <v>268311</v>
      </c>
      <c r="D817" s="28">
        <v>269225</v>
      </c>
      <c r="E817" s="28" t="s">
        <v>38</v>
      </c>
      <c r="F817" s="28" t="s">
        <v>32</v>
      </c>
      <c r="G817" s="28" t="s">
        <v>213</v>
      </c>
      <c r="H817" s="28" t="s">
        <v>200</v>
      </c>
      <c r="I817" s="28">
        <v>-0.1134</v>
      </c>
      <c r="J817" s="28">
        <v>51.503300000000003</v>
      </c>
      <c r="K817" s="28">
        <v>-8.5699999999999998E-2</v>
      </c>
      <c r="L817" s="28">
        <v>51.505229999999997</v>
      </c>
      <c r="M817" s="28" t="s">
        <v>214</v>
      </c>
      <c r="N817" s="28" t="s">
        <v>201</v>
      </c>
      <c r="O817" s="29" t="s">
        <v>431</v>
      </c>
    </row>
    <row r="818" spans="1:15" x14ac:dyDescent="0.25">
      <c r="A818" s="27" t="s">
        <v>1515</v>
      </c>
      <c r="B818" s="28">
        <v>100137</v>
      </c>
      <c r="C818" s="28">
        <v>269225</v>
      </c>
      <c r="D818" s="28">
        <v>268311</v>
      </c>
      <c r="E818" s="28" t="s">
        <v>32</v>
      </c>
      <c r="F818" s="28" t="s">
        <v>38</v>
      </c>
      <c r="G818" s="28" t="s">
        <v>200</v>
      </c>
      <c r="H818" s="28" t="s">
        <v>213</v>
      </c>
      <c r="I818" s="28">
        <v>-8.5699999999999998E-2</v>
      </c>
      <c r="J818" s="28">
        <v>51.505229999999997</v>
      </c>
      <c r="K818" s="28">
        <v>-0.1134</v>
      </c>
      <c r="L818" s="28">
        <v>51.503300000000003</v>
      </c>
      <c r="M818" s="28" t="s">
        <v>201</v>
      </c>
      <c r="N818" s="28" t="s">
        <v>214</v>
      </c>
      <c r="O818" s="29" t="s">
        <v>432</v>
      </c>
    </row>
    <row r="819" spans="1:15" x14ac:dyDescent="0.25">
      <c r="A819" s="27" t="s">
        <v>1515</v>
      </c>
      <c r="B819" s="28">
        <v>100138</v>
      </c>
      <c r="C819" s="28">
        <v>269225</v>
      </c>
      <c r="D819" s="28">
        <v>271283</v>
      </c>
      <c r="E819" s="28" t="s">
        <v>32</v>
      </c>
      <c r="F819" s="28" t="s">
        <v>103</v>
      </c>
      <c r="G819" s="28" t="s">
        <v>200</v>
      </c>
      <c r="H819" s="28" t="s">
        <v>433</v>
      </c>
      <c r="I819" s="28">
        <v>-8.5699999999999998E-2</v>
      </c>
      <c r="J819" s="28">
        <v>51.505229999999997</v>
      </c>
      <c r="K819" s="28">
        <v>5.7999999999999996E-3</v>
      </c>
      <c r="L819" s="28">
        <v>51.528599999999997</v>
      </c>
      <c r="M819" s="28" t="s">
        <v>201</v>
      </c>
      <c r="N819" s="28" t="s">
        <v>434</v>
      </c>
      <c r="O819" s="29" t="s">
        <v>1025</v>
      </c>
    </row>
    <row r="820" spans="1:15" x14ac:dyDescent="0.25">
      <c r="A820" s="27" t="s">
        <v>1515</v>
      </c>
      <c r="B820" s="28">
        <v>100138</v>
      </c>
      <c r="C820" s="28">
        <v>271283</v>
      </c>
      <c r="D820" s="28">
        <v>269225</v>
      </c>
      <c r="E820" s="28" t="s">
        <v>103</v>
      </c>
      <c r="F820" s="28" t="s">
        <v>32</v>
      </c>
      <c r="G820" s="28" t="s">
        <v>433</v>
      </c>
      <c r="H820" s="28" t="s">
        <v>200</v>
      </c>
      <c r="I820" s="28">
        <v>5.7999999999999996E-3</v>
      </c>
      <c r="J820" s="28">
        <v>51.528599999999997</v>
      </c>
      <c r="K820" s="28">
        <v>-8.5699999999999998E-2</v>
      </c>
      <c r="L820" s="28">
        <v>51.505229999999997</v>
      </c>
      <c r="M820" s="28" t="s">
        <v>434</v>
      </c>
      <c r="N820" s="28" t="s">
        <v>201</v>
      </c>
      <c r="O820" s="29" t="s">
        <v>435</v>
      </c>
    </row>
    <row r="821" spans="1:15" x14ac:dyDescent="0.25">
      <c r="A821" s="27" t="s">
        <v>1515</v>
      </c>
      <c r="B821" s="28">
        <v>100139</v>
      </c>
      <c r="C821" s="28">
        <v>266682</v>
      </c>
      <c r="D821" s="28">
        <v>270197</v>
      </c>
      <c r="E821" s="28" t="s">
        <v>34</v>
      </c>
      <c r="F821" s="28" t="s">
        <v>104</v>
      </c>
      <c r="G821" s="28" t="s">
        <v>205</v>
      </c>
      <c r="H821" s="28" t="s">
        <v>436</v>
      </c>
      <c r="I821" s="28">
        <v>-0.16289999999999999</v>
      </c>
      <c r="J821" s="28">
        <v>51.522399999999998</v>
      </c>
      <c r="K821" s="28">
        <v>-4.0399999999999998E-2</v>
      </c>
      <c r="L821" s="28">
        <v>51.512300000000003</v>
      </c>
      <c r="M821" s="28" t="s">
        <v>206</v>
      </c>
      <c r="N821" s="28" t="s">
        <v>437</v>
      </c>
      <c r="O821" s="29" t="s">
        <v>1372</v>
      </c>
    </row>
    <row r="822" spans="1:15" x14ac:dyDescent="0.25">
      <c r="A822" s="27" t="s">
        <v>1515</v>
      </c>
      <c r="B822" s="28">
        <v>100139</v>
      </c>
      <c r="C822" s="28">
        <v>270197</v>
      </c>
      <c r="D822" s="28">
        <v>266682</v>
      </c>
      <c r="E822" s="28" t="s">
        <v>104</v>
      </c>
      <c r="F822" s="28" t="s">
        <v>34</v>
      </c>
      <c r="G822" s="28" t="s">
        <v>436</v>
      </c>
      <c r="H822" s="28" t="s">
        <v>205</v>
      </c>
      <c r="I822" s="28">
        <v>-4.0399999999999998E-2</v>
      </c>
      <c r="J822" s="28">
        <v>51.512300000000003</v>
      </c>
      <c r="K822" s="28">
        <v>-0.16289999999999999</v>
      </c>
      <c r="L822" s="28">
        <v>51.522399999999998</v>
      </c>
      <c r="M822" s="28" t="s">
        <v>437</v>
      </c>
      <c r="N822" s="28" t="s">
        <v>206</v>
      </c>
      <c r="O822" s="29" t="s">
        <v>1373</v>
      </c>
    </row>
    <row r="823" spans="1:15" x14ac:dyDescent="0.25">
      <c r="A823" s="27" t="s">
        <v>1515</v>
      </c>
      <c r="B823" s="28">
        <v>100140</v>
      </c>
      <c r="C823" s="28">
        <v>266343</v>
      </c>
      <c r="D823" s="28">
        <v>270197</v>
      </c>
      <c r="E823" s="28" t="s">
        <v>35</v>
      </c>
      <c r="F823" s="28" t="s">
        <v>104</v>
      </c>
      <c r="G823" s="28" t="s">
        <v>207</v>
      </c>
      <c r="H823" s="28" t="s">
        <v>436</v>
      </c>
      <c r="I823" s="28">
        <v>-0.17530000000000001</v>
      </c>
      <c r="J823" s="28">
        <v>51.516199999999998</v>
      </c>
      <c r="K823" s="28">
        <v>-4.0399999999999998E-2</v>
      </c>
      <c r="L823" s="28">
        <v>51.512300000000003</v>
      </c>
      <c r="M823" s="28" t="s">
        <v>208</v>
      </c>
      <c r="N823" s="28" t="s">
        <v>437</v>
      </c>
      <c r="O823" s="29" t="s">
        <v>1028</v>
      </c>
    </row>
    <row r="824" spans="1:15" x14ac:dyDescent="0.25">
      <c r="A824" s="27" t="s">
        <v>1515</v>
      </c>
      <c r="B824" s="28">
        <v>100140</v>
      </c>
      <c r="C824" s="28">
        <v>270197</v>
      </c>
      <c r="D824" s="28">
        <v>266343</v>
      </c>
      <c r="E824" s="28" t="s">
        <v>104</v>
      </c>
      <c r="F824" s="28" t="s">
        <v>35</v>
      </c>
      <c r="G824" s="28" t="s">
        <v>436</v>
      </c>
      <c r="H824" s="28" t="s">
        <v>207</v>
      </c>
      <c r="I824" s="28">
        <v>-4.0399999999999998E-2</v>
      </c>
      <c r="J824" s="28">
        <v>51.512300000000003</v>
      </c>
      <c r="K824" s="28">
        <v>-0.17530000000000001</v>
      </c>
      <c r="L824" s="28">
        <v>51.516199999999998</v>
      </c>
      <c r="M824" s="28" t="s">
        <v>437</v>
      </c>
      <c r="N824" s="28" t="s">
        <v>208</v>
      </c>
      <c r="O824" s="29" t="s">
        <v>1374</v>
      </c>
    </row>
    <row r="825" spans="1:15" x14ac:dyDescent="0.25">
      <c r="A825" s="27" t="s">
        <v>1515</v>
      </c>
      <c r="B825" s="28">
        <v>100141</v>
      </c>
      <c r="C825" s="28">
        <v>269830</v>
      </c>
      <c r="D825" s="28">
        <v>270197</v>
      </c>
      <c r="E825" s="28" t="s">
        <v>105</v>
      </c>
      <c r="F825" s="28" t="s">
        <v>104</v>
      </c>
      <c r="G825" s="28" t="s">
        <v>440</v>
      </c>
      <c r="H825" s="28" t="s">
        <v>436</v>
      </c>
      <c r="I825" s="28">
        <v>-5.7000000000000002E-2</v>
      </c>
      <c r="J825" s="28">
        <v>51.511099999999999</v>
      </c>
      <c r="K825" s="28">
        <v>-4.0399999999999998E-2</v>
      </c>
      <c r="L825" s="28">
        <v>51.512300000000003</v>
      </c>
      <c r="M825" s="28" t="s">
        <v>441</v>
      </c>
      <c r="N825" s="28" t="s">
        <v>437</v>
      </c>
      <c r="O825" s="29" t="s">
        <v>442</v>
      </c>
    </row>
    <row r="826" spans="1:15" x14ac:dyDescent="0.25">
      <c r="A826" s="27" t="s">
        <v>1515</v>
      </c>
      <c r="B826" s="28">
        <v>100141</v>
      </c>
      <c r="C826" s="28">
        <v>270197</v>
      </c>
      <c r="D826" s="28">
        <v>269830</v>
      </c>
      <c r="E826" s="28" t="s">
        <v>104</v>
      </c>
      <c r="F826" s="28" t="s">
        <v>105</v>
      </c>
      <c r="G826" s="28" t="s">
        <v>436</v>
      </c>
      <c r="H826" s="28" t="s">
        <v>440</v>
      </c>
      <c r="I826" s="28">
        <v>-4.0399999999999998E-2</v>
      </c>
      <c r="J826" s="28">
        <v>51.512300000000003</v>
      </c>
      <c r="K826" s="28">
        <v>-5.7000000000000002E-2</v>
      </c>
      <c r="L826" s="28">
        <v>51.511099999999999</v>
      </c>
      <c r="M826" s="28" t="s">
        <v>437</v>
      </c>
      <c r="N826" s="28" t="s">
        <v>441</v>
      </c>
      <c r="O826" s="29" t="s">
        <v>443</v>
      </c>
    </row>
    <row r="827" spans="1:15" x14ac:dyDescent="0.25">
      <c r="A827" s="27" t="s">
        <v>1515</v>
      </c>
      <c r="B827" s="28">
        <v>100142</v>
      </c>
      <c r="C827" s="28">
        <v>273743</v>
      </c>
      <c r="D827" s="28">
        <v>280812</v>
      </c>
      <c r="E827" s="28" t="s">
        <v>106</v>
      </c>
      <c r="F827" s="28" t="s">
        <v>107</v>
      </c>
      <c r="G827" s="28" t="s">
        <v>444</v>
      </c>
      <c r="H827" s="28" t="s">
        <v>445</v>
      </c>
      <c r="I827" s="28">
        <v>0.21029999999999999</v>
      </c>
      <c r="J827" s="28">
        <v>51.194099999999999</v>
      </c>
      <c r="K827" s="28">
        <v>0.21188000000000001</v>
      </c>
      <c r="L827" s="28">
        <v>51.19594</v>
      </c>
      <c r="M827" s="28" t="s">
        <v>446</v>
      </c>
      <c r="N827" s="28" t="s">
        <v>447</v>
      </c>
      <c r="O827" s="29" t="s">
        <v>448</v>
      </c>
    </row>
    <row r="828" spans="1:15" x14ac:dyDescent="0.25">
      <c r="A828" s="27" t="s">
        <v>1515</v>
      </c>
      <c r="B828" s="28">
        <v>100142</v>
      </c>
      <c r="C828" s="28">
        <v>280812</v>
      </c>
      <c r="D828" s="28">
        <v>273743</v>
      </c>
      <c r="E828" s="28" t="s">
        <v>107</v>
      </c>
      <c r="F828" s="28" t="s">
        <v>106</v>
      </c>
      <c r="G828" s="28" t="s">
        <v>445</v>
      </c>
      <c r="H828" s="28" t="s">
        <v>444</v>
      </c>
      <c r="I828" s="28">
        <v>0.21188000000000001</v>
      </c>
      <c r="J828" s="28">
        <v>51.19594</v>
      </c>
      <c r="K828" s="28">
        <v>0.21029999999999999</v>
      </c>
      <c r="L828" s="28">
        <v>51.194099999999999</v>
      </c>
      <c r="M828" s="28" t="s">
        <v>447</v>
      </c>
      <c r="N828" s="28" t="s">
        <v>446</v>
      </c>
      <c r="O828" s="29" t="s">
        <v>449</v>
      </c>
    </row>
    <row r="829" spans="1:15" x14ac:dyDescent="0.25">
      <c r="A829" s="27" t="s">
        <v>1515</v>
      </c>
      <c r="B829" s="28">
        <v>100143</v>
      </c>
      <c r="C829" s="28">
        <v>230856</v>
      </c>
      <c r="D829" s="28">
        <v>230900</v>
      </c>
      <c r="E829" s="28" t="s">
        <v>108</v>
      </c>
      <c r="F829" s="28" t="s">
        <v>109</v>
      </c>
      <c r="G829" s="28" t="s">
        <v>450</v>
      </c>
      <c r="H829" s="28" t="s">
        <v>451</v>
      </c>
      <c r="I829" s="28">
        <v>-2.9796</v>
      </c>
      <c r="J829" s="28">
        <v>53.404299999999999</v>
      </c>
      <c r="K829" s="28">
        <v>-2.9767000000000001</v>
      </c>
      <c r="L829" s="28">
        <v>53.407299999999999</v>
      </c>
      <c r="M829" s="28" t="s">
        <v>452</v>
      </c>
      <c r="N829" s="28" t="s">
        <v>453</v>
      </c>
      <c r="O829" s="29" t="s">
        <v>454</v>
      </c>
    </row>
    <row r="830" spans="1:15" x14ac:dyDescent="0.25">
      <c r="A830" s="27" t="s">
        <v>1515</v>
      </c>
      <c r="B830" s="28">
        <v>100143</v>
      </c>
      <c r="C830" s="28">
        <v>230900</v>
      </c>
      <c r="D830" s="28">
        <v>230856</v>
      </c>
      <c r="E830" s="28" t="s">
        <v>109</v>
      </c>
      <c r="F830" s="28" t="s">
        <v>108</v>
      </c>
      <c r="G830" s="28" t="s">
        <v>451</v>
      </c>
      <c r="H830" s="28" t="s">
        <v>450</v>
      </c>
      <c r="I830" s="28">
        <v>-2.9767000000000001</v>
      </c>
      <c r="J830" s="28">
        <v>53.407299999999999</v>
      </c>
      <c r="K830" s="28">
        <v>-2.9796</v>
      </c>
      <c r="L830" s="28">
        <v>53.404299999999999</v>
      </c>
      <c r="M830" s="28" t="s">
        <v>453</v>
      </c>
      <c r="N830" s="28" t="s">
        <v>452</v>
      </c>
      <c r="O830" s="29" t="s">
        <v>455</v>
      </c>
    </row>
    <row r="831" spans="1:15" x14ac:dyDescent="0.25">
      <c r="A831" s="27" t="s">
        <v>1515</v>
      </c>
      <c r="B831" s="28">
        <v>100144</v>
      </c>
      <c r="C831" s="28">
        <v>266682</v>
      </c>
      <c r="D831" s="28">
        <v>269296</v>
      </c>
      <c r="E831" s="28" t="s">
        <v>34</v>
      </c>
      <c r="F831" s="28" t="s">
        <v>33</v>
      </c>
      <c r="G831" s="28" t="s">
        <v>205</v>
      </c>
      <c r="H831" s="28" t="s">
        <v>203</v>
      </c>
      <c r="I831" s="28">
        <v>-0.16289999999999999</v>
      </c>
      <c r="J831" s="28">
        <v>51.522399999999998</v>
      </c>
      <c r="K831" s="28">
        <v>-8.2100000000000006E-2</v>
      </c>
      <c r="L831" s="28">
        <v>51.518599999999999</v>
      </c>
      <c r="M831" s="28" t="s">
        <v>206</v>
      </c>
      <c r="N831" s="28" t="s">
        <v>204</v>
      </c>
      <c r="O831" s="29" t="s">
        <v>1375</v>
      </c>
    </row>
    <row r="832" spans="1:15" x14ac:dyDescent="0.25">
      <c r="A832" s="27" t="s">
        <v>1515</v>
      </c>
      <c r="B832" s="28">
        <v>100144</v>
      </c>
      <c r="C832" s="28">
        <v>269296</v>
      </c>
      <c r="D832" s="28">
        <v>266682</v>
      </c>
      <c r="E832" s="28" t="s">
        <v>33</v>
      </c>
      <c r="F832" s="28" t="s">
        <v>34</v>
      </c>
      <c r="G832" s="28" t="s">
        <v>203</v>
      </c>
      <c r="H832" s="28" t="s">
        <v>205</v>
      </c>
      <c r="I832" s="28">
        <v>-8.2100000000000006E-2</v>
      </c>
      <c r="J832" s="28">
        <v>51.518599999999999</v>
      </c>
      <c r="K832" s="28">
        <v>-0.16289999999999999</v>
      </c>
      <c r="L832" s="28">
        <v>51.522399999999998</v>
      </c>
      <c r="M832" s="28" t="s">
        <v>204</v>
      </c>
      <c r="N832" s="28" t="s">
        <v>206</v>
      </c>
      <c r="O832" s="29" t="s">
        <v>1032</v>
      </c>
    </row>
    <row r="833" spans="1:15" x14ac:dyDescent="0.25">
      <c r="A833" s="27" t="s">
        <v>1515</v>
      </c>
      <c r="B833" s="28">
        <v>100145</v>
      </c>
      <c r="C833" s="28">
        <v>266343</v>
      </c>
      <c r="D833" s="28">
        <v>269296</v>
      </c>
      <c r="E833" s="28" t="s">
        <v>35</v>
      </c>
      <c r="F833" s="28" t="s">
        <v>33</v>
      </c>
      <c r="G833" s="28" t="s">
        <v>207</v>
      </c>
      <c r="H833" s="28" t="s">
        <v>203</v>
      </c>
      <c r="I833" s="28">
        <v>-0.17530000000000001</v>
      </c>
      <c r="J833" s="28">
        <v>51.516199999999998</v>
      </c>
      <c r="K833" s="28">
        <v>-8.2100000000000006E-2</v>
      </c>
      <c r="L833" s="28">
        <v>51.518599999999999</v>
      </c>
      <c r="M833" s="28" t="s">
        <v>208</v>
      </c>
      <c r="N833" s="28" t="s">
        <v>204</v>
      </c>
      <c r="O833" s="29" t="s">
        <v>1376</v>
      </c>
    </row>
    <row r="834" spans="1:15" x14ac:dyDescent="0.25">
      <c r="A834" s="27" t="s">
        <v>1515</v>
      </c>
      <c r="B834" s="28">
        <v>100145</v>
      </c>
      <c r="C834" s="28">
        <v>269296</v>
      </c>
      <c r="D834" s="28">
        <v>266343</v>
      </c>
      <c r="E834" s="28" t="s">
        <v>33</v>
      </c>
      <c r="F834" s="28" t="s">
        <v>35</v>
      </c>
      <c r="G834" s="28" t="s">
        <v>203</v>
      </c>
      <c r="H834" s="28" t="s">
        <v>207</v>
      </c>
      <c r="I834" s="28">
        <v>-8.2100000000000006E-2</v>
      </c>
      <c r="J834" s="28">
        <v>51.518599999999999</v>
      </c>
      <c r="K834" s="28">
        <v>-0.17530000000000001</v>
      </c>
      <c r="L834" s="28">
        <v>51.516199999999998</v>
      </c>
      <c r="M834" s="28" t="s">
        <v>204</v>
      </c>
      <c r="N834" s="28" t="s">
        <v>208</v>
      </c>
      <c r="O834" s="29" t="s">
        <v>1377</v>
      </c>
    </row>
    <row r="835" spans="1:15" x14ac:dyDescent="0.25">
      <c r="A835" s="27" t="s">
        <v>1515</v>
      </c>
      <c r="B835" s="28">
        <v>100146</v>
      </c>
      <c r="C835" s="28">
        <v>267948</v>
      </c>
      <c r="D835" s="28">
        <v>269296</v>
      </c>
      <c r="E835" s="28" t="s">
        <v>36</v>
      </c>
      <c r="F835" s="28" t="s">
        <v>33</v>
      </c>
      <c r="G835" s="28" t="s">
        <v>209</v>
      </c>
      <c r="H835" s="28" t="s">
        <v>203</v>
      </c>
      <c r="I835" s="28">
        <v>-0.12784000000000001</v>
      </c>
      <c r="J835" s="28">
        <v>51.532330000000002</v>
      </c>
      <c r="K835" s="28">
        <v>-8.2100000000000006E-2</v>
      </c>
      <c r="L835" s="28">
        <v>51.518599999999999</v>
      </c>
      <c r="M835" s="28" t="s">
        <v>210</v>
      </c>
      <c r="N835" s="28" t="s">
        <v>204</v>
      </c>
      <c r="O835" s="29" t="s">
        <v>456</v>
      </c>
    </row>
    <row r="836" spans="1:15" x14ac:dyDescent="0.25">
      <c r="A836" s="27" t="s">
        <v>1515</v>
      </c>
      <c r="B836" s="28">
        <v>100146</v>
      </c>
      <c r="C836" s="28">
        <v>269296</v>
      </c>
      <c r="D836" s="28">
        <v>267948</v>
      </c>
      <c r="E836" s="28" t="s">
        <v>33</v>
      </c>
      <c r="F836" s="28" t="s">
        <v>36</v>
      </c>
      <c r="G836" s="28" t="s">
        <v>203</v>
      </c>
      <c r="H836" s="28" t="s">
        <v>209</v>
      </c>
      <c r="I836" s="28">
        <v>-8.2100000000000006E-2</v>
      </c>
      <c r="J836" s="28">
        <v>51.518599999999999</v>
      </c>
      <c r="K836" s="28">
        <v>-0.12784000000000001</v>
      </c>
      <c r="L836" s="28">
        <v>51.532330000000002</v>
      </c>
      <c r="M836" s="28" t="s">
        <v>204</v>
      </c>
      <c r="N836" s="28" t="s">
        <v>210</v>
      </c>
      <c r="O836" s="29" t="s">
        <v>457</v>
      </c>
    </row>
    <row r="837" spans="1:15" x14ac:dyDescent="0.25">
      <c r="A837" s="27" t="s">
        <v>1515</v>
      </c>
      <c r="B837" s="28">
        <v>100147</v>
      </c>
      <c r="C837" s="28">
        <v>267252</v>
      </c>
      <c r="D837" s="28">
        <v>269296</v>
      </c>
      <c r="E837" s="28" t="s">
        <v>37</v>
      </c>
      <c r="F837" s="28" t="s">
        <v>33</v>
      </c>
      <c r="G837" s="28" t="s">
        <v>211</v>
      </c>
      <c r="H837" s="28" t="s">
        <v>203</v>
      </c>
      <c r="I837" s="28">
        <v>-0.14369999999999999</v>
      </c>
      <c r="J837" s="28">
        <v>51.495100000000001</v>
      </c>
      <c r="K837" s="28">
        <v>-8.2100000000000006E-2</v>
      </c>
      <c r="L837" s="28">
        <v>51.518599999999999</v>
      </c>
      <c r="M837" s="28" t="s">
        <v>212</v>
      </c>
      <c r="N837" s="28" t="s">
        <v>204</v>
      </c>
      <c r="O837" s="29" t="s">
        <v>1378</v>
      </c>
    </row>
    <row r="838" spans="1:15" x14ac:dyDescent="0.25">
      <c r="A838" s="27" t="s">
        <v>1515</v>
      </c>
      <c r="B838" s="28">
        <v>100147</v>
      </c>
      <c r="C838" s="28">
        <v>269296</v>
      </c>
      <c r="D838" s="28">
        <v>267252</v>
      </c>
      <c r="E838" s="28" t="s">
        <v>33</v>
      </c>
      <c r="F838" s="28" t="s">
        <v>37</v>
      </c>
      <c r="G838" s="28" t="s">
        <v>203</v>
      </c>
      <c r="H838" s="28" t="s">
        <v>211</v>
      </c>
      <c r="I838" s="28">
        <v>-8.2100000000000006E-2</v>
      </c>
      <c r="J838" s="28">
        <v>51.518599999999999</v>
      </c>
      <c r="K838" s="28">
        <v>-0.14369999999999999</v>
      </c>
      <c r="L838" s="28">
        <v>51.495100000000001</v>
      </c>
      <c r="M838" s="28" t="s">
        <v>204</v>
      </c>
      <c r="N838" s="28" t="s">
        <v>212</v>
      </c>
      <c r="O838" s="29" t="s">
        <v>1036</v>
      </c>
    </row>
    <row r="839" spans="1:15" x14ac:dyDescent="0.25">
      <c r="A839" s="27" t="s">
        <v>1515</v>
      </c>
      <c r="B839" s="28">
        <v>100148</v>
      </c>
      <c r="C839" s="28">
        <v>268311</v>
      </c>
      <c r="D839" s="28">
        <v>269296</v>
      </c>
      <c r="E839" s="28" t="s">
        <v>38</v>
      </c>
      <c r="F839" s="28" t="s">
        <v>33</v>
      </c>
      <c r="G839" s="28" t="s">
        <v>213</v>
      </c>
      <c r="H839" s="28" t="s">
        <v>203</v>
      </c>
      <c r="I839" s="28">
        <v>-0.1134</v>
      </c>
      <c r="J839" s="28">
        <v>51.503300000000003</v>
      </c>
      <c r="K839" s="28">
        <v>-8.2100000000000006E-2</v>
      </c>
      <c r="L839" s="28">
        <v>51.518599999999999</v>
      </c>
      <c r="M839" s="28" t="s">
        <v>214</v>
      </c>
      <c r="N839" s="28" t="s">
        <v>204</v>
      </c>
      <c r="O839" s="29" t="s">
        <v>459</v>
      </c>
    </row>
    <row r="840" spans="1:15" x14ac:dyDescent="0.25">
      <c r="A840" s="27" t="s">
        <v>1515</v>
      </c>
      <c r="B840" s="28">
        <v>100148</v>
      </c>
      <c r="C840" s="28">
        <v>269296</v>
      </c>
      <c r="D840" s="28">
        <v>268311</v>
      </c>
      <c r="E840" s="28" t="s">
        <v>33</v>
      </c>
      <c r="F840" s="28" t="s">
        <v>38</v>
      </c>
      <c r="G840" s="28" t="s">
        <v>203</v>
      </c>
      <c r="H840" s="28" t="s">
        <v>213</v>
      </c>
      <c r="I840" s="28">
        <v>-8.2100000000000006E-2</v>
      </c>
      <c r="J840" s="28">
        <v>51.518599999999999</v>
      </c>
      <c r="K840" s="28">
        <v>-0.1134</v>
      </c>
      <c r="L840" s="28">
        <v>51.503300000000003</v>
      </c>
      <c r="M840" s="28" t="s">
        <v>204</v>
      </c>
      <c r="N840" s="28" t="s">
        <v>214</v>
      </c>
      <c r="O840" s="29" t="s">
        <v>1379</v>
      </c>
    </row>
    <row r="841" spans="1:15" x14ac:dyDescent="0.25">
      <c r="A841" s="27" t="s">
        <v>1515</v>
      </c>
      <c r="B841" s="28">
        <v>100149</v>
      </c>
      <c r="C841" s="28">
        <v>230641</v>
      </c>
      <c r="D841" s="28">
        <v>230688</v>
      </c>
      <c r="E841" s="28" t="s">
        <v>110</v>
      </c>
      <c r="F841" s="28" t="s">
        <v>111</v>
      </c>
      <c r="G841" s="28" t="s">
        <v>460</v>
      </c>
      <c r="H841" s="28" t="s">
        <v>461</v>
      </c>
      <c r="I841" s="28">
        <v>-2.9916999999999998</v>
      </c>
      <c r="J841" s="28">
        <v>53.404699999999998</v>
      </c>
      <c r="K841" s="28">
        <v>-2.9891999999999999</v>
      </c>
      <c r="L841" s="28">
        <v>53.4084</v>
      </c>
      <c r="M841" s="28" t="s">
        <v>462</v>
      </c>
      <c r="N841" s="28" t="s">
        <v>463</v>
      </c>
      <c r="O841" s="29" t="s">
        <v>1038</v>
      </c>
    </row>
    <row r="842" spans="1:15" x14ac:dyDescent="0.25">
      <c r="A842" s="27" t="s">
        <v>1515</v>
      </c>
      <c r="B842" s="28">
        <v>100149</v>
      </c>
      <c r="C842" s="28">
        <v>230688</v>
      </c>
      <c r="D842" s="28">
        <v>230641</v>
      </c>
      <c r="E842" s="28" t="s">
        <v>111</v>
      </c>
      <c r="F842" s="28" t="s">
        <v>110</v>
      </c>
      <c r="G842" s="28" t="s">
        <v>461</v>
      </c>
      <c r="H842" s="28" t="s">
        <v>460</v>
      </c>
      <c r="I842" s="28">
        <v>-2.9891999999999999</v>
      </c>
      <c r="J842" s="28">
        <v>53.4084</v>
      </c>
      <c r="K842" s="28">
        <v>-2.9916999999999998</v>
      </c>
      <c r="L842" s="28">
        <v>53.404699999999998</v>
      </c>
      <c r="M842" s="28" t="s">
        <v>463</v>
      </c>
      <c r="N842" s="28" t="s">
        <v>462</v>
      </c>
      <c r="O842" s="29" t="s">
        <v>1380</v>
      </c>
    </row>
    <row r="843" spans="1:15" x14ac:dyDescent="0.25">
      <c r="A843" s="27" t="s">
        <v>1515</v>
      </c>
      <c r="B843" s="28">
        <v>100150</v>
      </c>
      <c r="C843" s="28">
        <v>238818</v>
      </c>
      <c r="D843" s="28">
        <v>238990</v>
      </c>
      <c r="E843" s="28" t="s">
        <v>112</v>
      </c>
      <c r="F843" s="28" t="s">
        <v>113</v>
      </c>
      <c r="G843" s="28" t="s">
        <v>464</v>
      </c>
      <c r="H843" s="28" t="s">
        <v>465</v>
      </c>
      <c r="I843" s="28">
        <v>-2.2420499999999999</v>
      </c>
      <c r="J843" s="28">
        <v>53.488149999999997</v>
      </c>
      <c r="K843" s="28">
        <v>-2.2306599999999999</v>
      </c>
      <c r="L843" s="28">
        <v>53.476349999999996</v>
      </c>
      <c r="M843" s="28" t="s">
        <v>466</v>
      </c>
      <c r="N843" s="28" t="s">
        <v>467</v>
      </c>
      <c r="O843" s="29" t="s">
        <v>468</v>
      </c>
    </row>
    <row r="844" spans="1:15" x14ac:dyDescent="0.25">
      <c r="A844" s="27" t="s">
        <v>1515</v>
      </c>
      <c r="B844" s="28">
        <v>100150</v>
      </c>
      <c r="C844" s="28">
        <v>238990</v>
      </c>
      <c r="D844" s="28">
        <v>238818</v>
      </c>
      <c r="E844" s="28" t="s">
        <v>113</v>
      </c>
      <c r="F844" s="28" t="s">
        <v>112</v>
      </c>
      <c r="G844" s="28" t="s">
        <v>465</v>
      </c>
      <c r="H844" s="28" t="s">
        <v>464</v>
      </c>
      <c r="I844" s="28">
        <v>-2.2306599999999999</v>
      </c>
      <c r="J844" s="28">
        <v>53.476349999999996</v>
      </c>
      <c r="K844" s="28">
        <v>-2.2420499999999999</v>
      </c>
      <c r="L844" s="28">
        <v>53.488149999999997</v>
      </c>
      <c r="M844" s="28" t="s">
        <v>467</v>
      </c>
      <c r="N844" s="28" t="s">
        <v>466</v>
      </c>
      <c r="O844" s="29" t="s">
        <v>1381</v>
      </c>
    </row>
    <row r="845" spans="1:15" x14ac:dyDescent="0.25">
      <c r="A845" s="27" t="s">
        <v>1515</v>
      </c>
      <c r="B845" s="28">
        <v>100151</v>
      </c>
      <c r="C845" s="28">
        <v>275386</v>
      </c>
      <c r="D845" s="28">
        <v>275417</v>
      </c>
      <c r="E845" s="28" t="s">
        <v>114</v>
      </c>
      <c r="F845" s="28" t="s">
        <v>115</v>
      </c>
      <c r="G845" s="28" t="s">
        <v>470</v>
      </c>
      <c r="H845" s="28" t="s">
        <v>471</v>
      </c>
      <c r="I845" s="28">
        <v>0.5141</v>
      </c>
      <c r="J845" s="28">
        <v>51.2774</v>
      </c>
      <c r="K845" s="28">
        <v>0.52110000000000001</v>
      </c>
      <c r="L845" s="28">
        <v>51.277799999999999</v>
      </c>
      <c r="M845" s="28" t="s">
        <v>472</v>
      </c>
      <c r="N845" s="28" t="s">
        <v>473</v>
      </c>
      <c r="O845" s="29" t="s">
        <v>474</v>
      </c>
    </row>
    <row r="846" spans="1:15" x14ac:dyDescent="0.25">
      <c r="A846" s="27" t="s">
        <v>1515</v>
      </c>
      <c r="B846" s="28">
        <v>100151</v>
      </c>
      <c r="C846" s="28">
        <v>275417</v>
      </c>
      <c r="D846" s="28">
        <v>275386</v>
      </c>
      <c r="E846" s="28" t="s">
        <v>115</v>
      </c>
      <c r="F846" s="28" t="s">
        <v>114</v>
      </c>
      <c r="G846" s="28" t="s">
        <v>471</v>
      </c>
      <c r="H846" s="28" t="s">
        <v>470</v>
      </c>
      <c r="I846" s="28">
        <v>0.52110000000000001</v>
      </c>
      <c r="J846" s="28">
        <v>51.277799999999999</v>
      </c>
      <c r="K846" s="28">
        <v>0.5141</v>
      </c>
      <c r="L846" s="28">
        <v>51.2774</v>
      </c>
      <c r="M846" s="28" t="s">
        <v>473</v>
      </c>
      <c r="N846" s="28" t="s">
        <v>472</v>
      </c>
      <c r="O846" s="29" t="s">
        <v>475</v>
      </c>
    </row>
    <row r="847" spans="1:15" x14ac:dyDescent="0.25">
      <c r="A847" s="27" t="s">
        <v>1515</v>
      </c>
      <c r="B847" s="28">
        <v>100152</v>
      </c>
      <c r="C847" s="28">
        <v>267933</v>
      </c>
      <c r="D847" s="28">
        <v>269139</v>
      </c>
      <c r="E847" s="28" t="s">
        <v>27</v>
      </c>
      <c r="F847" s="28" t="s">
        <v>76</v>
      </c>
      <c r="G847" s="28" t="s">
        <v>189</v>
      </c>
      <c r="H847" s="28" t="s">
        <v>329</v>
      </c>
      <c r="I847" s="28">
        <v>-0.12429999999999999</v>
      </c>
      <c r="J847" s="28">
        <v>51.508299999999998</v>
      </c>
      <c r="K847" s="28">
        <v>-8.9200000000000002E-2</v>
      </c>
      <c r="L847" s="28">
        <v>51.5182</v>
      </c>
      <c r="M847" s="28" t="s">
        <v>191</v>
      </c>
      <c r="N847" s="28" t="s">
        <v>330</v>
      </c>
      <c r="O847" s="29" t="s">
        <v>1382</v>
      </c>
    </row>
    <row r="848" spans="1:15" x14ac:dyDescent="0.25">
      <c r="A848" s="27" t="s">
        <v>1515</v>
      </c>
      <c r="B848" s="28">
        <v>100152</v>
      </c>
      <c r="C848" s="28">
        <v>269139</v>
      </c>
      <c r="D848" s="28">
        <v>267933</v>
      </c>
      <c r="E848" s="28" t="s">
        <v>76</v>
      </c>
      <c r="F848" s="28" t="s">
        <v>27</v>
      </c>
      <c r="G848" s="28" t="s">
        <v>329</v>
      </c>
      <c r="H848" s="28" t="s">
        <v>189</v>
      </c>
      <c r="I848" s="28">
        <v>-8.9200000000000002E-2</v>
      </c>
      <c r="J848" s="28">
        <v>51.5182</v>
      </c>
      <c r="K848" s="28">
        <v>-0.12429999999999999</v>
      </c>
      <c r="L848" s="28">
        <v>51.508299999999998</v>
      </c>
      <c r="M848" s="28" t="s">
        <v>330</v>
      </c>
      <c r="N848" s="28" t="s">
        <v>191</v>
      </c>
      <c r="O848" s="29" t="s">
        <v>1383</v>
      </c>
    </row>
    <row r="849" spans="1:15" x14ac:dyDescent="0.25">
      <c r="A849" s="27" t="s">
        <v>1515</v>
      </c>
      <c r="B849" s="28">
        <v>100153</v>
      </c>
      <c r="C849" s="28">
        <v>269122</v>
      </c>
      <c r="D849" s="28">
        <v>269139</v>
      </c>
      <c r="E849" s="28" t="s">
        <v>60</v>
      </c>
      <c r="F849" s="28" t="s">
        <v>76</v>
      </c>
      <c r="G849" s="28" t="s">
        <v>275</v>
      </c>
      <c r="H849" s="28" t="s">
        <v>329</v>
      </c>
      <c r="I849" s="28">
        <v>-9.0300000000000005E-2</v>
      </c>
      <c r="J849" s="28">
        <v>51.511400000000002</v>
      </c>
      <c r="K849" s="28">
        <v>-8.9200000000000002E-2</v>
      </c>
      <c r="L849" s="28">
        <v>51.5182</v>
      </c>
      <c r="M849" s="28" t="s">
        <v>276</v>
      </c>
      <c r="N849" s="28" t="s">
        <v>330</v>
      </c>
      <c r="O849" s="29" t="s">
        <v>1384</v>
      </c>
    </row>
    <row r="850" spans="1:15" x14ac:dyDescent="0.25">
      <c r="A850" s="27" t="s">
        <v>1515</v>
      </c>
      <c r="B850" s="28">
        <v>100153</v>
      </c>
      <c r="C850" s="28">
        <v>269139</v>
      </c>
      <c r="D850" s="28">
        <v>269122</v>
      </c>
      <c r="E850" s="28" t="s">
        <v>76</v>
      </c>
      <c r="F850" s="28" t="s">
        <v>60</v>
      </c>
      <c r="G850" s="28" t="s">
        <v>329</v>
      </c>
      <c r="H850" s="28" t="s">
        <v>275</v>
      </c>
      <c r="I850" s="28">
        <v>-8.9200000000000002E-2</v>
      </c>
      <c r="J850" s="28">
        <v>51.5182</v>
      </c>
      <c r="K850" s="28">
        <v>-9.0300000000000005E-2</v>
      </c>
      <c r="L850" s="28">
        <v>51.511400000000002</v>
      </c>
      <c r="M850" s="28" t="s">
        <v>330</v>
      </c>
      <c r="N850" s="28" t="s">
        <v>276</v>
      </c>
      <c r="O850" s="29" t="s">
        <v>1385</v>
      </c>
    </row>
    <row r="851" spans="1:15" x14ac:dyDescent="0.25">
      <c r="A851" s="27" t="s">
        <v>1515</v>
      </c>
      <c r="B851" s="28">
        <v>100154</v>
      </c>
      <c r="C851" s="28">
        <v>268899</v>
      </c>
      <c r="D851" s="28">
        <v>269139</v>
      </c>
      <c r="E851" s="28" t="s">
        <v>75</v>
      </c>
      <c r="F851" s="28" t="s">
        <v>76</v>
      </c>
      <c r="G851" s="28" t="s">
        <v>320</v>
      </c>
      <c r="H851" s="28" t="s">
        <v>329</v>
      </c>
      <c r="I851" s="28">
        <v>-9.8599999999999993E-2</v>
      </c>
      <c r="J851" s="28">
        <v>51.494500000000002</v>
      </c>
      <c r="K851" s="28">
        <v>-8.9200000000000002E-2</v>
      </c>
      <c r="L851" s="28">
        <v>51.5182</v>
      </c>
      <c r="M851" s="28" t="s">
        <v>321</v>
      </c>
      <c r="N851" s="28" t="s">
        <v>330</v>
      </c>
      <c r="O851" s="29" t="s">
        <v>1386</v>
      </c>
    </row>
    <row r="852" spans="1:15" x14ac:dyDescent="0.25">
      <c r="A852" s="27" t="s">
        <v>1515</v>
      </c>
      <c r="B852" s="28">
        <v>100154</v>
      </c>
      <c r="C852" s="28">
        <v>269139</v>
      </c>
      <c r="D852" s="28">
        <v>268899</v>
      </c>
      <c r="E852" s="28" t="s">
        <v>76</v>
      </c>
      <c r="F852" s="28" t="s">
        <v>75</v>
      </c>
      <c r="G852" s="28" t="s">
        <v>329</v>
      </c>
      <c r="H852" s="28" t="s">
        <v>320</v>
      </c>
      <c r="I852" s="28">
        <v>-8.9200000000000002E-2</v>
      </c>
      <c r="J852" s="28">
        <v>51.5182</v>
      </c>
      <c r="K852" s="28">
        <v>-9.8599999999999993E-2</v>
      </c>
      <c r="L852" s="28">
        <v>51.494500000000002</v>
      </c>
      <c r="M852" s="28" t="s">
        <v>330</v>
      </c>
      <c r="N852" s="28" t="s">
        <v>321</v>
      </c>
      <c r="O852" s="29" t="s">
        <v>1387</v>
      </c>
    </row>
    <row r="853" spans="1:15" x14ac:dyDescent="0.25">
      <c r="A853" s="27" t="s">
        <v>1515</v>
      </c>
      <c r="B853" s="28">
        <v>100155</v>
      </c>
      <c r="C853" s="28">
        <v>269139</v>
      </c>
      <c r="D853" s="28">
        <v>269459</v>
      </c>
      <c r="E853" s="28" t="s">
        <v>76</v>
      </c>
      <c r="F853" s="28" t="s">
        <v>30</v>
      </c>
      <c r="G853" s="28" t="s">
        <v>329</v>
      </c>
      <c r="H853" s="28" t="s">
        <v>195</v>
      </c>
      <c r="I853" s="28">
        <v>-8.9200000000000002E-2</v>
      </c>
      <c r="J853" s="28">
        <v>51.5182</v>
      </c>
      <c r="K853" s="28">
        <v>-7.5399999999999995E-2</v>
      </c>
      <c r="L853" s="28">
        <v>51.511600000000001</v>
      </c>
      <c r="M853" s="28" t="s">
        <v>330</v>
      </c>
      <c r="N853" s="28" t="s">
        <v>196</v>
      </c>
      <c r="O853" s="29" t="s">
        <v>1046</v>
      </c>
    </row>
    <row r="854" spans="1:15" x14ac:dyDescent="0.25">
      <c r="A854" s="27" t="s">
        <v>1515</v>
      </c>
      <c r="B854" s="28">
        <v>100155</v>
      </c>
      <c r="C854" s="28">
        <v>269459</v>
      </c>
      <c r="D854" s="28">
        <v>269139</v>
      </c>
      <c r="E854" s="28" t="s">
        <v>30</v>
      </c>
      <c r="F854" s="28" t="s">
        <v>76</v>
      </c>
      <c r="G854" s="28" t="s">
        <v>195</v>
      </c>
      <c r="H854" s="28" t="s">
        <v>329</v>
      </c>
      <c r="I854" s="28">
        <v>-7.5399999999999995E-2</v>
      </c>
      <c r="J854" s="28">
        <v>51.511600000000001</v>
      </c>
      <c r="K854" s="28">
        <v>-8.9200000000000002E-2</v>
      </c>
      <c r="L854" s="28">
        <v>51.5182</v>
      </c>
      <c r="M854" s="28" t="s">
        <v>196</v>
      </c>
      <c r="N854" s="28" t="s">
        <v>330</v>
      </c>
      <c r="O854" s="29" t="s">
        <v>1047</v>
      </c>
    </row>
    <row r="855" spans="1:15" x14ac:dyDescent="0.25">
      <c r="A855" s="27" t="s">
        <v>1515</v>
      </c>
      <c r="B855" s="28">
        <v>100156</v>
      </c>
      <c r="C855" s="28">
        <v>267983</v>
      </c>
      <c r="D855" s="28">
        <v>269139</v>
      </c>
      <c r="E855" s="28" t="s">
        <v>31</v>
      </c>
      <c r="F855" s="28" t="s">
        <v>76</v>
      </c>
      <c r="G855" s="28" t="s">
        <v>198</v>
      </c>
      <c r="H855" s="28" t="s">
        <v>329</v>
      </c>
      <c r="I855" s="28">
        <v>-0.1231</v>
      </c>
      <c r="J855" s="28">
        <v>51.530799999999999</v>
      </c>
      <c r="K855" s="28">
        <v>-8.9200000000000002E-2</v>
      </c>
      <c r="L855" s="28">
        <v>51.5182</v>
      </c>
      <c r="M855" s="28" t="s">
        <v>199</v>
      </c>
      <c r="N855" s="28" t="s">
        <v>330</v>
      </c>
      <c r="O855" s="29" t="s">
        <v>1388</v>
      </c>
    </row>
    <row r="856" spans="1:15" x14ac:dyDescent="0.25">
      <c r="A856" s="27" t="s">
        <v>1515</v>
      </c>
      <c r="B856" s="28">
        <v>100156</v>
      </c>
      <c r="C856" s="28">
        <v>269139</v>
      </c>
      <c r="D856" s="28">
        <v>267983</v>
      </c>
      <c r="E856" s="28" t="s">
        <v>76</v>
      </c>
      <c r="F856" s="28" t="s">
        <v>31</v>
      </c>
      <c r="G856" s="28" t="s">
        <v>329</v>
      </c>
      <c r="H856" s="28" t="s">
        <v>198</v>
      </c>
      <c r="I856" s="28">
        <v>-8.9200000000000002E-2</v>
      </c>
      <c r="J856" s="28">
        <v>51.5182</v>
      </c>
      <c r="K856" s="28">
        <v>-0.1231</v>
      </c>
      <c r="L856" s="28">
        <v>51.530799999999999</v>
      </c>
      <c r="M856" s="28" t="s">
        <v>330</v>
      </c>
      <c r="N856" s="28" t="s">
        <v>199</v>
      </c>
      <c r="O856" s="29" t="s">
        <v>1389</v>
      </c>
    </row>
    <row r="857" spans="1:15" x14ac:dyDescent="0.25">
      <c r="A857" s="27" t="s">
        <v>1515</v>
      </c>
      <c r="B857" s="28">
        <v>100157</v>
      </c>
      <c r="C857" s="28">
        <v>269139</v>
      </c>
      <c r="D857" s="28">
        <v>269225</v>
      </c>
      <c r="E857" s="28" t="s">
        <v>76</v>
      </c>
      <c r="F857" s="28" t="s">
        <v>32</v>
      </c>
      <c r="G857" s="28" t="s">
        <v>329</v>
      </c>
      <c r="H857" s="28" t="s">
        <v>200</v>
      </c>
      <c r="I857" s="28">
        <v>-8.9200000000000002E-2</v>
      </c>
      <c r="J857" s="28">
        <v>51.5182</v>
      </c>
      <c r="K857" s="28">
        <v>-8.5699999999999998E-2</v>
      </c>
      <c r="L857" s="28">
        <v>51.505229999999997</v>
      </c>
      <c r="M857" s="28" t="s">
        <v>330</v>
      </c>
      <c r="N857" s="28" t="s">
        <v>201</v>
      </c>
      <c r="O857" s="29" t="s">
        <v>1050</v>
      </c>
    </row>
    <row r="858" spans="1:15" x14ac:dyDescent="0.25">
      <c r="A858" s="27" t="s">
        <v>1515</v>
      </c>
      <c r="B858" s="28">
        <v>100157</v>
      </c>
      <c r="C858" s="28">
        <v>269225</v>
      </c>
      <c r="D858" s="28">
        <v>269139</v>
      </c>
      <c r="E858" s="28" t="s">
        <v>32</v>
      </c>
      <c r="F858" s="28" t="s">
        <v>76</v>
      </c>
      <c r="G858" s="28" t="s">
        <v>200</v>
      </c>
      <c r="H858" s="28" t="s">
        <v>329</v>
      </c>
      <c r="I858" s="28">
        <v>-8.5699999999999998E-2</v>
      </c>
      <c r="J858" s="28">
        <v>51.505229999999997</v>
      </c>
      <c r="K858" s="28">
        <v>-8.9200000000000002E-2</v>
      </c>
      <c r="L858" s="28">
        <v>51.5182</v>
      </c>
      <c r="M858" s="28" t="s">
        <v>201</v>
      </c>
      <c r="N858" s="28" t="s">
        <v>330</v>
      </c>
      <c r="O858" s="29" t="s">
        <v>1390</v>
      </c>
    </row>
    <row r="859" spans="1:15" x14ac:dyDescent="0.25">
      <c r="A859" s="27" t="s">
        <v>1515</v>
      </c>
      <c r="B859" s="28">
        <v>100158</v>
      </c>
      <c r="C859" s="28">
        <v>269139</v>
      </c>
      <c r="D859" s="28">
        <v>269296</v>
      </c>
      <c r="E859" s="28" t="s">
        <v>76</v>
      </c>
      <c r="F859" s="28" t="s">
        <v>33</v>
      </c>
      <c r="G859" s="28" t="s">
        <v>329</v>
      </c>
      <c r="H859" s="28" t="s">
        <v>203</v>
      </c>
      <c r="I859" s="28">
        <v>-8.9200000000000002E-2</v>
      </c>
      <c r="J859" s="28">
        <v>51.5182</v>
      </c>
      <c r="K859" s="28">
        <v>-8.2100000000000006E-2</v>
      </c>
      <c r="L859" s="28">
        <v>51.518599999999999</v>
      </c>
      <c r="M859" s="28" t="s">
        <v>330</v>
      </c>
      <c r="N859" s="28" t="s">
        <v>204</v>
      </c>
      <c r="O859" s="29" t="s">
        <v>1052</v>
      </c>
    </row>
    <row r="860" spans="1:15" x14ac:dyDescent="0.25">
      <c r="A860" s="27" t="s">
        <v>1515</v>
      </c>
      <c r="B860" s="28">
        <v>100158</v>
      </c>
      <c r="C860" s="28">
        <v>269296</v>
      </c>
      <c r="D860" s="28">
        <v>269139</v>
      </c>
      <c r="E860" s="28" t="s">
        <v>33</v>
      </c>
      <c r="F860" s="28" t="s">
        <v>76</v>
      </c>
      <c r="G860" s="28" t="s">
        <v>203</v>
      </c>
      <c r="H860" s="28" t="s">
        <v>329</v>
      </c>
      <c r="I860" s="28">
        <v>-8.2100000000000006E-2</v>
      </c>
      <c r="J860" s="28">
        <v>51.518599999999999</v>
      </c>
      <c r="K860" s="28">
        <v>-8.9200000000000002E-2</v>
      </c>
      <c r="L860" s="28">
        <v>51.5182</v>
      </c>
      <c r="M860" s="28" t="s">
        <v>204</v>
      </c>
      <c r="N860" s="28" t="s">
        <v>330</v>
      </c>
      <c r="O860" s="29" t="s">
        <v>476</v>
      </c>
    </row>
    <row r="861" spans="1:15" x14ac:dyDescent="0.25">
      <c r="A861" s="27" t="s">
        <v>1515</v>
      </c>
      <c r="B861" s="28">
        <v>100159</v>
      </c>
      <c r="C861" s="28">
        <v>266682</v>
      </c>
      <c r="D861" s="28">
        <v>269139</v>
      </c>
      <c r="E861" s="28" t="s">
        <v>34</v>
      </c>
      <c r="F861" s="28" t="s">
        <v>76</v>
      </c>
      <c r="G861" s="28" t="s">
        <v>205</v>
      </c>
      <c r="H861" s="28" t="s">
        <v>329</v>
      </c>
      <c r="I861" s="28">
        <v>-0.16289999999999999</v>
      </c>
      <c r="J861" s="28">
        <v>51.522399999999998</v>
      </c>
      <c r="K861" s="28">
        <v>-8.9200000000000002E-2</v>
      </c>
      <c r="L861" s="28">
        <v>51.5182</v>
      </c>
      <c r="M861" s="28" t="s">
        <v>206</v>
      </c>
      <c r="N861" s="28" t="s">
        <v>330</v>
      </c>
      <c r="O861" s="29" t="s">
        <v>1391</v>
      </c>
    </row>
    <row r="862" spans="1:15" x14ac:dyDescent="0.25">
      <c r="A862" s="27" t="s">
        <v>1515</v>
      </c>
      <c r="B862" s="28">
        <v>100159</v>
      </c>
      <c r="C862" s="28">
        <v>269139</v>
      </c>
      <c r="D862" s="28">
        <v>266682</v>
      </c>
      <c r="E862" s="28" t="s">
        <v>76</v>
      </c>
      <c r="F862" s="28" t="s">
        <v>34</v>
      </c>
      <c r="G862" s="28" t="s">
        <v>329</v>
      </c>
      <c r="H862" s="28" t="s">
        <v>205</v>
      </c>
      <c r="I862" s="28">
        <v>-8.9200000000000002E-2</v>
      </c>
      <c r="J862" s="28">
        <v>51.5182</v>
      </c>
      <c r="K862" s="28">
        <v>-0.16289999999999999</v>
      </c>
      <c r="L862" s="28">
        <v>51.522399999999998</v>
      </c>
      <c r="M862" s="28" t="s">
        <v>330</v>
      </c>
      <c r="N862" s="28" t="s">
        <v>206</v>
      </c>
      <c r="O862" s="29" t="s">
        <v>1392</v>
      </c>
    </row>
    <row r="863" spans="1:15" x14ac:dyDescent="0.25">
      <c r="A863" s="27" t="s">
        <v>1515</v>
      </c>
      <c r="B863" s="28">
        <v>100160</v>
      </c>
      <c r="C863" s="28">
        <v>266343</v>
      </c>
      <c r="D863" s="28">
        <v>269139</v>
      </c>
      <c r="E863" s="28" t="s">
        <v>35</v>
      </c>
      <c r="F863" s="28" t="s">
        <v>76</v>
      </c>
      <c r="G863" s="28" t="s">
        <v>207</v>
      </c>
      <c r="H863" s="28" t="s">
        <v>329</v>
      </c>
      <c r="I863" s="28">
        <v>-0.17530000000000001</v>
      </c>
      <c r="J863" s="28">
        <v>51.516199999999998</v>
      </c>
      <c r="K863" s="28">
        <v>-8.9200000000000002E-2</v>
      </c>
      <c r="L863" s="28">
        <v>51.5182</v>
      </c>
      <c r="M863" s="28" t="s">
        <v>208</v>
      </c>
      <c r="N863" s="28" t="s">
        <v>330</v>
      </c>
      <c r="O863" s="29" t="s">
        <v>1393</v>
      </c>
    </row>
    <row r="864" spans="1:15" x14ac:dyDescent="0.25">
      <c r="A864" s="27" t="s">
        <v>1515</v>
      </c>
      <c r="B864" s="28">
        <v>100160</v>
      </c>
      <c r="C864" s="28">
        <v>269139</v>
      </c>
      <c r="D864" s="28">
        <v>266343</v>
      </c>
      <c r="E864" s="28" t="s">
        <v>76</v>
      </c>
      <c r="F864" s="28" t="s">
        <v>35</v>
      </c>
      <c r="G864" s="28" t="s">
        <v>329</v>
      </c>
      <c r="H864" s="28" t="s">
        <v>207</v>
      </c>
      <c r="I864" s="28">
        <v>-8.9200000000000002E-2</v>
      </c>
      <c r="J864" s="28">
        <v>51.5182</v>
      </c>
      <c r="K864" s="28">
        <v>-0.17530000000000001</v>
      </c>
      <c r="L864" s="28">
        <v>51.516199999999998</v>
      </c>
      <c r="M864" s="28" t="s">
        <v>330</v>
      </c>
      <c r="N864" s="28" t="s">
        <v>208</v>
      </c>
      <c r="O864" s="29" t="s">
        <v>1394</v>
      </c>
    </row>
    <row r="865" spans="1:15" x14ac:dyDescent="0.25">
      <c r="A865" s="27" t="s">
        <v>1515</v>
      </c>
      <c r="B865" s="28">
        <v>100161</v>
      </c>
      <c r="C865" s="28">
        <v>267948</v>
      </c>
      <c r="D865" s="28">
        <v>269139</v>
      </c>
      <c r="E865" s="28" t="s">
        <v>36</v>
      </c>
      <c r="F865" s="28" t="s">
        <v>76</v>
      </c>
      <c r="G865" s="28" t="s">
        <v>209</v>
      </c>
      <c r="H865" s="28" t="s">
        <v>329</v>
      </c>
      <c r="I865" s="28">
        <v>-0.12784000000000001</v>
      </c>
      <c r="J865" s="28">
        <v>51.532330000000002</v>
      </c>
      <c r="K865" s="28">
        <v>-8.9200000000000002E-2</v>
      </c>
      <c r="L865" s="28">
        <v>51.5182</v>
      </c>
      <c r="M865" s="28" t="s">
        <v>210</v>
      </c>
      <c r="N865" s="28" t="s">
        <v>330</v>
      </c>
      <c r="O865" s="29" t="s">
        <v>1057</v>
      </c>
    </row>
    <row r="866" spans="1:15" x14ac:dyDescent="0.25">
      <c r="A866" s="27" t="s">
        <v>1515</v>
      </c>
      <c r="B866" s="28">
        <v>100161</v>
      </c>
      <c r="C866" s="28">
        <v>269139</v>
      </c>
      <c r="D866" s="28">
        <v>267948</v>
      </c>
      <c r="E866" s="28" t="s">
        <v>76</v>
      </c>
      <c r="F866" s="28" t="s">
        <v>36</v>
      </c>
      <c r="G866" s="28" t="s">
        <v>329</v>
      </c>
      <c r="H866" s="28" t="s">
        <v>209</v>
      </c>
      <c r="I866" s="28">
        <v>-8.9200000000000002E-2</v>
      </c>
      <c r="J866" s="28">
        <v>51.5182</v>
      </c>
      <c r="K866" s="28">
        <v>-0.12784000000000001</v>
      </c>
      <c r="L866" s="28">
        <v>51.532330000000002</v>
      </c>
      <c r="M866" s="28" t="s">
        <v>330</v>
      </c>
      <c r="N866" s="28" t="s">
        <v>210</v>
      </c>
      <c r="O866" s="29" t="s">
        <v>1395</v>
      </c>
    </row>
    <row r="867" spans="1:15" x14ac:dyDescent="0.25">
      <c r="A867" s="27" t="s">
        <v>1515</v>
      </c>
      <c r="B867" s="28">
        <v>100162</v>
      </c>
      <c r="C867" s="28">
        <v>268311</v>
      </c>
      <c r="D867" s="28">
        <v>269139</v>
      </c>
      <c r="E867" s="28" t="s">
        <v>38</v>
      </c>
      <c r="F867" s="28" t="s">
        <v>76</v>
      </c>
      <c r="G867" s="28" t="s">
        <v>213</v>
      </c>
      <c r="H867" s="28" t="s">
        <v>329</v>
      </c>
      <c r="I867" s="28">
        <v>-0.1134</v>
      </c>
      <c r="J867" s="28">
        <v>51.503300000000003</v>
      </c>
      <c r="K867" s="28">
        <v>-8.9200000000000002E-2</v>
      </c>
      <c r="L867" s="28">
        <v>51.5182</v>
      </c>
      <c r="M867" s="28" t="s">
        <v>214</v>
      </c>
      <c r="N867" s="28" t="s">
        <v>330</v>
      </c>
      <c r="O867" s="29" t="s">
        <v>477</v>
      </c>
    </row>
    <row r="868" spans="1:15" x14ac:dyDescent="0.25">
      <c r="A868" s="27" t="s">
        <v>1515</v>
      </c>
      <c r="B868" s="28">
        <v>100162</v>
      </c>
      <c r="C868" s="28">
        <v>269139</v>
      </c>
      <c r="D868" s="28">
        <v>268311</v>
      </c>
      <c r="E868" s="28" t="s">
        <v>76</v>
      </c>
      <c r="F868" s="28" t="s">
        <v>38</v>
      </c>
      <c r="G868" s="28" t="s">
        <v>329</v>
      </c>
      <c r="H868" s="28" t="s">
        <v>213</v>
      </c>
      <c r="I868" s="28">
        <v>-8.9200000000000002E-2</v>
      </c>
      <c r="J868" s="28">
        <v>51.5182</v>
      </c>
      <c r="K868" s="28">
        <v>-0.1134</v>
      </c>
      <c r="L868" s="28">
        <v>51.503300000000003</v>
      </c>
      <c r="M868" s="28" t="s">
        <v>330</v>
      </c>
      <c r="N868" s="28" t="s">
        <v>214</v>
      </c>
      <c r="O868" s="29" t="s">
        <v>1059</v>
      </c>
    </row>
    <row r="869" spans="1:15" x14ac:dyDescent="0.25">
      <c r="A869" s="27" t="s">
        <v>1515</v>
      </c>
      <c r="B869" s="28">
        <v>100163</v>
      </c>
      <c r="C869" s="28">
        <v>268672</v>
      </c>
      <c r="D869" s="28">
        <v>269139</v>
      </c>
      <c r="E869" s="28" t="s">
        <v>116</v>
      </c>
      <c r="F869" s="28" t="s">
        <v>76</v>
      </c>
      <c r="G869" s="28" t="s">
        <v>478</v>
      </c>
      <c r="H869" s="28" t="s">
        <v>329</v>
      </c>
      <c r="I869" s="28">
        <v>-0.1048</v>
      </c>
      <c r="J869" s="28">
        <v>51.520299999999999</v>
      </c>
      <c r="K869" s="28">
        <v>-8.9200000000000002E-2</v>
      </c>
      <c r="L869" s="28">
        <v>51.5182</v>
      </c>
      <c r="M869" s="28" t="s">
        <v>479</v>
      </c>
      <c r="N869" s="28" t="s">
        <v>330</v>
      </c>
      <c r="O869" s="29" t="s">
        <v>1060</v>
      </c>
    </row>
    <row r="870" spans="1:15" x14ac:dyDescent="0.25">
      <c r="A870" s="27" t="s">
        <v>1515</v>
      </c>
      <c r="B870" s="28">
        <v>100163</v>
      </c>
      <c r="C870" s="28">
        <v>269139</v>
      </c>
      <c r="D870" s="28">
        <v>268672</v>
      </c>
      <c r="E870" s="28" t="s">
        <v>76</v>
      </c>
      <c r="F870" s="28" t="s">
        <v>116</v>
      </c>
      <c r="G870" s="28" t="s">
        <v>329</v>
      </c>
      <c r="H870" s="28" t="s">
        <v>478</v>
      </c>
      <c r="I870" s="28">
        <v>-8.9200000000000002E-2</v>
      </c>
      <c r="J870" s="28">
        <v>51.5182</v>
      </c>
      <c r="K870" s="28">
        <v>-0.1048</v>
      </c>
      <c r="L870" s="28">
        <v>51.520299999999999</v>
      </c>
      <c r="M870" s="28" t="s">
        <v>330</v>
      </c>
      <c r="N870" s="28" t="s">
        <v>479</v>
      </c>
      <c r="O870" s="29" t="s">
        <v>1396</v>
      </c>
    </row>
    <row r="871" spans="1:15" x14ac:dyDescent="0.25">
      <c r="A871" s="27" t="s">
        <v>1515</v>
      </c>
      <c r="B871" s="28">
        <v>100164</v>
      </c>
      <c r="C871" s="28">
        <v>266343</v>
      </c>
      <c r="D871" s="28">
        <v>266682</v>
      </c>
      <c r="E871" s="28" t="s">
        <v>35</v>
      </c>
      <c r="F871" s="28" t="s">
        <v>34</v>
      </c>
      <c r="G871" s="28" t="s">
        <v>207</v>
      </c>
      <c r="H871" s="28" t="s">
        <v>205</v>
      </c>
      <c r="I871" s="28">
        <v>-0.17530000000000001</v>
      </c>
      <c r="J871" s="28">
        <v>51.516199999999998</v>
      </c>
      <c r="K871" s="28">
        <v>-0.16289999999999999</v>
      </c>
      <c r="L871" s="28">
        <v>51.522399999999998</v>
      </c>
      <c r="M871" s="28" t="s">
        <v>208</v>
      </c>
      <c r="N871" s="28" t="s">
        <v>206</v>
      </c>
      <c r="O871" s="29" t="s">
        <v>1397</v>
      </c>
    </row>
    <row r="872" spans="1:15" x14ac:dyDescent="0.25">
      <c r="A872" s="27" t="s">
        <v>1515</v>
      </c>
      <c r="B872" s="28">
        <v>100164</v>
      </c>
      <c r="C872" s="28">
        <v>266682</v>
      </c>
      <c r="D872" s="28">
        <v>266343</v>
      </c>
      <c r="E872" s="28" t="s">
        <v>34</v>
      </c>
      <c r="F872" s="28" t="s">
        <v>35</v>
      </c>
      <c r="G872" s="28" t="s">
        <v>205</v>
      </c>
      <c r="H872" s="28" t="s">
        <v>207</v>
      </c>
      <c r="I872" s="28">
        <v>-0.16289999999999999</v>
      </c>
      <c r="J872" s="28">
        <v>51.522399999999998</v>
      </c>
      <c r="K872" s="28">
        <v>-0.17530000000000001</v>
      </c>
      <c r="L872" s="28">
        <v>51.516199999999998</v>
      </c>
      <c r="M872" s="28" t="s">
        <v>206</v>
      </c>
      <c r="N872" s="28" t="s">
        <v>208</v>
      </c>
      <c r="O872" s="29" t="s">
        <v>480</v>
      </c>
    </row>
    <row r="873" spans="1:15" x14ac:dyDescent="0.25">
      <c r="A873" s="27" t="s">
        <v>1515</v>
      </c>
      <c r="B873" s="28">
        <v>100165</v>
      </c>
      <c r="C873" s="28">
        <v>265282</v>
      </c>
      <c r="D873" s="28">
        <v>266682</v>
      </c>
      <c r="E873" s="28" t="s">
        <v>57</v>
      </c>
      <c r="F873" s="28" t="s">
        <v>34</v>
      </c>
      <c r="G873" s="28" t="s">
        <v>267</v>
      </c>
      <c r="H873" s="28" t="s">
        <v>205</v>
      </c>
      <c r="I873" s="28">
        <v>-0.2046</v>
      </c>
      <c r="J873" s="28">
        <v>51.534100000000002</v>
      </c>
      <c r="K873" s="28">
        <v>-0.16289999999999999</v>
      </c>
      <c r="L873" s="28">
        <v>51.522399999999998</v>
      </c>
      <c r="M873" s="28" t="s">
        <v>268</v>
      </c>
      <c r="N873" s="28" t="s">
        <v>206</v>
      </c>
      <c r="O873" s="29" t="s">
        <v>481</v>
      </c>
    </row>
    <row r="874" spans="1:15" x14ac:dyDescent="0.25">
      <c r="A874" s="27" t="s">
        <v>1515</v>
      </c>
      <c r="B874" s="28">
        <v>100165</v>
      </c>
      <c r="C874" s="28">
        <v>266682</v>
      </c>
      <c r="D874" s="28">
        <v>265282</v>
      </c>
      <c r="E874" s="28" t="s">
        <v>34</v>
      </c>
      <c r="F874" s="28" t="s">
        <v>57</v>
      </c>
      <c r="G874" s="28" t="s">
        <v>205</v>
      </c>
      <c r="H874" s="28" t="s">
        <v>267</v>
      </c>
      <c r="I874" s="28">
        <v>-0.16289999999999999</v>
      </c>
      <c r="J874" s="28">
        <v>51.522399999999998</v>
      </c>
      <c r="K874" s="28">
        <v>-0.2046</v>
      </c>
      <c r="L874" s="28">
        <v>51.534100000000002</v>
      </c>
      <c r="M874" s="28" t="s">
        <v>206</v>
      </c>
      <c r="N874" s="28" t="s">
        <v>268</v>
      </c>
      <c r="O874" s="29" t="s">
        <v>1064</v>
      </c>
    </row>
    <row r="875" spans="1:15" x14ac:dyDescent="0.25">
      <c r="A875" s="27" t="s">
        <v>1515</v>
      </c>
      <c r="B875" s="28">
        <v>100166</v>
      </c>
      <c r="C875" s="28">
        <v>266682</v>
      </c>
      <c r="D875" s="28">
        <v>267948</v>
      </c>
      <c r="E875" s="28" t="s">
        <v>34</v>
      </c>
      <c r="F875" s="28" t="s">
        <v>36</v>
      </c>
      <c r="G875" s="28" t="s">
        <v>205</v>
      </c>
      <c r="H875" s="28" t="s">
        <v>209</v>
      </c>
      <c r="I875" s="28">
        <v>-0.16289999999999999</v>
      </c>
      <c r="J875" s="28">
        <v>51.522399999999998</v>
      </c>
      <c r="K875" s="28">
        <v>-0.12784000000000001</v>
      </c>
      <c r="L875" s="28">
        <v>51.532330000000002</v>
      </c>
      <c r="M875" s="28" t="s">
        <v>206</v>
      </c>
      <c r="N875" s="28" t="s">
        <v>210</v>
      </c>
      <c r="O875" s="29" t="s">
        <v>1398</v>
      </c>
    </row>
    <row r="876" spans="1:15" x14ac:dyDescent="0.25">
      <c r="A876" s="27" t="s">
        <v>1515</v>
      </c>
      <c r="B876" s="28">
        <v>100166</v>
      </c>
      <c r="C876" s="28">
        <v>267948</v>
      </c>
      <c r="D876" s="28">
        <v>266682</v>
      </c>
      <c r="E876" s="28" t="s">
        <v>36</v>
      </c>
      <c r="F876" s="28" t="s">
        <v>34</v>
      </c>
      <c r="G876" s="28" t="s">
        <v>209</v>
      </c>
      <c r="H876" s="28" t="s">
        <v>205</v>
      </c>
      <c r="I876" s="28">
        <v>-0.12784000000000001</v>
      </c>
      <c r="J876" s="28">
        <v>51.532330000000002</v>
      </c>
      <c r="K876" s="28">
        <v>-0.16289999999999999</v>
      </c>
      <c r="L876" s="28">
        <v>51.522399999999998</v>
      </c>
      <c r="M876" s="28" t="s">
        <v>210</v>
      </c>
      <c r="N876" s="28" t="s">
        <v>206</v>
      </c>
      <c r="O876" s="29" t="s">
        <v>482</v>
      </c>
    </row>
    <row r="877" spans="1:15" x14ac:dyDescent="0.25">
      <c r="A877" s="27" t="s">
        <v>1515</v>
      </c>
      <c r="B877" s="28">
        <v>100167</v>
      </c>
      <c r="C877" s="28">
        <v>266682</v>
      </c>
      <c r="D877" s="28">
        <v>267252</v>
      </c>
      <c r="E877" s="28" t="s">
        <v>34</v>
      </c>
      <c r="F877" s="28" t="s">
        <v>37</v>
      </c>
      <c r="G877" s="28" t="s">
        <v>205</v>
      </c>
      <c r="H877" s="28" t="s">
        <v>211</v>
      </c>
      <c r="I877" s="28">
        <v>-0.16289999999999999</v>
      </c>
      <c r="J877" s="28">
        <v>51.522399999999998</v>
      </c>
      <c r="K877" s="28">
        <v>-0.14369999999999999</v>
      </c>
      <c r="L877" s="28">
        <v>51.495100000000001</v>
      </c>
      <c r="M877" s="28" t="s">
        <v>206</v>
      </c>
      <c r="N877" s="28" t="s">
        <v>212</v>
      </c>
      <c r="O877" s="29" t="s">
        <v>1399</v>
      </c>
    </row>
    <row r="878" spans="1:15" x14ac:dyDescent="0.25">
      <c r="A878" s="27" t="s">
        <v>1515</v>
      </c>
      <c r="B878" s="28">
        <v>100167</v>
      </c>
      <c r="C878" s="28">
        <v>267252</v>
      </c>
      <c r="D878" s="28">
        <v>266682</v>
      </c>
      <c r="E878" s="28" t="s">
        <v>37</v>
      </c>
      <c r="F878" s="28" t="s">
        <v>34</v>
      </c>
      <c r="G878" s="28" t="s">
        <v>211</v>
      </c>
      <c r="H878" s="28" t="s">
        <v>205</v>
      </c>
      <c r="I878" s="28">
        <v>-0.14369999999999999</v>
      </c>
      <c r="J878" s="28">
        <v>51.495100000000001</v>
      </c>
      <c r="K878" s="28">
        <v>-0.16289999999999999</v>
      </c>
      <c r="L878" s="28">
        <v>51.522399999999998</v>
      </c>
      <c r="M878" s="28" t="s">
        <v>212</v>
      </c>
      <c r="N878" s="28" t="s">
        <v>206</v>
      </c>
      <c r="O878" s="29" t="s">
        <v>1400</v>
      </c>
    </row>
    <row r="879" spans="1:15" x14ac:dyDescent="0.25">
      <c r="A879" s="27" t="s">
        <v>1515</v>
      </c>
      <c r="B879" s="28">
        <v>100168</v>
      </c>
      <c r="C879" s="28">
        <v>266682</v>
      </c>
      <c r="D879" s="28">
        <v>268311</v>
      </c>
      <c r="E879" s="28" t="s">
        <v>34</v>
      </c>
      <c r="F879" s="28" t="s">
        <v>38</v>
      </c>
      <c r="G879" s="28" t="s">
        <v>205</v>
      </c>
      <c r="H879" s="28" t="s">
        <v>213</v>
      </c>
      <c r="I879" s="28">
        <v>-0.16289999999999999</v>
      </c>
      <c r="J879" s="28">
        <v>51.522399999999998</v>
      </c>
      <c r="K879" s="28">
        <v>-0.1134</v>
      </c>
      <c r="L879" s="28">
        <v>51.503300000000003</v>
      </c>
      <c r="M879" s="28" t="s">
        <v>206</v>
      </c>
      <c r="N879" s="28" t="s">
        <v>214</v>
      </c>
      <c r="O879" s="29" t="s">
        <v>483</v>
      </c>
    </row>
    <row r="880" spans="1:15" x14ac:dyDescent="0.25">
      <c r="A880" s="27" t="s">
        <v>1515</v>
      </c>
      <c r="B880" s="28">
        <v>100168</v>
      </c>
      <c r="C880" s="28">
        <v>268311</v>
      </c>
      <c r="D880" s="28">
        <v>266682</v>
      </c>
      <c r="E880" s="28" t="s">
        <v>38</v>
      </c>
      <c r="F880" s="28" t="s">
        <v>34</v>
      </c>
      <c r="G880" s="28" t="s">
        <v>213</v>
      </c>
      <c r="H880" s="28" t="s">
        <v>205</v>
      </c>
      <c r="I880" s="28">
        <v>-0.1134</v>
      </c>
      <c r="J880" s="28">
        <v>51.503300000000003</v>
      </c>
      <c r="K880" s="28">
        <v>-0.16289999999999999</v>
      </c>
      <c r="L880" s="28">
        <v>51.522399999999998</v>
      </c>
      <c r="M880" s="28" t="s">
        <v>214</v>
      </c>
      <c r="N880" s="28" t="s">
        <v>206</v>
      </c>
      <c r="O880" s="29" t="s">
        <v>484</v>
      </c>
    </row>
    <row r="881" spans="1:15" x14ac:dyDescent="0.25">
      <c r="A881" s="27" t="s">
        <v>1515</v>
      </c>
      <c r="B881" s="28">
        <v>100169</v>
      </c>
      <c r="C881" s="28">
        <v>257311</v>
      </c>
      <c r="D881" s="28">
        <v>257458</v>
      </c>
      <c r="E881" s="28" t="s">
        <v>117</v>
      </c>
      <c r="F881" s="28" t="s">
        <v>118</v>
      </c>
      <c r="G881" s="28" t="s">
        <v>485</v>
      </c>
      <c r="H881" s="28" t="s">
        <v>486</v>
      </c>
      <c r="I881" s="28">
        <v>-0.81399999999999995</v>
      </c>
      <c r="J881" s="28">
        <v>53.079700000000003</v>
      </c>
      <c r="K881" s="28">
        <v>-0.79879999999999995</v>
      </c>
      <c r="L881" s="28">
        <v>53.080500000000001</v>
      </c>
      <c r="M881" s="28" t="s">
        <v>487</v>
      </c>
      <c r="N881" s="28" t="s">
        <v>488</v>
      </c>
      <c r="O881" s="29" t="s">
        <v>1401</v>
      </c>
    </row>
    <row r="882" spans="1:15" x14ac:dyDescent="0.25">
      <c r="A882" s="27" t="s">
        <v>1515</v>
      </c>
      <c r="B882" s="28">
        <v>100169</v>
      </c>
      <c r="C882" s="28">
        <v>257458</v>
      </c>
      <c r="D882" s="28">
        <v>257311</v>
      </c>
      <c r="E882" s="28" t="s">
        <v>118</v>
      </c>
      <c r="F882" s="28" t="s">
        <v>117</v>
      </c>
      <c r="G882" s="28" t="s">
        <v>486</v>
      </c>
      <c r="H882" s="28" t="s">
        <v>485</v>
      </c>
      <c r="I882" s="28">
        <v>-0.79879999999999995</v>
      </c>
      <c r="J882" s="28">
        <v>53.080500000000001</v>
      </c>
      <c r="K882" s="28">
        <v>-0.81399999999999995</v>
      </c>
      <c r="L882" s="28">
        <v>53.079700000000003</v>
      </c>
      <c r="M882" s="28" t="s">
        <v>488</v>
      </c>
      <c r="N882" s="28" t="s">
        <v>487</v>
      </c>
      <c r="O882" s="29" t="s">
        <v>489</v>
      </c>
    </row>
    <row r="883" spans="1:15" x14ac:dyDescent="0.25">
      <c r="A883" s="27" t="s">
        <v>1515</v>
      </c>
      <c r="B883" s="28">
        <v>100170</v>
      </c>
      <c r="C883" s="28">
        <v>242131</v>
      </c>
      <c r="D883" s="28">
        <v>242189</v>
      </c>
      <c r="E883" s="28" t="s">
        <v>119</v>
      </c>
      <c r="F883" s="28" t="s">
        <v>120</v>
      </c>
      <c r="G883" s="28" t="s">
        <v>490</v>
      </c>
      <c r="H883" s="28" t="s">
        <v>491</v>
      </c>
      <c r="I883" s="28">
        <v>-2.0089999999999999</v>
      </c>
      <c r="J883" s="28">
        <v>53.359499999999997</v>
      </c>
      <c r="K883" s="28">
        <v>-2.0049000000000001</v>
      </c>
      <c r="L883" s="28">
        <v>53.364899999999999</v>
      </c>
      <c r="M883" s="28" t="s">
        <v>492</v>
      </c>
      <c r="N883" s="28" t="s">
        <v>493</v>
      </c>
      <c r="O883" s="29" t="s">
        <v>1071</v>
      </c>
    </row>
    <row r="884" spans="1:15" x14ac:dyDescent="0.25">
      <c r="A884" s="27" t="s">
        <v>1515</v>
      </c>
      <c r="B884" s="28">
        <v>100170</v>
      </c>
      <c r="C884" s="28">
        <v>242189</v>
      </c>
      <c r="D884" s="28">
        <v>242131</v>
      </c>
      <c r="E884" s="28" t="s">
        <v>120</v>
      </c>
      <c r="F884" s="28" t="s">
        <v>119</v>
      </c>
      <c r="G884" s="28" t="s">
        <v>491</v>
      </c>
      <c r="H884" s="28" t="s">
        <v>490</v>
      </c>
      <c r="I884" s="28">
        <v>-2.0049000000000001</v>
      </c>
      <c r="J884" s="28">
        <v>53.364899999999999</v>
      </c>
      <c r="K884" s="28">
        <v>-2.0089999999999999</v>
      </c>
      <c r="L884" s="28">
        <v>53.359499999999997</v>
      </c>
      <c r="M884" s="28" t="s">
        <v>493</v>
      </c>
      <c r="N884" s="28" t="s">
        <v>492</v>
      </c>
      <c r="O884" s="29" t="s">
        <v>1402</v>
      </c>
    </row>
    <row r="885" spans="1:15" x14ac:dyDescent="0.25">
      <c r="A885" s="27" t="s">
        <v>1515</v>
      </c>
      <c r="B885" s="28">
        <v>100171</v>
      </c>
      <c r="C885" s="28">
        <v>270208</v>
      </c>
      <c r="D885" s="28">
        <v>270338</v>
      </c>
      <c r="E885" s="28" t="s">
        <v>121</v>
      </c>
      <c r="F885" s="28" t="s">
        <v>122</v>
      </c>
      <c r="G885" s="28" t="s">
        <v>494</v>
      </c>
      <c r="H885" s="28" t="s">
        <v>495</v>
      </c>
      <c r="I885" s="28">
        <v>-4.02E-2</v>
      </c>
      <c r="J885" s="28">
        <v>51.475000000000001</v>
      </c>
      <c r="K885" s="28">
        <v>-3.2599999999999997E-2</v>
      </c>
      <c r="L885" s="28">
        <v>51.476500000000001</v>
      </c>
      <c r="M885" s="28" t="s">
        <v>496</v>
      </c>
      <c r="N885" s="28" t="s">
        <v>497</v>
      </c>
      <c r="O885" s="29" t="s">
        <v>1403</v>
      </c>
    </row>
    <row r="886" spans="1:15" x14ac:dyDescent="0.25">
      <c r="A886" s="27" t="s">
        <v>1515</v>
      </c>
      <c r="B886" s="28">
        <v>100171</v>
      </c>
      <c r="C886" s="28">
        <v>270338</v>
      </c>
      <c r="D886" s="28">
        <v>270208</v>
      </c>
      <c r="E886" s="28" t="s">
        <v>122</v>
      </c>
      <c r="F886" s="28" t="s">
        <v>121</v>
      </c>
      <c r="G886" s="28" t="s">
        <v>495</v>
      </c>
      <c r="H886" s="28" t="s">
        <v>494</v>
      </c>
      <c r="I886" s="28">
        <v>-3.2599999999999997E-2</v>
      </c>
      <c r="J886" s="28">
        <v>51.476500000000001</v>
      </c>
      <c r="K886" s="28">
        <v>-4.02E-2</v>
      </c>
      <c r="L886" s="28">
        <v>51.475000000000001</v>
      </c>
      <c r="M886" s="28" t="s">
        <v>497</v>
      </c>
      <c r="N886" s="28" t="s">
        <v>496</v>
      </c>
      <c r="O886" s="29" t="s">
        <v>1404</v>
      </c>
    </row>
    <row r="887" spans="1:15" x14ac:dyDescent="0.25">
      <c r="A887" s="27" t="s">
        <v>1515</v>
      </c>
      <c r="B887" s="28">
        <v>100172</v>
      </c>
      <c r="C887" s="28">
        <v>265282</v>
      </c>
      <c r="D887" s="28">
        <v>266343</v>
      </c>
      <c r="E887" s="28" t="s">
        <v>57</v>
      </c>
      <c r="F887" s="28" t="s">
        <v>35</v>
      </c>
      <c r="G887" s="28" t="s">
        <v>267</v>
      </c>
      <c r="H887" s="28" t="s">
        <v>207</v>
      </c>
      <c r="I887" s="28">
        <v>-0.2046</v>
      </c>
      <c r="J887" s="28">
        <v>51.534100000000002</v>
      </c>
      <c r="K887" s="28">
        <v>-0.17530000000000001</v>
      </c>
      <c r="L887" s="28">
        <v>51.516199999999998</v>
      </c>
      <c r="M887" s="28" t="s">
        <v>268</v>
      </c>
      <c r="N887" s="28" t="s">
        <v>208</v>
      </c>
      <c r="O887" s="29" t="s">
        <v>1075</v>
      </c>
    </row>
    <row r="888" spans="1:15" x14ac:dyDescent="0.25">
      <c r="A888" s="27" t="s">
        <v>1515</v>
      </c>
      <c r="B888" s="28">
        <v>100172</v>
      </c>
      <c r="C888" s="28">
        <v>266343</v>
      </c>
      <c r="D888" s="28">
        <v>265282</v>
      </c>
      <c r="E888" s="28" t="s">
        <v>35</v>
      </c>
      <c r="F888" s="28" t="s">
        <v>57</v>
      </c>
      <c r="G888" s="28" t="s">
        <v>207</v>
      </c>
      <c r="H888" s="28" t="s">
        <v>267</v>
      </c>
      <c r="I888" s="28">
        <v>-0.17530000000000001</v>
      </c>
      <c r="J888" s="28">
        <v>51.516199999999998</v>
      </c>
      <c r="K888" s="28">
        <v>-0.2046</v>
      </c>
      <c r="L888" s="28">
        <v>51.534100000000002</v>
      </c>
      <c r="M888" s="28" t="s">
        <v>208</v>
      </c>
      <c r="N888" s="28" t="s">
        <v>268</v>
      </c>
      <c r="O888" s="29" t="s">
        <v>1076</v>
      </c>
    </row>
    <row r="889" spans="1:15" x14ac:dyDescent="0.25">
      <c r="A889" s="27" t="s">
        <v>1515</v>
      </c>
      <c r="B889" s="28">
        <v>100173</v>
      </c>
      <c r="C889" s="28">
        <v>266343</v>
      </c>
      <c r="D889" s="28">
        <v>267948</v>
      </c>
      <c r="E889" s="28" t="s">
        <v>35</v>
      </c>
      <c r="F889" s="28" t="s">
        <v>36</v>
      </c>
      <c r="G889" s="28" t="s">
        <v>207</v>
      </c>
      <c r="H889" s="28" t="s">
        <v>209</v>
      </c>
      <c r="I889" s="28">
        <v>-0.17530000000000001</v>
      </c>
      <c r="J889" s="28">
        <v>51.516199999999998</v>
      </c>
      <c r="K889" s="28">
        <v>-0.12784000000000001</v>
      </c>
      <c r="L889" s="28">
        <v>51.532330000000002</v>
      </c>
      <c r="M889" s="28" t="s">
        <v>208</v>
      </c>
      <c r="N889" s="28" t="s">
        <v>210</v>
      </c>
      <c r="O889" s="29" t="s">
        <v>1405</v>
      </c>
    </row>
    <row r="890" spans="1:15" x14ac:dyDescent="0.25">
      <c r="A890" s="27" t="s">
        <v>1515</v>
      </c>
      <c r="B890" s="28">
        <v>100173</v>
      </c>
      <c r="C890" s="28">
        <v>267948</v>
      </c>
      <c r="D890" s="28">
        <v>266343</v>
      </c>
      <c r="E890" s="28" t="s">
        <v>36</v>
      </c>
      <c r="F890" s="28" t="s">
        <v>35</v>
      </c>
      <c r="G890" s="28" t="s">
        <v>209</v>
      </c>
      <c r="H890" s="28" t="s">
        <v>207</v>
      </c>
      <c r="I890" s="28">
        <v>-0.12784000000000001</v>
      </c>
      <c r="J890" s="28">
        <v>51.532330000000002</v>
      </c>
      <c r="K890" s="28">
        <v>-0.17530000000000001</v>
      </c>
      <c r="L890" s="28">
        <v>51.516199999999998</v>
      </c>
      <c r="M890" s="28" t="s">
        <v>210</v>
      </c>
      <c r="N890" s="28" t="s">
        <v>208</v>
      </c>
      <c r="O890" s="29" t="s">
        <v>1406</v>
      </c>
    </row>
    <row r="891" spans="1:15" x14ac:dyDescent="0.25">
      <c r="A891" s="27" t="s">
        <v>1515</v>
      </c>
      <c r="B891" s="28">
        <v>100174</v>
      </c>
      <c r="C891" s="28">
        <v>266343</v>
      </c>
      <c r="D891" s="28">
        <v>267252</v>
      </c>
      <c r="E891" s="28" t="s">
        <v>35</v>
      </c>
      <c r="F891" s="28" t="s">
        <v>37</v>
      </c>
      <c r="G891" s="28" t="s">
        <v>207</v>
      </c>
      <c r="H891" s="28" t="s">
        <v>211</v>
      </c>
      <c r="I891" s="28">
        <v>-0.17530000000000001</v>
      </c>
      <c r="J891" s="28">
        <v>51.516199999999998</v>
      </c>
      <c r="K891" s="28">
        <v>-0.14369999999999999</v>
      </c>
      <c r="L891" s="28">
        <v>51.495100000000001</v>
      </c>
      <c r="M891" s="28" t="s">
        <v>208</v>
      </c>
      <c r="N891" s="28" t="s">
        <v>212</v>
      </c>
      <c r="O891" s="29" t="s">
        <v>499</v>
      </c>
    </row>
    <row r="892" spans="1:15" x14ac:dyDescent="0.25">
      <c r="A892" s="27" t="s">
        <v>1515</v>
      </c>
      <c r="B892" s="28">
        <v>100174</v>
      </c>
      <c r="C892" s="28">
        <v>267252</v>
      </c>
      <c r="D892" s="28">
        <v>266343</v>
      </c>
      <c r="E892" s="28" t="s">
        <v>37</v>
      </c>
      <c r="F892" s="28" t="s">
        <v>35</v>
      </c>
      <c r="G892" s="28" t="s">
        <v>211</v>
      </c>
      <c r="H892" s="28" t="s">
        <v>207</v>
      </c>
      <c r="I892" s="28">
        <v>-0.14369999999999999</v>
      </c>
      <c r="J892" s="28">
        <v>51.495100000000001</v>
      </c>
      <c r="K892" s="28">
        <v>-0.17530000000000001</v>
      </c>
      <c r="L892" s="28">
        <v>51.516199999999998</v>
      </c>
      <c r="M892" s="28" t="s">
        <v>212</v>
      </c>
      <c r="N892" s="28" t="s">
        <v>208</v>
      </c>
      <c r="O892" s="29" t="s">
        <v>1407</v>
      </c>
    </row>
    <row r="893" spans="1:15" x14ac:dyDescent="0.25">
      <c r="A893" s="27" t="s">
        <v>1515</v>
      </c>
      <c r="B893" s="28">
        <v>100175</v>
      </c>
      <c r="C893" s="28">
        <v>266343</v>
      </c>
      <c r="D893" s="28">
        <v>268311</v>
      </c>
      <c r="E893" s="28" t="s">
        <v>35</v>
      </c>
      <c r="F893" s="28" t="s">
        <v>38</v>
      </c>
      <c r="G893" s="28" t="s">
        <v>207</v>
      </c>
      <c r="H893" s="28" t="s">
        <v>213</v>
      </c>
      <c r="I893" s="28">
        <v>-0.17530000000000001</v>
      </c>
      <c r="J893" s="28">
        <v>51.516199999999998</v>
      </c>
      <c r="K893" s="28">
        <v>-0.1134</v>
      </c>
      <c r="L893" s="28">
        <v>51.503300000000003</v>
      </c>
      <c r="M893" s="28" t="s">
        <v>208</v>
      </c>
      <c r="N893" s="28" t="s">
        <v>214</v>
      </c>
      <c r="O893" s="29" t="s">
        <v>500</v>
      </c>
    </row>
    <row r="894" spans="1:15" x14ac:dyDescent="0.25">
      <c r="A894" s="27" t="s">
        <v>1515</v>
      </c>
      <c r="B894" s="28">
        <v>100175</v>
      </c>
      <c r="C894" s="28">
        <v>268311</v>
      </c>
      <c r="D894" s="28">
        <v>266343</v>
      </c>
      <c r="E894" s="28" t="s">
        <v>38</v>
      </c>
      <c r="F894" s="28" t="s">
        <v>35</v>
      </c>
      <c r="G894" s="28" t="s">
        <v>213</v>
      </c>
      <c r="H894" s="28" t="s">
        <v>207</v>
      </c>
      <c r="I894" s="28">
        <v>-0.1134</v>
      </c>
      <c r="J894" s="28">
        <v>51.503300000000003</v>
      </c>
      <c r="K894" s="28">
        <v>-0.17530000000000001</v>
      </c>
      <c r="L894" s="28">
        <v>51.516199999999998</v>
      </c>
      <c r="M894" s="28" t="s">
        <v>214</v>
      </c>
      <c r="N894" s="28" t="s">
        <v>208</v>
      </c>
      <c r="O894" s="29" t="s">
        <v>501</v>
      </c>
    </row>
    <row r="895" spans="1:15" x14ac:dyDescent="0.25">
      <c r="A895" s="27" t="s">
        <v>1515</v>
      </c>
      <c r="B895" s="28">
        <v>100176</v>
      </c>
      <c r="C895" s="28">
        <v>269753</v>
      </c>
      <c r="D895" s="28">
        <v>269914</v>
      </c>
      <c r="E895" s="28" t="s">
        <v>123</v>
      </c>
      <c r="F895" s="28" t="s">
        <v>124</v>
      </c>
      <c r="G895" s="28" t="s">
        <v>502</v>
      </c>
      <c r="H895" s="28" t="s">
        <v>503</v>
      </c>
      <c r="I895" s="28">
        <v>-6.0100000000000001E-2</v>
      </c>
      <c r="J895" s="28">
        <v>51.418100000000003</v>
      </c>
      <c r="K895" s="28">
        <v>-5.3800000000000001E-2</v>
      </c>
      <c r="L895" s="28">
        <v>51.4191</v>
      </c>
      <c r="M895" s="28" t="s">
        <v>504</v>
      </c>
      <c r="N895" s="28" t="s">
        <v>505</v>
      </c>
      <c r="O895" s="29" t="s">
        <v>506</v>
      </c>
    </row>
    <row r="896" spans="1:15" x14ac:dyDescent="0.25">
      <c r="A896" s="27" t="s">
        <v>1515</v>
      </c>
      <c r="B896" s="28">
        <v>100176</v>
      </c>
      <c r="C896" s="28">
        <v>269914</v>
      </c>
      <c r="D896" s="28">
        <v>269753</v>
      </c>
      <c r="E896" s="28" t="s">
        <v>124</v>
      </c>
      <c r="F896" s="28" t="s">
        <v>123</v>
      </c>
      <c r="G896" s="28" t="s">
        <v>503</v>
      </c>
      <c r="H896" s="28" t="s">
        <v>502</v>
      </c>
      <c r="I896" s="28">
        <v>-5.3800000000000001E-2</v>
      </c>
      <c r="J896" s="28">
        <v>51.4191</v>
      </c>
      <c r="K896" s="28">
        <v>-6.0100000000000001E-2</v>
      </c>
      <c r="L896" s="28">
        <v>51.418100000000003</v>
      </c>
      <c r="M896" s="28" t="s">
        <v>505</v>
      </c>
      <c r="N896" s="28" t="s">
        <v>504</v>
      </c>
      <c r="O896" s="29" t="s">
        <v>507</v>
      </c>
    </row>
    <row r="897" spans="1:15" x14ac:dyDescent="0.25">
      <c r="A897" s="27" t="s">
        <v>1515</v>
      </c>
      <c r="B897" s="28">
        <v>100177</v>
      </c>
      <c r="C897" s="28">
        <v>262260</v>
      </c>
      <c r="D897" s="28">
        <v>262578</v>
      </c>
      <c r="E897" s="28" t="s">
        <v>125</v>
      </c>
      <c r="F897" s="28" t="s">
        <v>126</v>
      </c>
      <c r="G897" s="28" t="s">
        <v>508</v>
      </c>
      <c r="H897" s="28" t="s">
        <v>509</v>
      </c>
      <c r="I897" s="28">
        <v>-0.34289999999999998</v>
      </c>
      <c r="J897" s="28">
        <v>51.744799999999998</v>
      </c>
      <c r="K897" s="28">
        <v>-0.32750000000000001</v>
      </c>
      <c r="L897" s="28">
        <v>51.7502</v>
      </c>
      <c r="M897" s="28" t="s">
        <v>510</v>
      </c>
      <c r="N897" s="28" t="s">
        <v>511</v>
      </c>
      <c r="O897" s="29" t="s">
        <v>1408</v>
      </c>
    </row>
    <row r="898" spans="1:15" x14ac:dyDescent="0.25">
      <c r="A898" s="27" t="s">
        <v>1515</v>
      </c>
      <c r="B898" s="28">
        <v>100177</v>
      </c>
      <c r="C898" s="28">
        <v>262578</v>
      </c>
      <c r="D898" s="28">
        <v>262260</v>
      </c>
      <c r="E898" s="28" t="s">
        <v>126</v>
      </c>
      <c r="F898" s="28" t="s">
        <v>125</v>
      </c>
      <c r="G898" s="28" t="s">
        <v>509</v>
      </c>
      <c r="H898" s="28" t="s">
        <v>508</v>
      </c>
      <c r="I898" s="28">
        <v>-0.32750000000000001</v>
      </c>
      <c r="J898" s="28">
        <v>51.7502</v>
      </c>
      <c r="K898" s="28">
        <v>-0.34289999999999998</v>
      </c>
      <c r="L898" s="28">
        <v>51.744799999999998</v>
      </c>
      <c r="M898" s="28" t="s">
        <v>511</v>
      </c>
      <c r="N898" s="28" t="s">
        <v>510</v>
      </c>
      <c r="O898" s="29" t="s">
        <v>1409</v>
      </c>
    </row>
    <row r="899" spans="1:15" x14ac:dyDescent="0.25">
      <c r="A899" s="27" t="s">
        <v>1515</v>
      </c>
      <c r="B899" s="28">
        <v>100179</v>
      </c>
      <c r="C899" s="28">
        <v>276010</v>
      </c>
      <c r="D899" s="28">
        <v>276013</v>
      </c>
      <c r="E899" s="28" t="s">
        <v>127</v>
      </c>
      <c r="F899" s="28" t="s">
        <v>128</v>
      </c>
      <c r="G899" s="28" t="s">
        <v>512</v>
      </c>
      <c r="H899" s="28" t="s">
        <v>513</v>
      </c>
      <c r="I899" s="28">
        <v>0.71140000000000003</v>
      </c>
      <c r="J899" s="28">
        <v>51.541800000000002</v>
      </c>
      <c r="K899" s="28">
        <v>0.71160000000000001</v>
      </c>
      <c r="L899" s="28">
        <v>51.537300000000002</v>
      </c>
      <c r="M899" s="28" t="s">
        <v>514</v>
      </c>
      <c r="N899" s="28" t="s">
        <v>515</v>
      </c>
      <c r="O899" s="29" t="s">
        <v>1410</v>
      </c>
    </row>
    <row r="900" spans="1:15" x14ac:dyDescent="0.25">
      <c r="A900" s="27" t="s">
        <v>1515</v>
      </c>
      <c r="B900" s="28">
        <v>100179</v>
      </c>
      <c r="C900" s="28">
        <v>276013</v>
      </c>
      <c r="D900" s="28">
        <v>276010</v>
      </c>
      <c r="E900" s="28" t="s">
        <v>128</v>
      </c>
      <c r="F900" s="28" t="s">
        <v>127</v>
      </c>
      <c r="G900" s="28" t="s">
        <v>513</v>
      </c>
      <c r="H900" s="28" t="s">
        <v>512</v>
      </c>
      <c r="I900" s="28">
        <v>0.71160000000000001</v>
      </c>
      <c r="J900" s="28">
        <v>51.537300000000002</v>
      </c>
      <c r="K900" s="28">
        <v>0.71140000000000003</v>
      </c>
      <c r="L900" s="28">
        <v>51.541800000000002</v>
      </c>
      <c r="M900" s="28" t="s">
        <v>515</v>
      </c>
      <c r="N900" s="28" t="s">
        <v>514</v>
      </c>
      <c r="O900" s="29" t="s">
        <v>517</v>
      </c>
    </row>
    <row r="901" spans="1:15" x14ac:dyDescent="0.25">
      <c r="A901" s="27" t="s">
        <v>1515</v>
      </c>
      <c r="B901" s="28">
        <v>100180</v>
      </c>
      <c r="C901" s="28">
        <v>267662</v>
      </c>
      <c r="D901" s="28">
        <v>271036</v>
      </c>
      <c r="E901" s="28" t="s">
        <v>29</v>
      </c>
      <c r="F901" s="28" t="s">
        <v>102</v>
      </c>
      <c r="G901" s="28" t="s">
        <v>193</v>
      </c>
      <c r="H901" s="28" t="s">
        <v>429</v>
      </c>
      <c r="I901" s="28">
        <v>-0.13350000000000001</v>
      </c>
      <c r="J901" s="28">
        <v>51.528100000000002</v>
      </c>
      <c r="K901" s="28">
        <v>-3.3999999999999998E-3</v>
      </c>
      <c r="L901" s="28">
        <v>51.542099999999998</v>
      </c>
      <c r="M901" s="28" t="s">
        <v>194</v>
      </c>
      <c r="N901" s="28" t="s">
        <v>430</v>
      </c>
      <c r="O901" s="29" t="s">
        <v>1411</v>
      </c>
    </row>
    <row r="902" spans="1:15" x14ac:dyDescent="0.25">
      <c r="A902" s="27" t="s">
        <v>1515</v>
      </c>
      <c r="B902" s="28">
        <v>100180</v>
      </c>
      <c r="C902" s="28">
        <v>271036</v>
      </c>
      <c r="D902" s="28">
        <v>267662</v>
      </c>
      <c r="E902" s="28" t="s">
        <v>102</v>
      </c>
      <c r="F902" s="28" t="s">
        <v>29</v>
      </c>
      <c r="G902" s="28" t="s">
        <v>429</v>
      </c>
      <c r="H902" s="28" t="s">
        <v>193</v>
      </c>
      <c r="I902" s="28">
        <v>-3.3999999999999998E-3</v>
      </c>
      <c r="J902" s="28">
        <v>51.542099999999998</v>
      </c>
      <c r="K902" s="28">
        <v>-0.13350000000000001</v>
      </c>
      <c r="L902" s="28">
        <v>51.528100000000002</v>
      </c>
      <c r="M902" s="28" t="s">
        <v>430</v>
      </c>
      <c r="N902" s="28" t="s">
        <v>194</v>
      </c>
      <c r="O902" s="29" t="s">
        <v>1412</v>
      </c>
    </row>
    <row r="903" spans="1:15" x14ac:dyDescent="0.25">
      <c r="A903" s="27" t="s">
        <v>1515</v>
      </c>
      <c r="B903" s="28">
        <v>100181</v>
      </c>
      <c r="C903" s="28">
        <v>269459</v>
      </c>
      <c r="D903" s="28">
        <v>271036</v>
      </c>
      <c r="E903" s="28" t="s">
        <v>30</v>
      </c>
      <c r="F903" s="28" t="s">
        <v>102</v>
      </c>
      <c r="G903" s="28" t="s">
        <v>195</v>
      </c>
      <c r="H903" s="28" t="s">
        <v>429</v>
      </c>
      <c r="I903" s="28">
        <v>-7.5399999999999995E-2</v>
      </c>
      <c r="J903" s="28">
        <v>51.511600000000001</v>
      </c>
      <c r="K903" s="28">
        <v>-3.3999999999999998E-3</v>
      </c>
      <c r="L903" s="28">
        <v>51.542099999999998</v>
      </c>
      <c r="M903" s="28" t="s">
        <v>196</v>
      </c>
      <c r="N903" s="28" t="s">
        <v>430</v>
      </c>
      <c r="O903" s="29" t="s">
        <v>1413</v>
      </c>
    </row>
    <row r="904" spans="1:15" x14ac:dyDescent="0.25">
      <c r="A904" s="27" t="s">
        <v>1515</v>
      </c>
      <c r="B904" s="28">
        <v>100181</v>
      </c>
      <c r="C904" s="28">
        <v>271036</v>
      </c>
      <c r="D904" s="28">
        <v>269459</v>
      </c>
      <c r="E904" s="28" t="s">
        <v>102</v>
      </c>
      <c r="F904" s="28" t="s">
        <v>30</v>
      </c>
      <c r="G904" s="28" t="s">
        <v>429</v>
      </c>
      <c r="H904" s="28" t="s">
        <v>195</v>
      </c>
      <c r="I904" s="28">
        <v>-3.3999999999999998E-3</v>
      </c>
      <c r="J904" s="28">
        <v>51.542099999999998</v>
      </c>
      <c r="K904" s="28">
        <v>-7.5399999999999995E-2</v>
      </c>
      <c r="L904" s="28">
        <v>51.511600000000001</v>
      </c>
      <c r="M904" s="28" t="s">
        <v>430</v>
      </c>
      <c r="N904" s="28" t="s">
        <v>196</v>
      </c>
      <c r="O904" s="29" t="s">
        <v>1414</v>
      </c>
    </row>
    <row r="905" spans="1:15" x14ac:dyDescent="0.25">
      <c r="A905" s="27" t="s">
        <v>1515</v>
      </c>
      <c r="B905" s="28">
        <v>100182</v>
      </c>
      <c r="C905" s="28">
        <v>270818</v>
      </c>
      <c r="D905" s="28">
        <v>271036</v>
      </c>
      <c r="E905" s="28" t="s">
        <v>129</v>
      </c>
      <c r="F905" s="28" t="s">
        <v>102</v>
      </c>
      <c r="G905" s="28" t="s">
        <v>518</v>
      </c>
      <c r="H905" s="28" t="s">
        <v>429</v>
      </c>
      <c r="I905" s="28">
        <v>-1.38E-2</v>
      </c>
      <c r="J905" s="28">
        <v>51.478099999999998</v>
      </c>
      <c r="K905" s="28">
        <v>-3.3999999999999998E-3</v>
      </c>
      <c r="L905" s="28">
        <v>51.542099999999998</v>
      </c>
      <c r="M905" s="28" t="s">
        <v>519</v>
      </c>
      <c r="N905" s="28" t="s">
        <v>430</v>
      </c>
      <c r="O905" s="29" t="s">
        <v>1415</v>
      </c>
    </row>
    <row r="906" spans="1:15" x14ac:dyDescent="0.25">
      <c r="A906" s="27" t="s">
        <v>1515</v>
      </c>
      <c r="B906" s="28">
        <v>100182</v>
      </c>
      <c r="C906" s="28">
        <v>271036</v>
      </c>
      <c r="D906" s="28">
        <v>270818</v>
      </c>
      <c r="E906" s="28" t="s">
        <v>102</v>
      </c>
      <c r="F906" s="28" t="s">
        <v>129</v>
      </c>
      <c r="G906" s="28" t="s">
        <v>429</v>
      </c>
      <c r="H906" s="28" t="s">
        <v>518</v>
      </c>
      <c r="I906" s="28">
        <v>-3.3999999999999998E-3</v>
      </c>
      <c r="J906" s="28">
        <v>51.542099999999998</v>
      </c>
      <c r="K906" s="28">
        <v>-1.38E-2</v>
      </c>
      <c r="L906" s="28">
        <v>51.478099999999998</v>
      </c>
      <c r="M906" s="28" t="s">
        <v>430</v>
      </c>
      <c r="N906" s="28" t="s">
        <v>519</v>
      </c>
      <c r="O906" s="29" t="s">
        <v>1416</v>
      </c>
    </row>
    <row r="907" spans="1:15" x14ac:dyDescent="0.25">
      <c r="A907" s="27" t="s">
        <v>1515</v>
      </c>
      <c r="B907" s="28">
        <v>100183</v>
      </c>
      <c r="C907" s="28">
        <v>267983</v>
      </c>
      <c r="D907" s="28">
        <v>271036</v>
      </c>
      <c r="E907" s="28" t="s">
        <v>31</v>
      </c>
      <c r="F907" s="28" t="s">
        <v>102</v>
      </c>
      <c r="G907" s="28" t="s">
        <v>198</v>
      </c>
      <c r="H907" s="28" t="s">
        <v>429</v>
      </c>
      <c r="I907" s="28">
        <v>-0.1231</v>
      </c>
      <c r="J907" s="28">
        <v>51.530799999999999</v>
      </c>
      <c r="K907" s="28">
        <v>-3.3999999999999998E-3</v>
      </c>
      <c r="L907" s="28">
        <v>51.542099999999998</v>
      </c>
      <c r="M907" s="28" t="s">
        <v>199</v>
      </c>
      <c r="N907" s="28" t="s">
        <v>430</v>
      </c>
      <c r="O907" s="29" t="s">
        <v>1417</v>
      </c>
    </row>
    <row r="908" spans="1:15" x14ac:dyDescent="0.25">
      <c r="A908" s="27" t="s">
        <v>1515</v>
      </c>
      <c r="B908" s="28">
        <v>100183</v>
      </c>
      <c r="C908" s="28">
        <v>271036</v>
      </c>
      <c r="D908" s="28">
        <v>267983</v>
      </c>
      <c r="E908" s="28" t="s">
        <v>102</v>
      </c>
      <c r="F908" s="28" t="s">
        <v>31</v>
      </c>
      <c r="G908" s="28" t="s">
        <v>429</v>
      </c>
      <c r="H908" s="28" t="s">
        <v>198</v>
      </c>
      <c r="I908" s="28">
        <v>-3.3999999999999998E-3</v>
      </c>
      <c r="J908" s="28">
        <v>51.542099999999998</v>
      </c>
      <c r="K908" s="28">
        <v>-0.1231</v>
      </c>
      <c r="L908" s="28">
        <v>51.530799999999999</v>
      </c>
      <c r="M908" s="28" t="s">
        <v>430</v>
      </c>
      <c r="N908" s="28" t="s">
        <v>199</v>
      </c>
      <c r="O908" s="29" t="s">
        <v>1418</v>
      </c>
    </row>
    <row r="909" spans="1:15" x14ac:dyDescent="0.25">
      <c r="A909" s="27" t="s">
        <v>1515</v>
      </c>
      <c r="B909" s="28">
        <v>100184</v>
      </c>
      <c r="C909" s="28">
        <v>270811</v>
      </c>
      <c r="D909" s="28">
        <v>271036</v>
      </c>
      <c r="E909" s="28" t="s">
        <v>130</v>
      </c>
      <c r="F909" s="28" t="s">
        <v>102</v>
      </c>
      <c r="G909" s="28" t="s">
        <v>520</v>
      </c>
      <c r="H909" s="28" t="s">
        <v>429</v>
      </c>
      <c r="I909" s="28">
        <v>-1.37E-2</v>
      </c>
      <c r="J909" s="28">
        <v>51.465499999999999</v>
      </c>
      <c r="K909" s="28">
        <v>-3.3999999999999998E-3</v>
      </c>
      <c r="L909" s="28">
        <v>51.542099999999998</v>
      </c>
      <c r="M909" s="28" t="s">
        <v>521</v>
      </c>
      <c r="N909" s="28" t="s">
        <v>430</v>
      </c>
      <c r="O909" s="29" t="s">
        <v>1419</v>
      </c>
    </row>
    <row r="910" spans="1:15" x14ac:dyDescent="0.25">
      <c r="A910" s="27" t="s">
        <v>1515</v>
      </c>
      <c r="B910" s="28">
        <v>100184</v>
      </c>
      <c r="C910" s="28">
        <v>271036</v>
      </c>
      <c r="D910" s="28">
        <v>270811</v>
      </c>
      <c r="E910" s="28" t="s">
        <v>102</v>
      </c>
      <c r="F910" s="28" t="s">
        <v>130</v>
      </c>
      <c r="G910" s="28" t="s">
        <v>429</v>
      </c>
      <c r="H910" s="28" t="s">
        <v>520</v>
      </c>
      <c r="I910" s="28">
        <v>-3.3999999999999998E-3</v>
      </c>
      <c r="J910" s="28">
        <v>51.542099999999998</v>
      </c>
      <c r="K910" s="28">
        <v>-1.37E-2</v>
      </c>
      <c r="L910" s="28">
        <v>51.465499999999999</v>
      </c>
      <c r="M910" s="28" t="s">
        <v>430</v>
      </c>
      <c r="N910" s="28" t="s">
        <v>521</v>
      </c>
      <c r="O910" s="29" t="s">
        <v>1420</v>
      </c>
    </row>
    <row r="911" spans="1:15" x14ac:dyDescent="0.25">
      <c r="A911" s="27" t="s">
        <v>1515</v>
      </c>
      <c r="B911" s="28">
        <v>100185</v>
      </c>
      <c r="C911" s="28">
        <v>269296</v>
      </c>
      <c r="D911" s="28">
        <v>271036</v>
      </c>
      <c r="E911" s="28" t="s">
        <v>33</v>
      </c>
      <c r="F911" s="28" t="s">
        <v>102</v>
      </c>
      <c r="G911" s="28" t="s">
        <v>203</v>
      </c>
      <c r="H911" s="28" t="s">
        <v>429</v>
      </c>
      <c r="I911" s="28">
        <v>-8.2100000000000006E-2</v>
      </c>
      <c r="J911" s="28">
        <v>51.518599999999999</v>
      </c>
      <c r="K911" s="28">
        <v>-3.3999999999999998E-3</v>
      </c>
      <c r="L911" s="28">
        <v>51.542099999999998</v>
      </c>
      <c r="M911" s="28" t="s">
        <v>204</v>
      </c>
      <c r="N911" s="28" t="s">
        <v>430</v>
      </c>
      <c r="O911" s="29" t="s">
        <v>1094</v>
      </c>
    </row>
    <row r="912" spans="1:15" x14ac:dyDescent="0.25">
      <c r="A912" s="27" t="s">
        <v>1515</v>
      </c>
      <c r="B912" s="28">
        <v>100185</v>
      </c>
      <c r="C912" s="28">
        <v>271036</v>
      </c>
      <c r="D912" s="28">
        <v>269296</v>
      </c>
      <c r="E912" s="28" t="s">
        <v>102</v>
      </c>
      <c r="F912" s="28" t="s">
        <v>33</v>
      </c>
      <c r="G912" s="28" t="s">
        <v>429</v>
      </c>
      <c r="H912" s="28" t="s">
        <v>203</v>
      </c>
      <c r="I912" s="28">
        <v>-3.3999999999999998E-3</v>
      </c>
      <c r="J912" s="28">
        <v>51.542099999999998</v>
      </c>
      <c r="K912" s="28">
        <v>-8.2100000000000006E-2</v>
      </c>
      <c r="L912" s="28">
        <v>51.518599999999999</v>
      </c>
      <c r="M912" s="28" t="s">
        <v>430</v>
      </c>
      <c r="N912" s="28" t="s">
        <v>204</v>
      </c>
      <c r="O912" s="29" t="s">
        <v>1095</v>
      </c>
    </row>
    <row r="913" spans="1:15" x14ac:dyDescent="0.25">
      <c r="A913" s="27" t="s">
        <v>1515</v>
      </c>
      <c r="B913" s="28">
        <v>100186</v>
      </c>
      <c r="C913" s="28">
        <v>266682</v>
      </c>
      <c r="D913" s="28">
        <v>271036</v>
      </c>
      <c r="E913" s="28" t="s">
        <v>34</v>
      </c>
      <c r="F913" s="28" t="s">
        <v>102</v>
      </c>
      <c r="G913" s="28" t="s">
        <v>205</v>
      </c>
      <c r="H913" s="28" t="s">
        <v>429</v>
      </c>
      <c r="I913" s="28">
        <v>-0.16289999999999999</v>
      </c>
      <c r="J913" s="28">
        <v>51.522399999999998</v>
      </c>
      <c r="K913" s="28">
        <v>-3.3999999999999998E-3</v>
      </c>
      <c r="L913" s="28">
        <v>51.542099999999998</v>
      </c>
      <c r="M913" s="28" t="s">
        <v>206</v>
      </c>
      <c r="N913" s="28" t="s">
        <v>430</v>
      </c>
      <c r="O913" s="29" t="s">
        <v>1421</v>
      </c>
    </row>
    <row r="914" spans="1:15" x14ac:dyDescent="0.25">
      <c r="A914" s="27" t="s">
        <v>1515</v>
      </c>
      <c r="B914" s="28">
        <v>100186</v>
      </c>
      <c r="C914" s="28">
        <v>271036</v>
      </c>
      <c r="D914" s="28">
        <v>266682</v>
      </c>
      <c r="E914" s="28" t="s">
        <v>102</v>
      </c>
      <c r="F914" s="28" t="s">
        <v>34</v>
      </c>
      <c r="G914" s="28" t="s">
        <v>429</v>
      </c>
      <c r="H914" s="28" t="s">
        <v>205</v>
      </c>
      <c r="I914" s="28">
        <v>-3.3999999999999998E-3</v>
      </c>
      <c r="J914" s="28">
        <v>51.542099999999998</v>
      </c>
      <c r="K914" s="28">
        <v>-0.16289999999999999</v>
      </c>
      <c r="L914" s="28">
        <v>51.522399999999998</v>
      </c>
      <c r="M914" s="28" t="s">
        <v>430</v>
      </c>
      <c r="N914" s="28" t="s">
        <v>206</v>
      </c>
      <c r="O914" s="29" t="s">
        <v>522</v>
      </c>
    </row>
    <row r="915" spans="1:15" x14ac:dyDescent="0.25">
      <c r="A915" s="27" t="s">
        <v>1515</v>
      </c>
      <c r="B915" s="28">
        <v>100187</v>
      </c>
      <c r="C915" s="28">
        <v>266343</v>
      </c>
      <c r="D915" s="28">
        <v>271036</v>
      </c>
      <c r="E915" s="28" t="s">
        <v>35</v>
      </c>
      <c r="F915" s="28" t="s">
        <v>102</v>
      </c>
      <c r="G915" s="28" t="s">
        <v>207</v>
      </c>
      <c r="H915" s="28" t="s">
        <v>429</v>
      </c>
      <c r="I915" s="28">
        <v>-0.17530000000000001</v>
      </c>
      <c r="J915" s="28">
        <v>51.516199999999998</v>
      </c>
      <c r="K915" s="28">
        <v>-3.3999999999999998E-3</v>
      </c>
      <c r="L915" s="28">
        <v>51.542099999999998</v>
      </c>
      <c r="M915" s="28" t="s">
        <v>208</v>
      </c>
      <c r="N915" s="28" t="s">
        <v>430</v>
      </c>
      <c r="O915" s="29" t="s">
        <v>1422</v>
      </c>
    </row>
    <row r="916" spans="1:15" x14ac:dyDescent="0.25">
      <c r="A916" s="27" t="s">
        <v>1515</v>
      </c>
      <c r="B916" s="28">
        <v>100187</v>
      </c>
      <c r="C916" s="28">
        <v>271036</v>
      </c>
      <c r="D916" s="28">
        <v>266343</v>
      </c>
      <c r="E916" s="28" t="s">
        <v>102</v>
      </c>
      <c r="F916" s="28" t="s">
        <v>35</v>
      </c>
      <c r="G916" s="28" t="s">
        <v>429</v>
      </c>
      <c r="H916" s="28" t="s">
        <v>207</v>
      </c>
      <c r="I916" s="28">
        <v>-3.3999999999999998E-3</v>
      </c>
      <c r="J916" s="28">
        <v>51.542099999999998</v>
      </c>
      <c r="K916" s="28">
        <v>-0.17530000000000001</v>
      </c>
      <c r="L916" s="28">
        <v>51.516199999999998</v>
      </c>
      <c r="M916" s="28" t="s">
        <v>430</v>
      </c>
      <c r="N916" s="28" t="s">
        <v>208</v>
      </c>
      <c r="O916" s="29" t="s">
        <v>1423</v>
      </c>
    </row>
    <row r="917" spans="1:15" x14ac:dyDescent="0.25">
      <c r="A917" s="27" t="s">
        <v>1515</v>
      </c>
      <c r="B917" s="28">
        <v>100188</v>
      </c>
      <c r="C917" s="28">
        <v>270927</v>
      </c>
      <c r="D917" s="28">
        <v>271036</v>
      </c>
      <c r="E917" s="28" t="s">
        <v>131</v>
      </c>
      <c r="F917" s="28" t="s">
        <v>102</v>
      </c>
      <c r="G917" s="28" t="s">
        <v>524</v>
      </c>
      <c r="H917" s="28" t="s">
        <v>429</v>
      </c>
      <c r="I917" s="28">
        <v>-8.6999999999999994E-3</v>
      </c>
      <c r="J917" s="28">
        <v>51.544800000000002</v>
      </c>
      <c r="K917" s="28">
        <v>-3.3999999999999998E-3</v>
      </c>
      <c r="L917" s="28">
        <v>51.542099999999998</v>
      </c>
      <c r="M917" s="28" t="s">
        <v>525</v>
      </c>
      <c r="N917" s="28" t="s">
        <v>430</v>
      </c>
      <c r="O917" s="29" t="s">
        <v>1424</v>
      </c>
    </row>
    <row r="918" spans="1:15" x14ac:dyDescent="0.25">
      <c r="A918" s="27" t="s">
        <v>1515</v>
      </c>
      <c r="B918" s="28">
        <v>100188</v>
      </c>
      <c r="C918" s="28">
        <v>271036</v>
      </c>
      <c r="D918" s="28">
        <v>270927</v>
      </c>
      <c r="E918" s="28" t="s">
        <v>102</v>
      </c>
      <c r="F918" s="28" t="s">
        <v>131</v>
      </c>
      <c r="G918" s="28" t="s">
        <v>429</v>
      </c>
      <c r="H918" s="28" t="s">
        <v>524</v>
      </c>
      <c r="I918" s="28">
        <v>-3.3999999999999998E-3</v>
      </c>
      <c r="J918" s="28">
        <v>51.542099999999998</v>
      </c>
      <c r="K918" s="28">
        <v>-8.6999999999999994E-3</v>
      </c>
      <c r="L918" s="28">
        <v>51.544800000000002</v>
      </c>
      <c r="M918" s="28" t="s">
        <v>430</v>
      </c>
      <c r="N918" s="28" t="s">
        <v>525</v>
      </c>
      <c r="O918" s="29" t="s">
        <v>1425</v>
      </c>
    </row>
    <row r="919" spans="1:15" x14ac:dyDescent="0.25">
      <c r="A919" s="27" t="s">
        <v>1515</v>
      </c>
      <c r="B919" s="28">
        <v>100189</v>
      </c>
      <c r="C919" s="28">
        <v>267948</v>
      </c>
      <c r="D919" s="28">
        <v>271036</v>
      </c>
      <c r="E919" s="28" t="s">
        <v>36</v>
      </c>
      <c r="F919" s="28" t="s">
        <v>102</v>
      </c>
      <c r="G919" s="28" t="s">
        <v>209</v>
      </c>
      <c r="H919" s="28" t="s">
        <v>429</v>
      </c>
      <c r="I919" s="28">
        <v>-0.12784000000000001</v>
      </c>
      <c r="J919" s="28">
        <v>51.532330000000002</v>
      </c>
      <c r="K919" s="28">
        <v>-3.3999999999999998E-3</v>
      </c>
      <c r="L919" s="28">
        <v>51.542099999999998</v>
      </c>
      <c r="M919" s="28" t="s">
        <v>210</v>
      </c>
      <c r="N919" s="28" t="s">
        <v>430</v>
      </c>
      <c r="O919" s="29" t="s">
        <v>1426</v>
      </c>
    </row>
    <row r="920" spans="1:15" x14ac:dyDescent="0.25">
      <c r="A920" s="27" t="s">
        <v>1515</v>
      </c>
      <c r="B920" s="28">
        <v>100189</v>
      </c>
      <c r="C920" s="28">
        <v>271036</v>
      </c>
      <c r="D920" s="28">
        <v>267948</v>
      </c>
      <c r="E920" s="28" t="s">
        <v>102</v>
      </c>
      <c r="F920" s="28" t="s">
        <v>36</v>
      </c>
      <c r="G920" s="28" t="s">
        <v>429</v>
      </c>
      <c r="H920" s="28" t="s">
        <v>209</v>
      </c>
      <c r="I920" s="28">
        <v>-3.3999999999999998E-3</v>
      </c>
      <c r="J920" s="28">
        <v>51.542099999999998</v>
      </c>
      <c r="K920" s="28">
        <v>-0.12784000000000001</v>
      </c>
      <c r="L920" s="28">
        <v>51.532330000000002</v>
      </c>
      <c r="M920" s="28" t="s">
        <v>430</v>
      </c>
      <c r="N920" s="28" t="s">
        <v>210</v>
      </c>
      <c r="O920" s="29" t="s">
        <v>1427</v>
      </c>
    </row>
    <row r="921" spans="1:15" x14ac:dyDescent="0.25">
      <c r="A921" s="27" t="s">
        <v>1515</v>
      </c>
      <c r="B921" s="28">
        <v>100190</v>
      </c>
      <c r="C921" s="28">
        <v>267252</v>
      </c>
      <c r="D921" s="28">
        <v>271036</v>
      </c>
      <c r="E921" s="28" t="s">
        <v>37</v>
      </c>
      <c r="F921" s="28" t="s">
        <v>102</v>
      </c>
      <c r="G921" s="28" t="s">
        <v>211</v>
      </c>
      <c r="H921" s="28" t="s">
        <v>429</v>
      </c>
      <c r="I921" s="28">
        <v>-0.14369999999999999</v>
      </c>
      <c r="J921" s="28">
        <v>51.495100000000001</v>
      </c>
      <c r="K921" s="28">
        <v>-3.3999999999999998E-3</v>
      </c>
      <c r="L921" s="28">
        <v>51.542099999999998</v>
      </c>
      <c r="M921" s="28" t="s">
        <v>212</v>
      </c>
      <c r="N921" s="28" t="s">
        <v>430</v>
      </c>
      <c r="O921" s="29" t="s">
        <v>1428</v>
      </c>
    </row>
    <row r="922" spans="1:15" x14ac:dyDescent="0.25">
      <c r="A922" s="27" t="s">
        <v>1515</v>
      </c>
      <c r="B922" s="28">
        <v>100190</v>
      </c>
      <c r="C922" s="28">
        <v>271036</v>
      </c>
      <c r="D922" s="28">
        <v>267252</v>
      </c>
      <c r="E922" s="28" t="s">
        <v>102</v>
      </c>
      <c r="F922" s="28" t="s">
        <v>37</v>
      </c>
      <c r="G922" s="28" t="s">
        <v>429</v>
      </c>
      <c r="H922" s="28" t="s">
        <v>211</v>
      </c>
      <c r="I922" s="28">
        <v>-3.3999999999999998E-3</v>
      </c>
      <c r="J922" s="28">
        <v>51.542099999999998</v>
      </c>
      <c r="K922" s="28">
        <v>-0.14369999999999999</v>
      </c>
      <c r="L922" s="28">
        <v>51.495100000000001</v>
      </c>
      <c r="M922" s="28" t="s">
        <v>430</v>
      </c>
      <c r="N922" s="28" t="s">
        <v>212</v>
      </c>
      <c r="O922" s="29" t="s">
        <v>1429</v>
      </c>
    </row>
    <row r="923" spans="1:15" x14ac:dyDescent="0.25">
      <c r="A923" s="27" t="s">
        <v>1515</v>
      </c>
      <c r="B923" s="28">
        <v>100191</v>
      </c>
      <c r="C923" s="28">
        <v>269992</v>
      </c>
      <c r="D923" s="28">
        <v>271036</v>
      </c>
      <c r="E923" s="28" t="s">
        <v>132</v>
      </c>
      <c r="F923" s="28" t="s">
        <v>102</v>
      </c>
      <c r="G923" s="28" t="s">
        <v>528</v>
      </c>
      <c r="H923" s="28" t="s">
        <v>429</v>
      </c>
      <c r="I923" s="28">
        <v>-5.0700000000000002E-2</v>
      </c>
      <c r="J923" s="28">
        <v>51.499200000000002</v>
      </c>
      <c r="K923" s="28">
        <v>-3.3999999999999998E-3</v>
      </c>
      <c r="L923" s="28">
        <v>51.542099999999998</v>
      </c>
      <c r="M923" s="28" t="s">
        <v>529</v>
      </c>
      <c r="N923" s="28" t="s">
        <v>430</v>
      </c>
      <c r="O923" s="29" t="s">
        <v>1104</v>
      </c>
    </row>
    <row r="924" spans="1:15" x14ac:dyDescent="0.25">
      <c r="A924" s="27" t="s">
        <v>1515</v>
      </c>
      <c r="B924" s="28">
        <v>100191</v>
      </c>
      <c r="C924" s="28">
        <v>271036</v>
      </c>
      <c r="D924" s="28">
        <v>269992</v>
      </c>
      <c r="E924" s="28" t="s">
        <v>102</v>
      </c>
      <c r="F924" s="28" t="s">
        <v>132</v>
      </c>
      <c r="G924" s="28" t="s">
        <v>429</v>
      </c>
      <c r="H924" s="28" t="s">
        <v>528</v>
      </c>
      <c r="I924" s="28">
        <v>-3.3999999999999998E-3</v>
      </c>
      <c r="J924" s="28">
        <v>51.542099999999998</v>
      </c>
      <c r="K924" s="28">
        <v>-5.0700000000000002E-2</v>
      </c>
      <c r="L924" s="28">
        <v>51.499200000000002</v>
      </c>
      <c r="M924" s="28" t="s">
        <v>430</v>
      </c>
      <c r="N924" s="28" t="s">
        <v>529</v>
      </c>
      <c r="O924" s="29" t="s">
        <v>1430</v>
      </c>
    </row>
    <row r="925" spans="1:15" x14ac:dyDescent="0.25">
      <c r="A925" s="27" t="s">
        <v>1515</v>
      </c>
      <c r="B925" s="28">
        <v>100192</v>
      </c>
      <c r="C925" s="28">
        <v>260543</v>
      </c>
      <c r="D925" s="28">
        <v>261224</v>
      </c>
      <c r="E925" s="28" t="s">
        <v>133</v>
      </c>
      <c r="F925" s="28" t="s">
        <v>85</v>
      </c>
      <c r="G925" s="28" t="s">
        <v>530</v>
      </c>
      <c r="H925" s="28" t="s">
        <v>368</v>
      </c>
      <c r="I925" s="28">
        <v>-0.43790000000000001</v>
      </c>
      <c r="J925" s="28">
        <v>51.569699999999997</v>
      </c>
      <c r="K925" s="28">
        <v>-0.39889999999999998</v>
      </c>
      <c r="L925" s="28">
        <v>51.556800000000003</v>
      </c>
      <c r="M925" s="28" t="s">
        <v>531</v>
      </c>
      <c r="N925" s="28" t="s">
        <v>369</v>
      </c>
      <c r="O925" s="29" t="s">
        <v>532</v>
      </c>
    </row>
    <row r="926" spans="1:15" x14ac:dyDescent="0.25">
      <c r="A926" s="27" t="s">
        <v>1515</v>
      </c>
      <c r="B926" s="28">
        <v>100192</v>
      </c>
      <c r="C926" s="28">
        <v>261224</v>
      </c>
      <c r="D926" s="28">
        <v>260543</v>
      </c>
      <c r="E926" s="28" t="s">
        <v>85</v>
      </c>
      <c r="F926" s="28" t="s">
        <v>133</v>
      </c>
      <c r="G926" s="28" t="s">
        <v>368</v>
      </c>
      <c r="H926" s="28" t="s">
        <v>530</v>
      </c>
      <c r="I926" s="28">
        <v>-0.39889999999999998</v>
      </c>
      <c r="J926" s="28">
        <v>51.556800000000003</v>
      </c>
      <c r="K926" s="28">
        <v>-0.43790000000000001</v>
      </c>
      <c r="L926" s="28">
        <v>51.569699999999997</v>
      </c>
      <c r="M926" s="28" t="s">
        <v>369</v>
      </c>
      <c r="N926" s="28" t="s">
        <v>531</v>
      </c>
      <c r="O926" s="29" t="s">
        <v>533</v>
      </c>
    </row>
    <row r="927" spans="1:15" x14ac:dyDescent="0.25">
      <c r="A927" s="27" t="s">
        <v>1515</v>
      </c>
      <c r="B927" s="28">
        <v>100193</v>
      </c>
      <c r="C927" s="28">
        <v>269503</v>
      </c>
      <c r="D927" s="28">
        <v>270630</v>
      </c>
      <c r="E927" s="28" t="s">
        <v>45</v>
      </c>
      <c r="F927" s="28" t="s">
        <v>48</v>
      </c>
      <c r="G927" s="28" t="s">
        <v>230</v>
      </c>
      <c r="H927" s="28" t="s">
        <v>240</v>
      </c>
      <c r="I927" s="28">
        <v>-7.3300000000000004E-2</v>
      </c>
      <c r="J927" s="28">
        <v>51.580300000000001</v>
      </c>
      <c r="K927" s="28">
        <v>-2.01E-2</v>
      </c>
      <c r="L927" s="28">
        <v>51.582999999999998</v>
      </c>
      <c r="M927" s="28" t="s">
        <v>231</v>
      </c>
      <c r="N927" s="28" t="s">
        <v>241</v>
      </c>
      <c r="O927" s="29" t="s">
        <v>1107</v>
      </c>
    </row>
    <row r="928" spans="1:15" x14ac:dyDescent="0.25">
      <c r="A928" s="27" t="s">
        <v>1515</v>
      </c>
      <c r="B928" s="28">
        <v>100193</v>
      </c>
      <c r="C928" s="28">
        <v>270630</v>
      </c>
      <c r="D928" s="28">
        <v>269503</v>
      </c>
      <c r="E928" s="28" t="s">
        <v>48</v>
      </c>
      <c r="F928" s="28" t="s">
        <v>45</v>
      </c>
      <c r="G928" s="28" t="s">
        <v>240</v>
      </c>
      <c r="H928" s="28" t="s">
        <v>230</v>
      </c>
      <c r="I928" s="28">
        <v>-2.01E-2</v>
      </c>
      <c r="J928" s="28">
        <v>51.582999999999998</v>
      </c>
      <c r="K928" s="28">
        <v>-7.3300000000000004E-2</v>
      </c>
      <c r="L928" s="28">
        <v>51.580300000000001</v>
      </c>
      <c r="M928" s="28" t="s">
        <v>241</v>
      </c>
      <c r="N928" s="28" t="s">
        <v>231</v>
      </c>
      <c r="O928" s="29" t="s">
        <v>1431</v>
      </c>
    </row>
    <row r="929" spans="1:15" x14ac:dyDescent="0.25">
      <c r="A929" s="27" t="s">
        <v>1515</v>
      </c>
      <c r="B929" s="28">
        <v>100194</v>
      </c>
      <c r="C929" s="28">
        <v>267948</v>
      </c>
      <c r="D929" s="28">
        <v>269471</v>
      </c>
      <c r="E929" s="28" t="s">
        <v>36</v>
      </c>
      <c r="F929" s="28" t="s">
        <v>46</v>
      </c>
      <c r="G929" s="28" t="s">
        <v>209</v>
      </c>
      <c r="H929" s="28" t="s">
        <v>234</v>
      </c>
      <c r="I929" s="28">
        <v>-0.12784000000000001</v>
      </c>
      <c r="J929" s="28">
        <v>51.532330000000002</v>
      </c>
      <c r="K929" s="28">
        <v>-7.4899999999999994E-2</v>
      </c>
      <c r="L929" s="28">
        <v>51.582299999999996</v>
      </c>
      <c r="M929" s="28" t="s">
        <v>210</v>
      </c>
      <c r="N929" s="28" t="s">
        <v>235</v>
      </c>
      <c r="O929" s="29" t="s">
        <v>1108</v>
      </c>
    </row>
    <row r="930" spans="1:15" x14ac:dyDescent="0.25">
      <c r="A930" s="27" t="s">
        <v>1515</v>
      </c>
      <c r="B930" s="28">
        <v>100194</v>
      </c>
      <c r="C930" s="28">
        <v>269471</v>
      </c>
      <c r="D930" s="28">
        <v>267948</v>
      </c>
      <c r="E930" s="28" t="s">
        <v>46</v>
      </c>
      <c r="F930" s="28" t="s">
        <v>36</v>
      </c>
      <c r="G930" s="28" t="s">
        <v>234</v>
      </c>
      <c r="H930" s="28" t="s">
        <v>209</v>
      </c>
      <c r="I930" s="28">
        <v>-7.4899999999999994E-2</v>
      </c>
      <c r="J930" s="28">
        <v>51.582299999999996</v>
      </c>
      <c r="K930" s="28">
        <v>-0.12784000000000001</v>
      </c>
      <c r="L930" s="28">
        <v>51.532330000000002</v>
      </c>
      <c r="M930" s="28" t="s">
        <v>235</v>
      </c>
      <c r="N930" s="28" t="s">
        <v>210</v>
      </c>
      <c r="O930" s="29" t="s">
        <v>535</v>
      </c>
    </row>
    <row r="931" spans="1:15" x14ac:dyDescent="0.25">
      <c r="A931" s="27" t="s">
        <v>1515</v>
      </c>
      <c r="B931" s="28">
        <v>100195</v>
      </c>
      <c r="C931" s="28">
        <v>267948</v>
      </c>
      <c r="D931" s="28">
        <v>269751</v>
      </c>
      <c r="E931" s="28" t="s">
        <v>36</v>
      </c>
      <c r="F931" s="28" t="s">
        <v>47</v>
      </c>
      <c r="G931" s="28" t="s">
        <v>209</v>
      </c>
      <c r="H931" s="28" t="s">
        <v>237</v>
      </c>
      <c r="I931" s="28">
        <v>-0.12784000000000001</v>
      </c>
      <c r="J931" s="28">
        <v>51.532330000000002</v>
      </c>
      <c r="K931" s="28">
        <v>-5.9700000000000003E-2</v>
      </c>
      <c r="L931" s="28">
        <v>51.588099999999997</v>
      </c>
      <c r="M931" s="28" t="s">
        <v>210</v>
      </c>
      <c r="N931" s="28" t="s">
        <v>238</v>
      </c>
      <c r="O931" s="29" t="s">
        <v>1110</v>
      </c>
    </row>
    <row r="932" spans="1:15" x14ac:dyDescent="0.25">
      <c r="A932" s="27" t="s">
        <v>1515</v>
      </c>
      <c r="B932" s="28">
        <v>100195</v>
      </c>
      <c r="C932" s="28">
        <v>269751</v>
      </c>
      <c r="D932" s="28">
        <v>267948</v>
      </c>
      <c r="E932" s="28" t="s">
        <v>47</v>
      </c>
      <c r="F932" s="28" t="s">
        <v>36</v>
      </c>
      <c r="G932" s="28" t="s">
        <v>237</v>
      </c>
      <c r="H932" s="28" t="s">
        <v>209</v>
      </c>
      <c r="I932" s="28">
        <v>-5.9700000000000003E-2</v>
      </c>
      <c r="J932" s="28">
        <v>51.588099999999997</v>
      </c>
      <c r="K932" s="28">
        <v>-0.12784000000000001</v>
      </c>
      <c r="L932" s="28">
        <v>51.532330000000002</v>
      </c>
      <c r="M932" s="28" t="s">
        <v>238</v>
      </c>
      <c r="N932" s="28" t="s">
        <v>210</v>
      </c>
      <c r="O932" s="29" t="s">
        <v>1432</v>
      </c>
    </row>
    <row r="933" spans="1:15" x14ac:dyDescent="0.25">
      <c r="A933" s="27" t="s">
        <v>1515</v>
      </c>
      <c r="B933" s="28">
        <v>100196</v>
      </c>
      <c r="C933" s="28">
        <v>267252</v>
      </c>
      <c r="D933" s="28">
        <v>267948</v>
      </c>
      <c r="E933" s="28" t="s">
        <v>37</v>
      </c>
      <c r="F933" s="28" t="s">
        <v>36</v>
      </c>
      <c r="G933" s="28" t="s">
        <v>211</v>
      </c>
      <c r="H933" s="28" t="s">
        <v>209</v>
      </c>
      <c r="I933" s="28">
        <v>-0.14369999999999999</v>
      </c>
      <c r="J933" s="28">
        <v>51.495100000000001</v>
      </c>
      <c r="K933" s="28">
        <v>-0.12784000000000001</v>
      </c>
      <c r="L933" s="28">
        <v>51.532330000000002</v>
      </c>
      <c r="M933" s="28" t="s">
        <v>212</v>
      </c>
      <c r="N933" s="28" t="s">
        <v>210</v>
      </c>
      <c r="O933" s="29" t="s">
        <v>1112</v>
      </c>
    </row>
    <row r="934" spans="1:15" x14ac:dyDescent="0.25">
      <c r="A934" s="27" t="s">
        <v>1515</v>
      </c>
      <c r="B934" s="28">
        <v>100196</v>
      </c>
      <c r="C934" s="28">
        <v>267948</v>
      </c>
      <c r="D934" s="28">
        <v>267252</v>
      </c>
      <c r="E934" s="28" t="s">
        <v>36</v>
      </c>
      <c r="F934" s="28" t="s">
        <v>37</v>
      </c>
      <c r="G934" s="28" t="s">
        <v>209</v>
      </c>
      <c r="H934" s="28" t="s">
        <v>211</v>
      </c>
      <c r="I934" s="28">
        <v>-0.12784000000000001</v>
      </c>
      <c r="J934" s="28">
        <v>51.532330000000002</v>
      </c>
      <c r="K934" s="28">
        <v>-0.14369999999999999</v>
      </c>
      <c r="L934" s="28">
        <v>51.495100000000001</v>
      </c>
      <c r="M934" s="28" t="s">
        <v>210</v>
      </c>
      <c r="N934" s="28" t="s">
        <v>212</v>
      </c>
      <c r="O934" s="29" t="s">
        <v>536</v>
      </c>
    </row>
    <row r="935" spans="1:15" x14ac:dyDescent="0.25">
      <c r="A935" s="27" t="s">
        <v>1515</v>
      </c>
      <c r="B935" s="28">
        <v>100197</v>
      </c>
      <c r="C935" s="28">
        <v>267948</v>
      </c>
      <c r="D935" s="28">
        <v>267994</v>
      </c>
      <c r="E935" s="28" t="s">
        <v>36</v>
      </c>
      <c r="F935" s="28" t="s">
        <v>77</v>
      </c>
      <c r="G935" s="28" t="s">
        <v>209</v>
      </c>
      <c r="H935" s="28" t="s">
        <v>337</v>
      </c>
      <c r="I935" s="28">
        <v>-0.12784000000000001</v>
      </c>
      <c r="J935" s="28">
        <v>51.532330000000002</v>
      </c>
      <c r="K935" s="28">
        <v>-0.1231</v>
      </c>
      <c r="L935" s="28">
        <v>51.486199999999997</v>
      </c>
      <c r="M935" s="28" t="s">
        <v>210</v>
      </c>
      <c r="N935" s="28" t="s">
        <v>338</v>
      </c>
      <c r="O935" s="29" t="s">
        <v>1433</v>
      </c>
    </row>
    <row r="936" spans="1:15" x14ac:dyDescent="0.25">
      <c r="A936" s="27" t="s">
        <v>1515</v>
      </c>
      <c r="B936" s="28">
        <v>100197</v>
      </c>
      <c r="C936" s="28">
        <v>267994</v>
      </c>
      <c r="D936" s="28">
        <v>267948</v>
      </c>
      <c r="E936" s="28" t="s">
        <v>77</v>
      </c>
      <c r="F936" s="28" t="s">
        <v>36</v>
      </c>
      <c r="G936" s="28" t="s">
        <v>337</v>
      </c>
      <c r="H936" s="28" t="s">
        <v>209</v>
      </c>
      <c r="I936" s="28">
        <v>-0.1231</v>
      </c>
      <c r="J936" s="28">
        <v>51.486199999999997</v>
      </c>
      <c r="K936" s="28">
        <v>-0.12784000000000001</v>
      </c>
      <c r="L936" s="28">
        <v>51.532330000000002</v>
      </c>
      <c r="M936" s="28" t="s">
        <v>338</v>
      </c>
      <c r="N936" s="28" t="s">
        <v>210</v>
      </c>
      <c r="O936" s="29" t="s">
        <v>1434</v>
      </c>
    </row>
    <row r="937" spans="1:15" x14ac:dyDescent="0.25">
      <c r="A937" s="27" t="s">
        <v>1515</v>
      </c>
      <c r="B937" s="28">
        <v>100198</v>
      </c>
      <c r="C937" s="28">
        <v>267948</v>
      </c>
      <c r="D937" s="28">
        <v>268311</v>
      </c>
      <c r="E937" s="28" t="s">
        <v>36</v>
      </c>
      <c r="F937" s="28" t="s">
        <v>38</v>
      </c>
      <c r="G937" s="28" t="s">
        <v>209</v>
      </c>
      <c r="H937" s="28" t="s">
        <v>213</v>
      </c>
      <c r="I937" s="28">
        <v>-0.12784000000000001</v>
      </c>
      <c r="J937" s="28">
        <v>51.532330000000002</v>
      </c>
      <c r="K937" s="28">
        <v>-0.1134</v>
      </c>
      <c r="L937" s="28">
        <v>51.503300000000003</v>
      </c>
      <c r="M937" s="28" t="s">
        <v>210</v>
      </c>
      <c r="N937" s="28" t="s">
        <v>214</v>
      </c>
      <c r="O937" s="29" t="s">
        <v>1435</v>
      </c>
    </row>
    <row r="938" spans="1:15" x14ac:dyDescent="0.25">
      <c r="A938" s="27" t="s">
        <v>1515</v>
      </c>
      <c r="B938" s="28">
        <v>100198</v>
      </c>
      <c r="C938" s="28">
        <v>268311</v>
      </c>
      <c r="D938" s="28">
        <v>267948</v>
      </c>
      <c r="E938" s="28" t="s">
        <v>38</v>
      </c>
      <c r="F938" s="28" t="s">
        <v>36</v>
      </c>
      <c r="G938" s="28" t="s">
        <v>213</v>
      </c>
      <c r="H938" s="28" t="s">
        <v>209</v>
      </c>
      <c r="I938" s="28">
        <v>-0.1134</v>
      </c>
      <c r="J938" s="28">
        <v>51.503300000000003</v>
      </c>
      <c r="K938" s="28">
        <v>-0.12784000000000001</v>
      </c>
      <c r="L938" s="28">
        <v>51.532330000000002</v>
      </c>
      <c r="M938" s="28" t="s">
        <v>214</v>
      </c>
      <c r="N938" s="28" t="s">
        <v>210</v>
      </c>
      <c r="O938" s="29" t="s">
        <v>1436</v>
      </c>
    </row>
    <row r="939" spans="1:15" x14ac:dyDescent="0.25">
      <c r="A939" s="27" t="s">
        <v>1515</v>
      </c>
      <c r="B939" s="28">
        <v>100199</v>
      </c>
      <c r="C939" s="28">
        <v>267948</v>
      </c>
      <c r="D939" s="28">
        <v>270630</v>
      </c>
      <c r="E939" s="28" t="s">
        <v>36</v>
      </c>
      <c r="F939" s="28" t="s">
        <v>48</v>
      </c>
      <c r="G939" s="28" t="s">
        <v>209</v>
      </c>
      <c r="H939" s="28" t="s">
        <v>240</v>
      </c>
      <c r="I939" s="28">
        <v>-0.12784000000000001</v>
      </c>
      <c r="J939" s="28">
        <v>51.532330000000002</v>
      </c>
      <c r="K939" s="28">
        <v>-2.01E-2</v>
      </c>
      <c r="L939" s="28">
        <v>51.582999999999998</v>
      </c>
      <c r="M939" s="28" t="s">
        <v>210</v>
      </c>
      <c r="N939" s="28" t="s">
        <v>241</v>
      </c>
      <c r="O939" s="29" t="s">
        <v>1116</v>
      </c>
    </row>
    <row r="940" spans="1:15" x14ac:dyDescent="0.25">
      <c r="A940" s="27" t="s">
        <v>1515</v>
      </c>
      <c r="B940" s="28">
        <v>100199</v>
      </c>
      <c r="C940" s="28">
        <v>270630</v>
      </c>
      <c r="D940" s="28">
        <v>267948</v>
      </c>
      <c r="E940" s="28" t="s">
        <v>48</v>
      </c>
      <c r="F940" s="28" t="s">
        <v>36</v>
      </c>
      <c r="G940" s="28" t="s">
        <v>240</v>
      </c>
      <c r="H940" s="28" t="s">
        <v>209</v>
      </c>
      <c r="I940" s="28">
        <v>-2.01E-2</v>
      </c>
      <c r="J940" s="28">
        <v>51.582999999999998</v>
      </c>
      <c r="K940" s="28">
        <v>-0.12784000000000001</v>
      </c>
      <c r="L940" s="28">
        <v>51.532330000000002</v>
      </c>
      <c r="M940" s="28" t="s">
        <v>241</v>
      </c>
      <c r="N940" s="28" t="s">
        <v>210</v>
      </c>
      <c r="O940" s="29" t="s">
        <v>539</v>
      </c>
    </row>
    <row r="941" spans="1:15" x14ac:dyDescent="0.25">
      <c r="A941" s="27" t="s">
        <v>1515</v>
      </c>
      <c r="B941" s="28">
        <v>100200</v>
      </c>
      <c r="C941" s="28">
        <v>269471</v>
      </c>
      <c r="D941" s="28">
        <v>269503</v>
      </c>
      <c r="E941" s="28" t="s">
        <v>46</v>
      </c>
      <c r="F941" s="28" t="s">
        <v>45</v>
      </c>
      <c r="G941" s="28" t="s">
        <v>234</v>
      </c>
      <c r="H941" s="28" t="s">
        <v>230</v>
      </c>
      <c r="I941" s="28">
        <v>-7.4899999999999994E-2</v>
      </c>
      <c r="J941" s="28">
        <v>51.582299999999996</v>
      </c>
      <c r="K941" s="28">
        <v>-7.3300000000000004E-2</v>
      </c>
      <c r="L941" s="28">
        <v>51.580300000000001</v>
      </c>
      <c r="M941" s="28" t="s">
        <v>235</v>
      </c>
      <c r="N941" s="28" t="s">
        <v>231</v>
      </c>
      <c r="O941" s="29" t="s">
        <v>540</v>
      </c>
    </row>
    <row r="942" spans="1:15" x14ac:dyDescent="0.25">
      <c r="A942" s="27" t="s">
        <v>1515</v>
      </c>
      <c r="B942" s="28">
        <v>100200</v>
      </c>
      <c r="C942" s="28">
        <v>269503</v>
      </c>
      <c r="D942" s="28">
        <v>269471</v>
      </c>
      <c r="E942" s="28" t="s">
        <v>45</v>
      </c>
      <c r="F942" s="28" t="s">
        <v>46</v>
      </c>
      <c r="G942" s="28" t="s">
        <v>230</v>
      </c>
      <c r="H942" s="28" t="s">
        <v>234</v>
      </c>
      <c r="I942" s="28">
        <v>-7.3300000000000004E-2</v>
      </c>
      <c r="J942" s="28">
        <v>51.580300000000001</v>
      </c>
      <c r="K942" s="28">
        <v>-7.4899999999999994E-2</v>
      </c>
      <c r="L942" s="28">
        <v>51.582299999999996</v>
      </c>
      <c r="M942" s="28" t="s">
        <v>231</v>
      </c>
      <c r="N942" s="28" t="s">
        <v>235</v>
      </c>
      <c r="O942" s="29" t="s">
        <v>541</v>
      </c>
    </row>
    <row r="943" spans="1:15" x14ac:dyDescent="0.25">
      <c r="A943" s="27" t="s">
        <v>1515</v>
      </c>
      <c r="B943" s="28">
        <v>100201</v>
      </c>
      <c r="C943" s="28">
        <v>269471</v>
      </c>
      <c r="D943" s="28">
        <v>269751</v>
      </c>
      <c r="E943" s="28" t="s">
        <v>46</v>
      </c>
      <c r="F943" s="28" t="s">
        <v>47</v>
      </c>
      <c r="G943" s="28" t="s">
        <v>234</v>
      </c>
      <c r="H943" s="28" t="s">
        <v>237</v>
      </c>
      <c r="I943" s="28">
        <v>-7.4899999999999994E-2</v>
      </c>
      <c r="J943" s="28">
        <v>51.582299999999996</v>
      </c>
      <c r="K943" s="28">
        <v>-5.9700000000000003E-2</v>
      </c>
      <c r="L943" s="28">
        <v>51.588099999999997</v>
      </c>
      <c r="M943" s="28" t="s">
        <v>235</v>
      </c>
      <c r="N943" s="28" t="s">
        <v>238</v>
      </c>
      <c r="O943" s="29" t="s">
        <v>1118</v>
      </c>
    </row>
    <row r="944" spans="1:15" x14ac:dyDescent="0.25">
      <c r="A944" s="27" t="s">
        <v>1515</v>
      </c>
      <c r="B944" s="28">
        <v>100201</v>
      </c>
      <c r="C944" s="28">
        <v>269751</v>
      </c>
      <c r="D944" s="28">
        <v>269471</v>
      </c>
      <c r="E944" s="28" t="s">
        <v>47</v>
      </c>
      <c r="F944" s="28" t="s">
        <v>46</v>
      </c>
      <c r="G944" s="28" t="s">
        <v>237</v>
      </c>
      <c r="H944" s="28" t="s">
        <v>234</v>
      </c>
      <c r="I944" s="28">
        <v>-5.9700000000000003E-2</v>
      </c>
      <c r="J944" s="28">
        <v>51.588099999999997</v>
      </c>
      <c r="K944" s="28">
        <v>-7.4899999999999994E-2</v>
      </c>
      <c r="L944" s="28">
        <v>51.582299999999996</v>
      </c>
      <c r="M944" s="28" t="s">
        <v>238</v>
      </c>
      <c r="N944" s="28" t="s">
        <v>235</v>
      </c>
      <c r="O944" s="29" t="s">
        <v>1437</v>
      </c>
    </row>
    <row r="945" spans="1:15" x14ac:dyDescent="0.25">
      <c r="A945" s="27" t="s">
        <v>1515</v>
      </c>
      <c r="B945" s="28">
        <v>100202</v>
      </c>
      <c r="C945" s="28">
        <v>267994</v>
      </c>
      <c r="D945" s="28">
        <v>269471</v>
      </c>
      <c r="E945" s="28" t="s">
        <v>77</v>
      </c>
      <c r="F945" s="28" t="s">
        <v>46</v>
      </c>
      <c r="G945" s="28" t="s">
        <v>337</v>
      </c>
      <c r="H945" s="28" t="s">
        <v>234</v>
      </c>
      <c r="I945" s="28">
        <v>-0.1231</v>
      </c>
      <c r="J945" s="28">
        <v>51.486199999999997</v>
      </c>
      <c r="K945" s="28">
        <v>-7.4899999999999994E-2</v>
      </c>
      <c r="L945" s="28">
        <v>51.582299999999996</v>
      </c>
      <c r="M945" s="28" t="s">
        <v>338</v>
      </c>
      <c r="N945" s="28" t="s">
        <v>235</v>
      </c>
      <c r="O945" s="29" t="s">
        <v>1438</v>
      </c>
    </row>
    <row r="946" spans="1:15" x14ac:dyDescent="0.25">
      <c r="A946" s="27" t="s">
        <v>1515</v>
      </c>
      <c r="B946" s="28">
        <v>100202</v>
      </c>
      <c r="C946" s="28">
        <v>269471</v>
      </c>
      <c r="D946" s="28">
        <v>267994</v>
      </c>
      <c r="E946" s="28" t="s">
        <v>46</v>
      </c>
      <c r="F946" s="28" t="s">
        <v>77</v>
      </c>
      <c r="G946" s="28" t="s">
        <v>234</v>
      </c>
      <c r="H946" s="28" t="s">
        <v>337</v>
      </c>
      <c r="I946" s="28">
        <v>-7.4899999999999994E-2</v>
      </c>
      <c r="J946" s="28">
        <v>51.582299999999996</v>
      </c>
      <c r="K946" s="28">
        <v>-0.1231</v>
      </c>
      <c r="L946" s="28">
        <v>51.486199999999997</v>
      </c>
      <c r="M946" s="28" t="s">
        <v>235</v>
      </c>
      <c r="N946" s="28" t="s">
        <v>338</v>
      </c>
      <c r="O946" s="29" t="s">
        <v>1439</v>
      </c>
    </row>
    <row r="947" spans="1:15" x14ac:dyDescent="0.25">
      <c r="A947" s="27" t="s">
        <v>1515</v>
      </c>
      <c r="B947" s="28">
        <v>100203</v>
      </c>
      <c r="C947" s="28">
        <v>269471</v>
      </c>
      <c r="D947" s="28">
        <v>270630</v>
      </c>
      <c r="E947" s="28" t="s">
        <v>46</v>
      </c>
      <c r="F947" s="28" t="s">
        <v>48</v>
      </c>
      <c r="G947" s="28" t="s">
        <v>234</v>
      </c>
      <c r="H947" s="28" t="s">
        <v>240</v>
      </c>
      <c r="I947" s="28">
        <v>-7.4899999999999994E-2</v>
      </c>
      <c r="J947" s="28">
        <v>51.582299999999996</v>
      </c>
      <c r="K947" s="28">
        <v>-2.01E-2</v>
      </c>
      <c r="L947" s="28">
        <v>51.582999999999998</v>
      </c>
      <c r="M947" s="28" t="s">
        <v>235</v>
      </c>
      <c r="N947" s="28" t="s">
        <v>241</v>
      </c>
      <c r="O947" s="29" t="s">
        <v>1121</v>
      </c>
    </row>
    <row r="948" spans="1:15" x14ac:dyDescent="0.25">
      <c r="A948" s="27" t="s">
        <v>1515</v>
      </c>
      <c r="B948" s="28">
        <v>100203</v>
      </c>
      <c r="C948" s="28">
        <v>270630</v>
      </c>
      <c r="D948" s="28">
        <v>269471</v>
      </c>
      <c r="E948" s="28" t="s">
        <v>48</v>
      </c>
      <c r="F948" s="28" t="s">
        <v>46</v>
      </c>
      <c r="G948" s="28" t="s">
        <v>240</v>
      </c>
      <c r="H948" s="28" t="s">
        <v>234</v>
      </c>
      <c r="I948" s="28">
        <v>-2.01E-2</v>
      </c>
      <c r="J948" s="28">
        <v>51.582999999999998</v>
      </c>
      <c r="K948" s="28">
        <v>-7.4899999999999994E-2</v>
      </c>
      <c r="L948" s="28">
        <v>51.582299999999996</v>
      </c>
      <c r="M948" s="28" t="s">
        <v>241</v>
      </c>
      <c r="N948" s="28" t="s">
        <v>235</v>
      </c>
      <c r="O948" s="29" t="s">
        <v>1440</v>
      </c>
    </row>
    <row r="949" spans="1:15" x14ac:dyDescent="0.25">
      <c r="A949" s="27" t="s">
        <v>1515</v>
      </c>
      <c r="B949" s="28">
        <v>100205</v>
      </c>
      <c r="C949" s="28">
        <v>267994</v>
      </c>
      <c r="D949" s="28">
        <v>269751</v>
      </c>
      <c r="E949" s="28" t="s">
        <v>77</v>
      </c>
      <c r="F949" s="28" t="s">
        <v>47</v>
      </c>
      <c r="G949" s="28" t="s">
        <v>337</v>
      </c>
      <c r="H949" s="28" t="s">
        <v>237</v>
      </c>
      <c r="I949" s="28">
        <v>-0.1231</v>
      </c>
      <c r="J949" s="28">
        <v>51.486199999999997</v>
      </c>
      <c r="K949" s="28">
        <v>-5.9700000000000003E-2</v>
      </c>
      <c r="L949" s="28">
        <v>51.588099999999997</v>
      </c>
      <c r="M949" s="28" t="s">
        <v>338</v>
      </c>
      <c r="N949" s="28" t="s">
        <v>238</v>
      </c>
      <c r="O949" s="29" t="s">
        <v>545</v>
      </c>
    </row>
    <row r="950" spans="1:15" x14ac:dyDescent="0.25">
      <c r="A950" s="27" t="s">
        <v>1515</v>
      </c>
      <c r="B950" s="28">
        <v>100205</v>
      </c>
      <c r="C950" s="28">
        <v>269751</v>
      </c>
      <c r="D950" s="28">
        <v>267994</v>
      </c>
      <c r="E950" s="28" t="s">
        <v>47</v>
      </c>
      <c r="F950" s="28" t="s">
        <v>77</v>
      </c>
      <c r="G950" s="28" t="s">
        <v>237</v>
      </c>
      <c r="H950" s="28" t="s">
        <v>337</v>
      </c>
      <c r="I950" s="28">
        <v>-5.9700000000000003E-2</v>
      </c>
      <c r="J950" s="28">
        <v>51.588099999999997</v>
      </c>
      <c r="K950" s="28">
        <v>-0.1231</v>
      </c>
      <c r="L950" s="28">
        <v>51.486199999999997</v>
      </c>
      <c r="M950" s="28" t="s">
        <v>238</v>
      </c>
      <c r="N950" s="28" t="s">
        <v>338</v>
      </c>
      <c r="O950" s="29" t="s">
        <v>1441</v>
      </c>
    </row>
    <row r="951" spans="1:15" x14ac:dyDescent="0.25">
      <c r="A951" s="27" t="s">
        <v>1515</v>
      </c>
      <c r="B951" s="28">
        <v>100206</v>
      </c>
      <c r="C951" s="28">
        <v>269751</v>
      </c>
      <c r="D951" s="28">
        <v>270630</v>
      </c>
      <c r="E951" s="28" t="s">
        <v>47</v>
      </c>
      <c r="F951" s="28" t="s">
        <v>48</v>
      </c>
      <c r="G951" s="28" t="s">
        <v>237</v>
      </c>
      <c r="H951" s="28" t="s">
        <v>240</v>
      </c>
      <c r="I951" s="28">
        <v>-5.9700000000000003E-2</v>
      </c>
      <c r="J951" s="28">
        <v>51.588099999999997</v>
      </c>
      <c r="K951" s="28">
        <v>-2.01E-2</v>
      </c>
      <c r="L951" s="28">
        <v>51.582999999999998</v>
      </c>
      <c r="M951" s="28" t="s">
        <v>238</v>
      </c>
      <c r="N951" s="28" t="s">
        <v>241</v>
      </c>
      <c r="O951" s="29" t="s">
        <v>1124</v>
      </c>
    </row>
    <row r="952" spans="1:15" x14ac:dyDescent="0.25">
      <c r="A952" s="27" t="s">
        <v>1515</v>
      </c>
      <c r="B952" s="28">
        <v>100206</v>
      </c>
      <c r="C952" s="28">
        <v>270630</v>
      </c>
      <c r="D952" s="28">
        <v>269751</v>
      </c>
      <c r="E952" s="28" t="s">
        <v>48</v>
      </c>
      <c r="F952" s="28" t="s">
        <v>47</v>
      </c>
      <c r="G952" s="28" t="s">
        <v>240</v>
      </c>
      <c r="H952" s="28" t="s">
        <v>237</v>
      </c>
      <c r="I952" s="28">
        <v>-2.01E-2</v>
      </c>
      <c r="J952" s="28">
        <v>51.582999999999998</v>
      </c>
      <c r="K952" s="28">
        <v>-5.9700000000000003E-2</v>
      </c>
      <c r="L952" s="28">
        <v>51.588099999999997</v>
      </c>
      <c r="M952" s="28" t="s">
        <v>241</v>
      </c>
      <c r="N952" s="28" t="s">
        <v>238</v>
      </c>
      <c r="O952" s="29" t="s">
        <v>1442</v>
      </c>
    </row>
    <row r="953" spans="1:15" x14ac:dyDescent="0.25">
      <c r="A953" s="27" t="s">
        <v>1515</v>
      </c>
      <c r="B953" s="28">
        <v>100207</v>
      </c>
      <c r="C953" s="28">
        <v>267252</v>
      </c>
      <c r="D953" s="28">
        <v>269471</v>
      </c>
      <c r="E953" s="28" t="s">
        <v>37</v>
      </c>
      <c r="F953" s="28" t="s">
        <v>46</v>
      </c>
      <c r="G953" s="28" t="s">
        <v>211</v>
      </c>
      <c r="H953" s="28" t="s">
        <v>234</v>
      </c>
      <c r="I953" s="28">
        <v>-0.14369999999999999</v>
      </c>
      <c r="J953" s="28">
        <v>51.495100000000001</v>
      </c>
      <c r="K953" s="28">
        <v>-7.4899999999999994E-2</v>
      </c>
      <c r="L953" s="28">
        <v>51.582299999999996</v>
      </c>
      <c r="M953" s="28" t="s">
        <v>212</v>
      </c>
      <c r="N953" s="28" t="s">
        <v>235</v>
      </c>
      <c r="O953" s="29" t="s">
        <v>1125</v>
      </c>
    </row>
    <row r="954" spans="1:15" x14ac:dyDescent="0.25">
      <c r="A954" s="27" t="s">
        <v>1515</v>
      </c>
      <c r="B954" s="28">
        <v>100207</v>
      </c>
      <c r="C954" s="28">
        <v>269471</v>
      </c>
      <c r="D954" s="28">
        <v>267252</v>
      </c>
      <c r="E954" s="28" t="s">
        <v>46</v>
      </c>
      <c r="F954" s="28" t="s">
        <v>37</v>
      </c>
      <c r="G954" s="28" t="s">
        <v>234</v>
      </c>
      <c r="H954" s="28" t="s">
        <v>211</v>
      </c>
      <c r="I954" s="28">
        <v>-7.4899999999999994E-2</v>
      </c>
      <c r="J954" s="28">
        <v>51.582299999999996</v>
      </c>
      <c r="K954" s="28">
        <v>-0.14369999999999999</v>
      </c>
      <c r="L954" s="28">
        <v>51.495100000000001</v>
      </c>
      <c r="M954" s="28" t="s">
        <v>235</v>
      </c>
      <c r="N954" s="28" t="s">
        <v>212</v>
      </c>
      <c r="O954" s="29" t="s">
        <v>1443</v>
      </c>
    </row>
    <row r="955" spans="1:15" x14ac:dyDescent="0.25">
      <c r="A955" s="27" t="s">
        <v>1515</v>
      </c>
      <c r="B955" s="28">
        <v>100208</v>
      </c>
      <c r="C955" s="28">
        <v>267252</v>
      </c>
      <c r="D955" s="28">
        <v>269751</v>
      </c>
      <c r="E955" s="28" t="s">
        <v>37</v>
      </c>
      <c r="F955" s="28" t="s">
        <v>47</v>
      </c>
      <c r="G955" s="28" t="s">
        <v>211</v>
      </c>
      <c r="H955" s="28" t="s">
        <v>237</v>
      </c>
      <c r="I955" s="28">
        <v>-0.14369999999999999</v>
      </c>
      <c r="J955" s="28">
        <v>51.495100000000001</v>
      </c>
      <c r="K955" s="28">
        <v>-5.9700000000000003E-2</v>
      </c>
      <c r="L955" s="28">
        <v>51.588099999999997</v>
      </c>
      <c r="M955" s="28" t="s">
        <v>212</v>
      </c>
      <c r="N955" s="28" t="s">
        <v>238</v>
      </c>
      <c r="O955" s="29" t="s">
        <v>1444</v>
      </c>
    </row>
    <row r="956" spans="1:15" x14ac:dyDescent="0.25">
      <c r="A956" s="27" t="s">
        <v>1515</v>
      </c>
      <c r="B956" s="28">
        <v>100208</v>
      </c>
      <c r="C956" s="28">
        <v>269751</v>
      </c>
      <c r="D956" s="28">
        <v>267252</v>
      </c>
      <c r="E956" s="28" t="s">
        <v>47</v>
      </c>
      <c r="F956" s="28" t="s">
        <v>37</v>
      </c>
      <c r="G956" s="28" t="s">
        <v>237</v>
      </c>
      <c r="H956" s="28" t="s">
        <v>211</v>
      </c>
      <c r="I956" s="28">
        <v>-5.9700000000000003E-2</v>
      </c>
      <c r="J956" s="28">
        <v>51.588099999999997</v>
      </c>
      <c r="K956" s="28">
        <v>-0.14369999999999999</v>
      </c>
      <c r="L956" s="28">
        <v>51.495100000000001</v>
      </c>
      <c r="M956" s="28" t="s">
        <v>238</v>
      </c>
      <c r="N956" s="28" t="s">
        <v>212</v>
      </c>
      <c r="O956" s="29" t="s">
        <v>1445</v>
      </c>
    </row>
    <row r="957" spans="1:15" x14ac:dyDescent="0.25">
      <c r="A957" s="27" t="s">
        <v>1515</v>
      </c>
      <c r="B957" s="28">
        <v>100209</v>
      </c>
      <c r="C957" s="28">
        <v>267252</v>
      </c>
      <c r="D957" s="28">
        <v>268311</v>
      </c>
      <c r="E957" s="28" t="s">
        <v>37</v>
      </c>
      <c r="F957" s="28" t="s">
        <v>38</v>
      </c>
      <c r="G957" s="28" t="s">
        <v>211</v>
      </c>
      <c r="H957" s="28" t="s">
        <v>213</v>
      </c>
      <c r="I957" s="28">
        <v>-0.14369999999999999</v>
      </c>
      <c r="J957" s="28">
        <v>51.495100000000001</v>
      </c>
      <c r="K957" s="28">
        <v>-0.1134</v>
      </c>
      <c r="L957" s="28">
        <v>51.503300000000003</v>
      </c>
      <c r="M957" s="28" t="s">
        <v>212</v>
      </c>
      <c r="N957" s="28" t="s">
        <v>214</v>
      </c>
      <c r="O957" s="29" t="s">
        <v>1446</v>
      </c>
    </row>
    <row r="958" spans="1:15" x14ac:dyDescent="0.25">
      <c r="A958" s="27" t="s">
        <v>1515</v>
      </c>
      <c r="B958" s="28">
        <v>100209</v>
      </c>
      <c r="C958" s="28">
        <v>268311</v>
      </c>
      <c r="D958" s="28">
        <v>267252</v>
      </c>
      <c r="E958" s="28" t="s">
        <v>38</v>
      </c>
      <c r="F958" s="28" t="s">
        <v>37</v>
      </c>
      <c r="G958" s="28" t="s">
        <v>213</v>
      </c>
      <c r="H958" s="28" t="s">
        <v>211</v>
      </c>
      <c r="I958" s="28">
        <v>-0.1134</v>
      </c>
      <c r="J958" s="28">
        <v>51.503300000000003</v>
      </c>
      <c r="K958" s="28">
        <v>-0.14369999999999999</v>
      </c>
      <c r="L958" s="28">
        <v>51.495100000000001</v>
      </c>
      <c r="M958" s="28" t="s">
        <v>214</v>
      </c>
      <c r="N958" s="28" t="s">
        <v>212</v>
      </c>
      <c r="O958" s="29" t="s">
        <v>1447</v>
      </c>
    </row>
    <row r="959" spans="1:15" x14ac:dyDescent="0.25">
      <c r="A959" s="27" t="s">
        <v>1515</v>
      </c>
      <c r="B959" s="28">
        <v>100210</v>
      </c>
      <c r="C959" s="28">
        <v>267252</v>
      </c>
      <c r="D959" s="28">
        <v>270630</v>
      </c>
      <c r="E959" s="28" t="s">
        <v>37</v>
      </c>
      <c r="F959" s="28" t="s">
        <v>48</v>
      </c>
      <c r="G959" s="28" t="s">
        <v>211</v>
      </c>
      <c r="H959" s="28" t="s">
        <v>240</v>
      </c>
      <c r="I959" s="28">
        <v>-0.14369999999999999</v>
      </c>
      <c r="J959" s="28">
        <v>51.495100000000001</v>
      </c>
      <c r="K959" s="28">
        <v>-2.01E-2</v>
      </c>
      <c r="L959" s="28">
        <v>51.582999999999998</v>
      </c>
      <c r="M959" s="28" t="s">
        <v>212</v>
      </c>
      <c r="N959" s="28" t="s">
        <v>241</v>
      </c>
      <c r="O959" s="29" t="s">
        <v>1448</v>
      </c>
    </row>
    <row r="960" spans="1:15" x14ac:dyDescent="0.25">
      <c r="A960" s="27" t="s">
        <v>1515</v>
      </c>
      <c r="B960" s="28">
        <v>100210</v>
      </c>
      <c r="C960" s="28">
        <v>270630</v>
      </c>
      <c r="D960" s="28">
        <v>267252</v>
      </c>
      <c r="E960" s="28" t="s">
        <v>48</v>
      </c>
      <c r="F960" s="28" t="s">
        <v>37</v>
      </c>
      <c r="G960" s="28" t="s">
        <v>240</v>
      </c>
      <c r="H960" s="28" t="s">
        <v>211</v>
      </c>
      <c r="I960" s="28">
        <v>-2.01E-2</v>
      </c>
      <c r="J960" s="28">
        <v>51.582999999999998</v>
      </c>
      <c r="K960" s="28">
        <v>-0.14369999999999999</v>
      </c>
      <c r="L960" s="28">
        <v>51.495100000000001</v>
      </c>
      <c r="M960" s="28" t="s">
        <v>241</v>
      </c>
      <c r="N960" s="28" t="s">
        <v>212</v>
      </c>
      <c r="O960" s="29" t="s">
        <v>1449</v>
      </c>
    </row>
    <row r="961" spans="1:15" x14ac:dyDescent="0.25">
      <c r="A961" s="27" t="s">
        <v>1515</v>
      </c>
      <c r="B961" s="28">
        <v>100211</v>
      </c>
      <c r="C961" s="28">
        <v>268460</v>
      </c>
      <c r="D961" s="28">
        <v>268899</v>
      </c>
      <c r="E961" s="28" t="s">
        <v>134</v>
      </c>
      <c r="F961" s="28" t="s">
        <v>75</v>
      </c>
      <c r="G961" s="28" t="s">
        <v>549</v>
      </c>
      <c r="H961" s="28" t="s">
        <v>320</v>
      </c>
      <c r="I961" s="28">
        <v>-0.1087</v>
      </c>
      <c r="J961" s="28">
        <v>51.504100000000001</v>
      </c>
      <c r="K961" s="28">
        <v>-9.8599999999999993E-2</v>
      </c>
      <c r="L961" s="28">
        <v>51.494500000000002</v>
      </c>
      <c r="M961" s="28" t="s">
        <v>550</v>
      </c>
      <c r="N961" s="28" t="s">
        <v>321</v>
      </c>
      <c r="O961" s="29" t="s">
        <v>1450</v>
      </c>
    </row>
    <row r="962" spans="1:15" x14ac:dyDescent="0.25">
      <c r="A962" s="27" t="s">
        <v>1515</v>
      </c>
      <c r="B962" s="28">
        <v>100211</v>
      </c>
      <c r="C962" s="28">
        <v>268899</v>
      </c>
      <c r="D962" s="28">
        <v>268460</v>
      </c>
      <c r="E962" s="28" t="s">
        <v>75</v>
      </c>
      <c r="F962" s="28" t="s">
        <v>134</v>
      </c>
      <c r="G962" s="28" t="s">
        <v>320</v>
      </c>
      <c r="H962" s="28" t="s">
        <v>549</v>
      </c>
      <c r="I962" s="28">
        <v>-9.8599999999999993E-2</v>
      </c>
      <c r="J962" s="28">
        <v>51.494500000000002</v>
      </c>
      <c r="K962" s="28">
        <v>-0.1087</v>
      </c>
      <c r="L962" s="28">
        <v>51.504100000000001</v>
      </c>
      <c r="M962" s="28" t="s">
        <v>321</v>
      </c>
      <c r="N962" s="28" t="s">
        <v>550</v>
      </c>
      <c r="O962" s="29" t="s">
        <v>1451</v>
      </c>
    </row>
    <row r="963" spans="1:15" x14ac:dyDescent="0.25">
      <c r="A963" s="27" t="s">
        <v>1515</v>
      </c>
      <c r="B963" s="28">
        <v>100212</v>
      </c>
      <c r="C963" s="28">
        <v>265282</v>
      </c>
      <c r="D963" s="28">
        <v>268311</v>
      </c>
      <c r="E963" s="28" t="s">
        <v>57</v>
      </c>
      <c r="F963" s="28" t="s">
        <v>38</v>
      </c>
      <c r="G963" s="28" t="s">
        <v>267</v>
      </c>
      <c r="H963" s="28" t="s">
        <v>213</v>
      </c>
      <c r="I963" s="28">
        <v>-0.2046</v>
      </c>
      <c r="J963" s="28">
        <v>51.534100000000002</v>
      </c>
      <c r="K963" s="28">
        <v>-0.1134</v>
      </c>
      <c r="L963" s="28">
        <v>51.503300000000003</v>
      </c>
      <c r="M963" s="28" t="s">
        <v>268</v>
      </c>
      <c r="N963" s="28" t="s">
        <v>214</v>
      </c>
      <c r="O963" s="29" t="s">
        <v>1452</v>
      </c>
    </row>
    <row r="964" spans="1:15" x14ac:dyDescent="0.25">
      <c r="A964" s="27" t="s">
        <v>1515</v>
      </c>
      <c r="B964" s="28">
        <v>100212</v>
      </c>
      <c r="C964" s="28">
        <v>268311</v>
      </c>
      <c r="D964" s="28">
        <v>265282</v>
      </c>
      <c r="E964" s="28" t="s">
        <v>38</v>
      </c>
      <c r="F964" s="28" t="s">
        <v>57</v>
      </c>
      <c r="G964" s="28" t="s">
        <v>213</v>
      </c>
      <c r="H964" s="28" t="s">
        <v>267</v>
      </c>
      <c r="I964" s="28">
        <v>-0.1134</v>
      </c>
      <c r="J964" s="28">
        <v>51.503300000000003</v>
      </c>
      <c r="K964" s="28">
        <v>-0.2046</v>
      </c>
      <c r="L964" s="28">
        <v>51.534100000000002</v>
      </c>
      <c r="M964" s="28" t="s">
        <v>214</v>
      </c>
      <c r="N964" s="28" t="s">
        <v>268</v>
      </c>
      <c r="O964" s="29" t="s">
        <v>551</v>
      </c>
    </row>
    <row r="965" spans="1:15" x14ac:dyDescent="0.25">
      <c r="A965" s="27" t="s">
        <v>1515</v>
      </c>
      <c r="B965" s="28">
        <v>100213</v>
      </c>
      <c r="C965" s="28">
        <v>268311</v>
      </c>
      <c r="D965" s="28">
        <v>271036</v>
      </c>
      <c r="E965" s="28" t="s">
        <v>38</v>
      </c>
      <c r="F965" s="28" t="s">
        <v>102</v>
      </c>
      <c r="G965" s="28" t="s">
        <v>213</v>
      </c>
      <c r="H965" s="28" t="s">
        <v>429</v>
      </c>
      <c r="I965" s="28">
        <v>-0.1134</v>
      </c>
      <c r="J965" s="28">
        <v>51.503300000000003</v>
      </c>
      <c r="K965" s="28">
        <v>-3.3999999999999998E-3</v>
      </c>
      <c r="L965" s="28">
        <v>51.542099999999998</v>
      </c>
      <c r="M965" s="28" t="s">
        <v>214</v>
      </c>
      <c r="N965" s="28" t="s">
        <v>430</v>
      </c>
      <c r="O965" s="29" t="s">
        <v>1137</v>
      </c>
    </row>
    <row r="966" spans="1:15" x14ac:dyDescent="0.25">
      <c r="A966" s="27" t="s">
        <v>1515</v>
      </c>
      <c r="B966" s="28">
        <v>100213</v>
      </c>
      <c r="C966" s="28">
        <v>271036</v>
      </c>
      <c r="D966" s="28">
        <v>268311</v>
      </c>
      <c r="E966" s="28" t="s">
        <v>102</v>
      </c>
      <c r="F966" s="28" t="s">
        <v>38</v>
      </c>
      <c r="G966" s="28" t="s">
        <v>429</v>
      </c>
      <c r="H966" s="28" t="s">
        <v>213</v>
      </c>
      <c r="I966" s="28">
        <v>-3.3999999999999998E-3</v>
      </c>
      <c r="J966" s="28">
        <v>51.542099999999998</v>
      </c>
      <c r="K966" s="28">
        <v>-0.1134</v>
      </c>
      <c r="L966" s="28">
        <v>51.503300000000003</v>
      </c>
      <c r="M966" s="28" t="s">
        <v>430</v>
      </c>
      <c r="N966" s="28" t="s">
        <v>214</v>
      </c>
      <c r="O966" s="29" t="s">
        <v>1453</v>
      </c>
    </row>
    <row r="967" spans="1:15" x14ac:dyDescent="0.25">
      <c r="A967" s="27" t="s">
        <v>1515</v>
      </c>
      <c r="B967" s="28">
        <v>100214</v>
      </c>
      <c r="C967" s="28">
        <v>268311</v>
      </c>
      <c r="D967" s="28">
        <v>268460</v>
      </c>
      <c r="E967" s="28" t="s">
        <v>38</v>
      </c>
      <c r="F967" s="28" t="s">
        <v>134</v>
      </c>
      <c r="G967" s="28" t="s">
        <v>213</v>
      </c>
      <c r="H967" s="28" t="s">
        <v>549</v>
      </c>
      <c r="I967" s="28">
        <v>-0.1134</v>
      </c>
      <c r="J967" s="28">
        <v>51.503300000000003</v>
      </c>
      <c r="K967" s="28">
        <v>-0.1087</v>
      </c>
      <c r="L967" s="28">
        <v>51.504100000000001</v>
      </c>
      <c r="M967" s="28" t="s">
        <v>214</v>
      </c>
      <c r="N967" s="28" t="s">
        <v>550</v>
      </c>
      <c r="O967" s="29" t="s">
        <v>552</v>
      </c>
    </row>
    <row r="968" spans="1:15" x14ac:dyDescent="0.25">
      <c r="A968" s="27" t="s">
        <v>1515</v>
      </c>
      <c r="B968" s="28">
        <v>100214</v>
      </c>
      <c r="C968" s="28">
        <v>268460</v>
      </c>
      <c r="D968" s="28">
        <v>268311</v>
      </c>
      <c r="E968" s="28" t="s">
        <v>134</v>
      </c>
      <c r="F968" s="28" t="s">
        <v>38</v>
      </c>
      <c r="G968" s="28" t="s">
        <v>549</v>
      </c>
      <c r="H968" s="28" t="s">
        <v>213</v>
      </c>
      <c r="I968" s="28">
        <v>-0.1087</v>
      </c>
      <c r="J968" s="28">
        <v>51.504100000000001</v>
      </c>
      <c r="K968" s="28">
        <v>-0.1134</v>
      </c>
      <c r="L968" s="28">
        <v>51.503300000000003</v>
      </c>
      <c r="M968" s="28" t="s">
        <v>550</v>
      </c>
      <c r="N968" s="28" t="s">
        <v>214</v>
      </c>
      <c r="O968" s="29" t="s">
        <v>553</v>
      </c>
    </row>
    <row r="969" spans="1:15" x14ac:dyDescent="0.25">
      <c r="A969" s="27" t="s">
        <v>1515</v>
      </c>
      <c r="B969" s="28">
        <v>100215</v>
      </c>
      <c r="C969" s="28">
        <v>268311</v>
      </c>
      <c r="D969" s="28">
        <v>271283</v>
      </c>
      <c r="E969" s="28" t="s">
        <v>38</v>
      </c>
      <c r="F969" s="28" t="s">
        <v>103</v>
      </c>
      <c r="G969" s="28" t="s">
        <v>213</v>
      </c>
      <c r="H969" s="28" t="s">
        <v>433</v>
      </c>
      <c r="I969" s="28">
        <v>-0.1134</v>
      </c>
      <c r="J969" s="28">
        <v>51.503300000000003</v>
      </c>
      <c r="K969" s="28">
        <v>5.7999999999999996E-3</v>
      </c>
      <c r="L969" s="28">
        <v>51.528599999999997</v>
      </c>
      <c r="M969" s="28" t="s">
        <v>214</v>
      </c>
      <c r="N969" s="28" t="s">
        <v>434</v>
      </c>
      <c r="O969" s="29" t="s">
        <v>1139</v>
      </c>
    </row>
    <row r="970" spans="1:15" x14ac:dyDescent="0.25">
      <c r="A970" s="27" t="s">
        <v>1515</v>
      </c>
      <c r="B970" s="28">
        <v>100215</v>
      </c>
      <c r="C970" s="28">
        <v>271283</v>
      </c>
      <c r="D970" s="28">
        <v>268311</v>
      </c>
      <c r="E970" s="28" t="s">
        <v>103</v>
      </c>
      <c r="F970" s="28" t="s">
        <v>38</v>
      </c>
      <c r="G970" s="28" t="s">
        <v>433</v>
      </c>
      <c r="H970" s="28" t="s">
        <v>213</v>
      </c>
      <c r="I970" s="28">
        <v>5.7999999999999996E-3</v>
      </c>
      <c r="J970" s="28">
        <v>51.528599999999997</v>
      </c>
      <c r="K970" s="28">
        <v>-0.1134</v>
      </c>
      <c r="L970" s="28">
        <v>51.503300000000003</v>
      </c>
      <c r="M970" s="28" t="s">
        <v>434</v>
      </c>
      <c r="N970" s="28" t="s">
        <v>214</v>
      </c>
      <c r="O970" s="29" t="s">
        <v>554</v>
      </c>
    </row>
    <row r="971" spans="1:15" x14ac:dyDescent="0.25">
      <c r="A971" s="27" t="s">
        <v>1515</v>
      </c>
      <c r="B971" s="28">
        <v>100216</v>
      </c>
      <c r="C971" s="28">
        <v>234738</v>
      </c>
      <c r="D971" s="28">
        <v>234871</v>
      </c>
      <c r="E971" s="28" t="s">
        <v>135</v>
      </c>
      <c r="F971" s="28" t="s">
        <v>136</v>
      </c>
      <c r="G971" s="28" t="s">
        <v>555</v>
      </c>
      <c r="H971" s="28" t="s">
        <v>556</v>
      </c>
      <c r="I971" s="28">
        <v>-2.6032999999999999</v>
      </c>
      <c r="J971" s="28">
        <v>53.385899999999999</v>
      </c>
      <c r="K971" s="28">
        <v>-2.5933000000000002</v>
      </c>
      <c r="L971" s="28">
        <v>53.391800000000003</v>
      </c>
      <c r="M971" s="28" t="s">
        <v>557</v>
      </c>
      <c r="N971" s="28" t="s">
        <v>558</v>
      </c>
      <c r="O971" s="29" t="s">
        <v>1141</v>
      </c>
    </row>
    <row r="972" spans="1:15" x14ac:dyDescent="0.25">
      <c r="A972" s="27" t="s">
        <v>1515</v>
      </c>
      <c r="B972" s="28">
        <v>100216</v>
      </c>
      <c r="C972" s="28">
        <v>234871</v>
      </c>
      <c r="D972" s="28">
        <v>234738</v>
      </c>
      <c r="E972" s="28" t="s">
        <v>136</v>
      </c>
      <c r="F972" s="28" t="s">
        <v>135</v>
      </c>
      <c r="G972" s="28" t="s">
        <v>556</v>
      </c>
      <c r="H972" s="28" t="s">
        <v>555</v>
      </c>
      <c r="I972" s="28">
        <v>-2.5933000000000002</v>
      </c>
      <c r="J972" s="28">
        <v>53.391800000000003</v>
      </c>
      <c r="K972" s="28">
        <v>-2.6032999999999999</v>
      </c>
      <c r="L972" s="28">
        <v>53.385899999999999</v>
      </c>
      <c r="M972" s="28" t="s">
        <v>558</v>
      </c>
      <c r="N972" s="28" t="s">
        <v>557</v>
      </c>
      <c r="O972" s="29" t="s">
        <v>1454</v>
      </c>
    </row>
    <row r="973" spans="1:15" x14ac:dyDescent="0.25">
      <c r="A973" s="27" t="s">
        <v>1515</v>
      </c>
      <c r="B973" s="28">
        <v>100217</v>
      </c>
      <c r="C973" s="28">
        <v>266682</v>
      </c>
      <c r="D973" s="28">
        <v>271283</v>
      </c>
      <c r="E973" s="28" t="s">
        <v>34</v>
      </c>
      <c r="F973" s="28" t="s">
        <v>103</v>
      </c>
      <c r="G973" s="28" t="s">
        <v>205</v>
      </c>
      <c r="H973" s="28" t="s">
        <v>433</v>
      </c>
      <c r="I973" s="28">
        <v>-0.16289999999999999</v>
      </c>
      <c r="J973" s="28">
        <v>51.522399999999998</v>
      </c>
      <c r="K973" s="28">
        <v>5.7999999999999996E-3</v>
      </c>
      <c r="L973" s="28">
        <v>51.528599999999997</v>
      </c>
      <c r="M973" s="28" t="s">
        <v>206</v>
      </c>
      <c r="N973" s="28" t="s">
        <v>434</v>
      </c>
      <c r="O973" s="29" t="s">
        <v>1455</v>
      </c>
    </row>
    <row r="974" spans="1:15" x14ac:dyDescent="0.25">
      <c r="A974" s="27" t="s">
        <v>1515</v>
      </c>
      <c r="B974" s="28">
        <v>100217</v>
      </c>
      <c r="C974" s="28">
        <v>271283</v>
      </c>
      <c r="D974" s="28">
        <v>266682</v>
      </c>
      <c r="E974" s="28" t="s">
        <v>103</v>
      </c>
      <c r="F974" s="28" t="s">
        <v>34</v>
      </c>
      <c r="G974" s="28" t="s">
        <v>433</v>
      </c>
      <c r="H974" s="28" t="s">
        <v>205</v>
      </c>
      <c r="I974" s="28">
        <v>5.7999999999999996E-3</v>
      </c>
      <c r="J974" s="28">
        <v>51.528599999999997</v>
      </c>
      <c r="K974" s="28">
        <v>-0.16289999999999999</v>
      </c>
      <c r="L974" s="28">
        <v>51.522399999999998</v>
      </c>
      <c r="M974" s="28" t="s">
        <v>434</v>
      </c>
      <c r="N974" s="28" t="s">
        <v>206</v>
      </c>
      <c r="O974" s="29" t="s">
        <v>559</v>
      </c>
    </row>
    <row r="975" spans="1:15" x14ac:dyDescent="0.25">
      <c r="A975" s="27" t="s">
        <v>1515</v>
      </c>
      <c r="B975" s="28">
        <v>100218</v>
      </c>
      <c r="C975" s="28">
        <v>266343</v>
      </c>
      <c r="D975" s="28">
        <v>271283</v>
      </c>
      <c r="E975" s="28" t="s">
        <v>35</v>
      </c>
      <c r="F975" s="28" t="s">
        <v>103</v>
      </c>
      <c r="G975" s="28" t="s">
        <v>207</v>
      </c>
      <c r="H975" s="28" t="s">
        <v>433</v>
      </c>
      <c r="I975" s="28">
        <v>-0.17530000000000001</v>
      </c>
      <c r="J975" s="28">
        <v>51.516199999999998</v>
      </c>
      <c r="K975" s="28">
        <v>5.7999999999999996E-3</v>
      </c>
      <c r="L975" s="28">
        <v>51.528599999999997</v>
      </c>
      <c r="M975" s="28" t="s">
        <v>208</v>
      </c>
      <c r="N975" s="28" t="s">
        <v>434</v>
      </c>
      <c r="O975" s="29" t="s">
        <v>1456</v>
      </c>
    </row>
    <row r="976" spans="1:15" x14ac:dyDescent="0.25">
      <c r="A976" s="27" t="s">
        <v>1515</v>
      </c>
      <c r="B976" s="28">
        <v>100218</v>
      </c>
      <c r="C976" s="28">
        <v>271283</v>
      </c>
      <c r="D976" s="28">
        <v>266343</v>
      </c>
      <c r="E976" s="28" t="s">
        <v>103</v>
      </c>
      <c r="F976" s="28" t="s">
        <v>35</v>
      </c>
      <c r="G976" s="28" t="s">
        <v>433</v>
      </c>
      <c r="H976" s="28" t="s">
        <v>207</v>
      </c>
      <c r="I976" s="28">
        <v>5.7999999999999996E-3</v>
      </c>
      <c r="J976" s="28">
        <v>51.528599999999997</v>
      </c>
      <c r="K976" s="28">
        <v>-0.17530000000000001</v>
      </c>
      <c r="L976" s="28">
        <v>51.516199999999998</v>
      </c>
      <c r="M976" s="28" t="s">
        <v>434</v>
      </c>
      <c r="N976" s="28" t="s">
        <v>208</v>
      </c>
      <c r="O976" s="29" t="s">
        <v>1457</v>
      </c>
    </row>
    <row r="977" spans="1:15" x14ac:dyDescent="0.25">
      <c r="A977" s="27" t="s">
        <v>1515</v>
      </c>
      <c r="B977" s="28">
        <v>100219</v>
      </c>
      <c r="C977" s="28">
        <v>270927</v>
      </c>
      <c r="D977" s="28">
        <v>271283</v>
      </c>
      <c r="E977" s="28" t="s">
        <v>131</v>
      </c>
      <c r="F977" s="28" t="s">
        <v>103</v>
      </c>
      <c r="G977" s="28" t="s">
        <v>524</v>
      </c>
      <c r="H977" s="28" t="s">
        <v>433</v>
      </c>
      <c r="I977" s="28">
        <v>-8.6999999999999994E-3</v>
      </c>
      <c r="J977" s="28">
        <v>51.544800000000002</v>
      </c>
      <c r="K977" s="28">
        <v>5.7999999999999996E-3</v>
      </c>
      <c r="L977" s="28">
        <v>51.528599999999997</v>
      </c>
      <c r="M977" s="28" t="s">
        <v>525</v>
      </c>
      <c r="N977" s="28" t="s">
        <v>434</v>
      </c>
      <c r="O977" s="29" t="s">
        <v>1147</v>
      </c>
    </row>
    <row r="978" spans="1:15" x14ac:dyDescent="0.25">
      <c r="A978" s="27" t="s">
        <v>1515</v>
      </c>
      <c r="B978" s="28">
        <v>100219</v>
      </c>
      <c r="C978" s="28">
        <v>271283</v>
      </c>
      <c r="D978" s="28">
        <v>270927</v>
      </c>
      <c r="E978" s="28" t="s">
        <v>103</v>
      </c>
      <c r="F978" s="28" t="s">
        <v>131</v>
      </c>
      <c r="G978" s="28" t="s">
        <v>433</v>
      </c>
      <c r="H978" s="28" t="s">
        <v>524</v>
      </c>
      <c r="I978" s="28">
        <v>5.7999999999999996E-3</v>
      </c>
      <c r="J978" s="28">
        <v>51.528599999999997</v>
      </c>
      <c r="K978" s="28">
        <v>-8.6999999999999994E-3</v>
      </c>
      <c r="L978" s="28">
        <v>51.544800000000002</v>
      </c>
      <c r="M978" s="28" t="s">
        <v>434</v>
      </c>
      <c r="N978" s="28" t="s">
        <v>525</v>
      </c>
      <c r="O978" s="29" t="s">
        <v>561</v>
      </c>
    </row>
    <row r="979" spans="1:15" x14ac:dyDescent="0.25">
      <c r="A979" s="27" t="s">
        <v>1515</v>
      </c>
      <c r="B979" s="28">
        <v>100220</v>
      </c>
      <c r="C979" s="28">
        <v>271036</v>
      </c>
      <c r="D979" s="28">
        <v>271283</v>
      </c>
      <c r="E979" s="28" t="s">
        <v>102</v>
      </c>
      <c r="F979" s="28" t="s">
        <v>103</v>
      </c>
      <c r="G979" s="28" t="s">
        <v>429</v>
      </c>
      <c r="H979" s="28" t="s">
        <v>433</v>
      </c>
      <c r="I979" s="28">
        <v>-3.3999999999999998E-3</v>
      </c>
      <c r="J979" s="28">
        <v>51.542099999999998</v>
      </c>
      <c r="K979" s="28">
        <v>5.7999999999999996E-3</v>
      </c>
      <c r="L979" s="28">
        <v>51.528599999999997</v>
      </c>
      <c r="M979" s="28" t="s">
        <v>430</v>
      </c>
      <c r="N979" s="28" t="s">
        <v>434</v>
      </c>
      <c r="O979" s="29" t="s">
        <v>1458</v>
      </c>
    </row>
    <row r="980" spans="1:15" x14ac:dyDescent="0.25">
      <c r="A980" s="27" t="s">
        <v>1515</v>
      </c>
      <c r="B980" s="28">
        <v>100220</v>
      </c>
      <c r="C980" s="28">
        <v>271283</v>
      </c>
      <c r="D980" s="28">
        <v>271036</v>
      </c>
      <c r="E980" s="28" t="s">
        <v>103</v>
      </c>
      <c r="F980" s="28" t="s">
        <v>102</v>
      </c>
      <c r="G980" s="28" t="s">
        <v>433</v>
      </c>
      <c r="H980" s="28" t="s">
        <v>429</v>
      </c>
      <c r="I980" s="28">
        <v>5.7999999999999996E-3</v>
      </c>
      <c r="J980" s="28">
        <v>51.528599999999997</v>
      </c>
      <c r="K980" s="28">
        <v>-3.3999999999999998E-3</v>
      </c>
      <c r="L980" s="28">
        <v>51.542099999999998</v>
      </c>
      <c r="M980" s="28" t="s">
        <v>434</v>
      </c>
      <c r="N980" s="28" t="s">
        <v>430</v>
      </c>
      <c r="O980" s="29" t="s">
        <v>1459</v>
      </c>
    </row>
    <row r="981" spans="1:15" x14ac:dyDescent="0.25">
      <c r="A981" s="27" t="s">
        <v>1515</v>
      </c>
      <c r="B981" s="28">
        <v>100221</v>
      </c>
      <c r="C981" s="28">
        <v>269992</v>
      </c>
      <c r="D981" s="28">
        <v>271283</v>
      </c>
      <c r="E981" s="28" t="s">
        <v>132</v>
      </c>
      <c r="F981" s="28" t="s">
        <v>103</v>
      </c>
      <c r="G981" s="28" t="s">
        <v>528</v>
      </c>
      <c r="H981" s="28" t="s">
        <v>433</v>
      </c>
      <c r="I981" s="28">
        <v>-5.0700000000000002E-2</v>
      </c>
      <c r="J981" s="28">
        <v>51.499200000000002</v>
      </c>
      <c r="K981" s="28">
        <v>5.7999999999999996E-3</v>
      </c>
      <c r="L981" s="28">
        <v>51.528599999999997</v>
      </c>
      <c r="M981" s="28" t="s">
        <v>529</v>
      </c>
      <c r="N981" s="28" t="s">
        <v>434</v>
      </c>
      <c r="O981" s="29" t="s">
        <v>1460</v>
      </c>
    </row>
    <row r="982" spans="1:15" x14ac:dyDescent="0.25">
      <c r="A982" s="27" t="s">
        <v>1515</v>
      </c>
      <c r="B982" s="28">
        <v>100221</v>
      </c>
      <c r="C982" s="28">
        <v>271283</v>
      </c>
      <c r="D982" s="28">
        <v>269992</v>
      </c>
      <c r="E982" s="28" t="s">
        <v>103</v>
      </c>
      <c r="F982" s="28" t="s">
        <v>132</v>
      </c>
      <c r="G982" s="28" t="s">
        <v>433</v>
      </c>
      <c r="H982" s="28" t="s">
        <v>528</v>
      </c>
      <c r="I982" s="28">
        <v>5.7999999999999996E-3</v>
      </c>
      <c r="J982" s="28">
        <v>51.528599999999997</v>
      </c>
      <c r="K982" s="28">
        <v>-5.0700000000000002E-2</v>
      </c>
      <c r="L982" s="28">
        <v>51.499200000000002</v>
      </c>
      <c r="M982" s="28" t="s">
        <v>434</v>
      </c>
      <c r="N982" s="28" t="s">
        <v>529</v>
      </c>
      <c r="O982" s="29" t="s">
        <v>563</v>
      </c>
    </row>
    <row r="983" spans="1:15" x14ac:dyDescent="0.25">
      <c r="A983" s="27" t="s">
        <v>1515</v>
      </c>
      <c r="B983" s="28">
        <v>100222</v>
      </c>
      <c r="C983" s="28">
        <v>234409</v>
      </c>
      <c r="D983" s="28">
        <v>234425</v>
      </c>
      <c r="E983" s="28" t="s">
        <v>137</v>
      </c>
      <c r="F983" s="28" t="s">
        <v>138</v>
      </c>
      <c r="G983" s="28" t="s">
        <v>564</v>
      </c>
      <c r="H983" s="28" t="s">
        <v>565</v>
      </c>
      <c r="I983" s="28">
        <v>-2.6339999999999999</v>
      </c>
      <c r="J983" s="28">
        <v>53.543700000000001</v>
      </c>
      <c r="K983" s="28">
        <v>-2.6326999999999998</v>
      </c>
      <c r="L983" s="28">
        <v>53.544400000000003</v>
      </c>
      <c r="M983" s="28" t="s">
        <v>566</v>
      </c>
      <c r="N983" s="28" t="s">
        <v>567</v>
      </c>
      <c r="O983" s="29" t="s">
        <v>568</v>
      </c>
    </row>
    <row r="984" spans="1:15" x14ac:dyDescent="0.25">
      <c r="A984" s="27" t="s">
        <v>1515</v>
      </c>
      <c r="B984" s="28">
        <v>100222</v>
      </c>
      <c r="C984" s="28">
        <v>234425</v>
      </c>
      <c r="D984" s="28">
        <v>234409</v>
      </c>
      <c r="E984" s="28" t="s">
        <v>138</v>
      </c>
      <c r="F984" s="28" t="s">
        <v>137</v>
      </c>
      <c r="G984" s="28" t="s">
        <v>565</v>
      </c>
      <c r="H984" s="28" t="s">
        <v>564</v>
      </c>
      <c r="I984" s="28">
        <v>-2.6326999999999998</v>
      </c>
      <c r="J984" s="28">
        <v>53.544400000000003</v>
      </c>
      <c r="K984" s="28">
        <v>-2.6339999999999999</v>
      </c>
      <c r="L984" s="28">
        <v>53.543700000000001</v>
      </c>
      <c r="M984" s="28" t="s">
        <v>567</v>
      </c>
      <c r="N984" s="28" t="s">
        <v>566</v>
      </c>
      <c r="O984" s="29" t="s">
        <v>569</v>
      </c>
    </row>
    <row r="985" spans="1:15" x14ac:dyDescent="0.25">
      <c r="A985" s="27" t="s">
        <v>1515</v>
      </c>
      <c r="B985" s="28">
        <v>100223</v>
      </c>
      <c r="C985" s="28">
        <v>270480</v>
      </c>
      <c r="D985" s="28">
        <v>270630</v>
      </c>
      <c r="E985" s="28" t="s">
        <v>139</v>
      </c>
      <c r="F985" s="28" t="s">
        <v>48</v>
      </c>
      <c r="G985" s="28" t="s">
        <v>570</v>
      </c>
      <c r="H985" s="28" t="s">
        <v>240</v>
      </c>
      <c r="I985" s="28">
        <v>-2.5899999999999999E-2</v>
      </c>
      <c r="J985" s="28">
        <v>51.582700000000003</v>
      </c>
      <c r="K985" s="28">
        <v>-2.01E-2</v>
      </c>
      <c r="L985" s="28">
        <v>51.582999999999998</v>
      </c>
      <c r="M985" s="28" t="s">
        <v>571</v>
      </c>
      <c r="N985" s="28" t="s">
        <v>241</v>
      </c>
      <c r="O985" s="29" t="s">
        <v>1461</v>
      </c>
    </row>
    <row r="986" spans="1:15" x14ac:dyDescent="0.25">
      <c r="A986" s="27" t="s">
        <v>1515</v>
      </c>
      <c r="B986" s="28">
        <v>100223</v>
      </c>
      <c r="C986" s="28">
        <v>270630</v>
      </c>
      <c r="D986" s="28">
        <v>270480</v>
      </c>
      <c r="E986" s="28" t="s">
        <v>48</v>
      </c>
      <c r="F986" s="28" t="s">
        <v>139</v>
      </c>
      <c r="G986" s="28" t="s">
        <v>240</v>
      </c>
      <c r="H986" s="28" t="s">
        <v>570</v>
      </c>
      <c r="I986" s="28">
        <v>-2.01E-2</v>
      </c>
      <c r="J986" s="28">
        <v>51.582999999999998</v>
      </c>
      <c r="K986" s="28">
        <v>-2.5899999999999999E-2</v>
      </c>
      <c r="L986" s="28">
        <v>51.582700000000003</v>
      </c>
      <c r="M986" s="28" t="s">
        <v>241</v>
      </c>
      <c r="N986" s="28" t="s">
        <v>571</v>
      </c>
      <c r="O986" s="29" t="s">
        <v>1462</v>
      </c>
    </row>
    <row r="987" spans="1:15" x14ac:dyDescent="0.25">
      <c r="A987" s="27" t="s">
        <v>1515</v>
      </c>
      <c r="B987" s="28">
        <v>100224</v>
      </c>
      <c r="C987" s="28">
        <v>265829</v>
      </c>
      <c r="D987" s="28">
        <v>265832</v>
      </c>
      <c r="E987" s="28" t="s">
        <v>140</v>
      </c>
      <c r="F987" s="28" t="s">
        <v>141</v>
      </c>
      <c r="G987" s="28" t="s">
        <v>573</v>
      </c>
      <c r="H987" s="28" t="s">
        <v>574</v>
      </c>
      <c r="I987" s="28">
        <v>-0.191</v>
      </c>
      <c r="J987" s="28">
        <v>51.548299999999998</v>
      </c>
      <c r="K987" s="28">
        <v>-0.19089999999999999</v>
      </c>
      <c r="L987" s="28">
        <v>51.547499999999999</v>
      </c>
      <c r="M987" s="28" t="s">
        <v>575</v>
      </c>
      <c r="N987" s="28" t="s">
        <v>576</v>
      </c>
      <c r="O987" s="29" t="s">
        <v>577</v>
      </c>
    </row>
    <row r="988" spans="1:15" x14ac:dyDescent="0.25">
      <c r="A988" s="27" t="s">
        <v>1515</v>
      </c>
      <c r="B988" s="28">
        <v>100224</v>
      </c>
      <c r="C988" s="28">
        <v>265832</v>
      </c>
      <c r="D988" s="28">
        <v>265829</v>
      </c>
      <c r="E988" s="28" t="s">
        <v>141</v>
      </c>
      <c r="F988" s="28" t="s">
        <v>140</v>
      </c>
      <c r="G988" s="28" t="s">
        <v>574</v>
      </c>
      <c r="H988" s="28" t="s">
        <v>573</v>
      </c>
      <c r="I988" s="28">
        <v>-0.19089999999999999</v>
      </c>
      <c r="J988" s="28">
        <v>51.547499999999999</v>
      </c>
      <c r="K988" s="28">
        <v>-0.191</v>
      </c>
      <c r="L988" s="28">
        <v>51.548299999999998</v>
      </c>
      <c r="M988" s="28" t="s">
        <v>576</v>
      </c>
      <c r="N988" s="28" t="s">
        <v>575</v>
      </c>
      <c r="O988" s="29" t="s">
        <v>578</v>
      </c>
    </row>
    <row r="989" spans="1:15" x14ac:dyDescent="0.25">
      <c r="A989" s="27" t="s">
        <v>1515</v>
      </c>
      <c r="B989" s="28">
        <v>100225</v>
      </c>
      <c r="C989" s="28">
        <v>269321</v>
      </c>
      <c r="D989" s="28">
        <v>269406</v>
      </c>
      <c r="E989" s="28" t="s">
        <v>142</v>
      </c>
      <c r="F989" s="28" t="s">
        <v>143</v>
      </c>
      <c r="G989" s="28" t="s">
        <v>579</v>
      </c>
      <c r="H989" s="28" t="s">
        <v>580</v>
      </c>
      <c r="I989" s="28">
        <v>-8.1100000000000005E-2</v>
      </c>
      <c r="J989" s="28">
        <v>51.310200000000002</v>
      </c>
      <c r="K989" s="28">
        <v>-7.7399999999999997E-2</v>
      </c>
      <c r="L989" s="28">
        <v>51.307600000000001</v>
      </c>
      <c r="M989" s="28" t="s">
        <v>581</v>
      </c>
      <c r="N989" s="28" t="s">
        <v>582</v>
      </c>
      <c r="O989" s="29" t="s">
        <v>583</v>
      </c>
    </row>
    <row r="990" spans="1:15" x14ac:dyDescent="0.25">
      <c r="A990" s="27" t="s">
        <v>1515</v>
      </c>
      <c r="B990" s="28">
        <v>100225</v>
      </c>
      <c r="C990" s="28">
        <v>269406</v>
      </c>
      <c r="D990" s="28">
        <v>269321</v>
      </c>
      <c r="E990" s="28" t="s">
        <v>143</v>
      </c>
      <c r="F990" s="28" t="s">
        <v>142</v>
      </c>
      <c r="G990" s="28" t="s">
        <v>580</v>
      </c>
      <c r="H990" s="28" t="s">
        <v>579</v>
      </c>
      <c r="I990" s="28">
        <v>-7.7399999999999997E-2</v>
      </c>
      <c r="J990" s="28">
        <v>51.307600000000001</v>
      </c>
      <c r="K990" s="28">
        <v>-8.1100000000000005E-2</v>
      </c>
      <c r="L990" s="28">
        <v>51.310200000000002</v>
      </c>
      <c r="M990" s="28" t="s">
        <v>582</v>
      </c>
      <c r="N990" s="28" t="s">
        <v>581</v>
      </c>
      <c r="O990" s="29" t="s">
        <v>584</v>
      </c>
    </row>
    <row r="991" spans="1:15" x14ac:dyDescent="0.25">
      <c r="A991" s="27" t="s">
        <v>1515</v>
      </c>
      <c r="B991" s="28">
        <v>100226</v>
      </c>
      <c r="C991" s="28">
        <v>248222</v>
      </c>
      <c r="D991" s="28">
        <v>248583</v>
      </c>
      <c r="E991" s="28" t="s">
        <v>144</v>
      </c>
      <c r="F991" s="28" t="s">
        <v>145</v>
      </c>
      <c r="G991" s="28" t="s">
        <v>585</v>
      </c>
      <c r="H991" s="28" t="s">
        <v>586</v>
      </c>
      <c r="I991" s="28">
        <v>-1.5068999999999999</v>
      </c>
      <c r="J991" s="28">
        <v>53.683999999999997</v>
      </c>
      <c r="K991" s="28">
        <v>-1.4873000000000001</v>
      </c>
      <c r="L991" s="28">
        <v>53.678800000000003</v>
      </c>
      <c r="M991" s="28" t="s">
        <v>587</v>
      </c>
      <c r="N991" s="28" t="s">
        <v>588</v>
      </c>
      <c r="O991" s="29" t="s">
        <v>1153</v>
      </c>
    </row>
    <row r="992" spans="1:15" x14ac:dyDescent="0.25">
      <c r="A992" s="27" t="s">
        <v>1515</v>
      </c>
      <c r="B992" s="28">
        <v>100226</v>
      </c>
      <c r="C992" s="28">
        <v>248583</v>
      </c>
      <c r="D992" s="28">
        <v>248222</v>
      </c>
      <c r="E992" s="28" t="s">
        <v>145</v>
      </c>
      <c r="F992" s="28" t="s">
        <v>144</v>
      </c>
      <c r="G992" s="28" t="s">
        <v>586</v>
      </c>
      <c r="H992" s="28" t="s">
        <v>585</v>
      </c>
      <c r="I992" s="28">
        <v>-1.4873000000000001</v>
      </c>
      <c r="J992" s="28">
        <v>53.678800000000003</v>
      </c>
      <c r="K992" s="28">
        <v>-1.5068999999999999</v>
      </c>
      <c r="L992" s="28">
        <v>53.683999999999997</v>
      </c>
      <c r="M992" s="28" t="s">
        <v>588</v>
      </c>
      <c r="N992" s="28" t="s">
        <v>587</v>
      </c>
      <c r="O992" s="29" t="s">
        <v>1154</v>
      </c>
    </row>
    <row r="993" spans="1:15" x14ac:dyDescent="0.25">
      <c r="A993" s="27" t="s">
        <v>1515</v>
      </c>
      <c r="B993" s="28">
        <v>100227</v>
      </c>
      <c r="C993" s="28">
        <v>258982</v>
      </c>
      <c r="D993" s="28">
        <v>259017</v>
      </c>
      <c r="E993" s="28" t="s">
        <v>146</v>
      </c>
      <c r="F993" s="28" t="s">
        <v>147</v>
      </c>
      <c r="G993" s="28" t="s">
        <v>589</v>
      </c>
      <c r="H993" s="28" t="s">
        <v>590</v>
      </c>
      <c r="I993" s="28">
        <v>-0.61019999999999996</v>
      </c>
      <c r="J993" s="28">
        <v>51.483199999999997</v>
      </c>
      <c r="K993" s="28">
        <v>-0.60580000000000001</v>
      </c>
      <c r="L993" s="28">
        <v>51.4861</v>
      </c>
      <c r="M993" s="28" t="s">
        <v>591</v>
      </c>
      <c r="N993" s="28" t="s">
        <v>592</v>
      </c>
      <c r="O993" s="29" t="s">
        <v>593</v>
      </c>
    </row>
    <row r="994" spans="1:15" x14ac:dyDescent="0.25">
      <c r="A994" s="27" t="s">
        <v>1515</v>
      </c>
      <c r="B994" s="28">
        <v>100227</v>
      </c>
      <c r="C994" s="28">
        <v>259017</v>
      </c>
      <c r="D994" s="28">
        <v>258982</v>
      </c>
      <c r="E994" s="28" t="s">
        <v>147</v>
      </c>
      <c r="F994" s="28" t="s">
        <v>146</v>
      </c>
      <c r="G994" s="28" t="s">
        <v>590</v>
      </c>
      <c r="H994" s="28" t="s">
        <v>589</v>
      </c>
      <c r="I994" s="28">
        <v>-0.60580000000000001</v>
      </c>
      <c r="J994" s="28">
        <v>51.4861</v>
      </c>
      <c r="K994" s="28">
        <v>-0.61019999999999996</v>
      </c>
      <c r="L994" s="28">
        <v>51.483199999999997</v>
      </c>
      <c r="M994" s="28" t="s">
        <v>592</v>
      </c>
      <c r="N994" s="28" t="s">
        <v>591</v>
      </c>
      <c r="O994" s="29" t="s">
        <v>594</v>
      </c>
    </row>
    <row r="995" spans="1:15" x14ac:dyDescent="0.25">
      <c r="A995" s="27" t="s">
        <v>1515</v>
      </c>
      <c r="B995" s="28">
        <v>100228</v>
      </c>
      <c r="C995" s="28">
        <v>260543</v>
      </c>
      <c r="D995" s="28">
        <v>268747</v>
      </c>
      <c r="E995" s="28" t="s">
        <v>133</v>
      </c>
      <c r="F995" s="28" t="s">
        <v>28</v>
      </c>
      <c r="G995" s="28" t="s">
        <v>530</v>
      </c>
      <c r="H995" s="28" t="s">
        <v>190</v>
      </c>
      <c r="I995" s="28">
        <v>-0.43790000000000001</v>
      </c>
      <c r="J995" s="28">
        <v>51.569699999999997</v>
      </c>
      <c r="K995" s="28">
        <v>-0.1032</v>
      </c>
      <c r="L995" s="28">
        <v>51.510800000000003</v>
      </c>
      <c r="M995" s="28" t="s">
        <v>531</v>
      </c>
      <c r="N995" s="28" t="s">
        <v>192</v>
      </c>
      <c r="O995" s="29" t="s">
        <v>595</v>
      </c>
    </row>
    <row r="996" spans="1:15" x14ac:dyDescent="0.25">
      <c r="A996" s="27" t="s">
        <v>1515</v>
      </c>
      <c r="B996" s="28">
        <v>100228</v>
      </c>
      <c r="C996" s="28">
        <v>268747</v>
      </c>
      <c r="D996" s="28">
        <v>260543</v>
      </c>
      <c r="E996" s="28" t="s">
        <v>28</v>
      </c>
      <c r="F996" s="28" t="s">
        <v>133</v>
      </c>
      <c r="G996" s="28" t="s">
        <v>190</v>
      </c>
      <c r="H996" s="28" t="s">
        <v>530</v>
      </c>
      <c r="I996" s="28">
        <v>-0.1032</v>
      </c>
      <c r="J996" s="28">
        <v>51.510800000000003</v>
      </c>
      <c r="K996" s="28">
        <v>-0.43790000000000001</v>
      </c>
      <c r="L996" s="28">
        <v>51.569699999999997</v>
      </c>
      <c r="M996" s="28" t="s">
        <v>192</v>
      </c>
      <c r="N996" s="28" t="s">
        <v>531</v>
      </c>
      <c r="O996" s="29" t="s">
        <v>1463</v>
      </c>
    </row>
    <row r="997" spans="1:15" x14ac:dyDescent="0.25">
      <c r="A997" s="27" t="s">
        <v>1515</v>
      </c>
      <c r="B997" s="28">
        <v>100229</v>
      </c>
      <c r="C997" s="28">
        <v>260543</v>
      </c>
      <c r="D997" s="28">
        <v>267933</v>
      </c>
      <c r="E997" s="28" t="s">
        <v>133</v>
      </c>
      <c r="F997" s="28" t="s">
        <v>27</v>
      </c>
      <c r="G997" s="28" t="s">
        <v>530</v>
      </c>
      <c r="H997" s="28" t="s">
        <v>189</v>
      </c>
      <c r="I997" s="28">
        <v>-0.43790000000000001</v>
      </c>
      <c r="J997" s="28">
        <v>51.569699999999997</v>
      </c>
      <c r="K997" s="28">
        <v>-0.12429999999999999</v>
      </c>
      <c r="L997" s="28">
        <v>51.508299999999998</v>
      </c>
      <c r="M997" s="28" t="s">
        <v>531</v>
      </c>
      <c r="N997" s="28" t="s">
        <v>191</v>
      </c>
      <c r="O997" s="29" t="s">
        <v>1464</v>
      </c>
    </row>
    <row r="998" spans="1:15" x14ac:dyDescent="0.25">
      <c r="A998" s="27" t="s">
        <v>1515</v>
      </c>
      <c r="B998" s="28">
        <v>100229</v>
      </c>
      <c r="C998" s="28">
        <v>267933</v>
      </c>
      <c r="D998" s="28">
        <v>260543</v>
      </c>
      <c r="E998" s="28" t="s">
        <v>27</v>
      </c>
      <c r="F998" s="28" t="s">
        <v>133</v>
      </c>
      <c r="G998" s="28" t="s">
        <v>189</v>
      </c>
      <c r="H998" s="28" t="s">
        <v>530</v>
      </c>
      <c r="I998" s="28">
        <v>-0.12429999999999999</v>
      </c>
      <c r="J998" s="28">
        <v>51.508299999999998</v>
      </c>
      <c r="K998" s="28">
        <v>-0.43790000000000001</v>
      </c>
      <c r="L998" s="28">
        <v>51.569699999999997</v>
      </c>
      <c r="M998" s="28" t="s">
        <v>191</v>
      </c>
      <c r="N998" s="28" t="s">
        <v>531</v>
      </c>
      <c r="O998" s="29" t="s">
        <v>1465</v>
      </c>
    </row>
    <row r="999" spans="1:15" x14ac:dyDescent="0.25">
      <c r="A999" s="27" t="s">
        <v>1515</v>
      </c>
      <c r="B999" s="28">
        <v>100230</v>
      </c>
      <c r="C999" s="28">
        <v>260543</v>
      </c>
      <c r="D999" s="28">
        <v>269122</v>
      </c>
      <c r="E999" s="28" t="s">
        <v>133</v>
      </c>
      <c r="F999" s="28" t="s">
        <v>60</v>
      </c>
      <c r="G999" s="28" t="s">
        <v>530</v>
      </c>
      <c r="H999" s="28" t="s">
        <v>275</v>
      </c>
      <c r="I999" s="28">
        <v>-0.43790000000000001</v>
      </c>
      <c r="J999" s="28">
        <v>51.569699999999997</v>
      </c>
      <c r="K999" s="28">
        <v>-9.0300000000000005E-2</v>
      </c>
      <c r="L999" s="28">
        <v>51.511400000000002</v>
      </c>
      <c r="M999" s="28" t="s">
        <v>531</v>
      </c>
      <c r="N999" s="28" t="s">
        <v>276</v>
      </c>
      <c r="O999" s="29" t="s">
        <v>597</v>
      </c>
    </row>
    <row r="1000" spans="1:15" x14ac:dyDescent="0.25">
      <c r="A1000" s="27" t="s">
        <v>1515</v>
      </c>
      <c r="B1000" s="28">
        <v>100230</v>
      </c>
      <c r="C1000" s="28">
        <v>269122</v>
      </c>
      <c r="D1000" s="28">
        <v>260543</v>
      </c>
      <c r="E1000" s="28" t="s">
        <v>60</v>
      </c>
      <c r="F1000" s="28" t="s">
        <v>133</v>
      </c>
      <c r="G1000" s="28" t="s">
        <v>275</v>
      </c>
      <c r="H1000" s="28" t="s">
        <v>530</v>
      </c>
      <c r="I1000" s="28">
        <v>-9.0300000000000005E-2</v>
      </c>
      <c r="J1000" s="28">
        <v>51.511400000000002</v>
      </c>
      <c r="K1000" s="28">
        <v>-0.43790000000000001</v>
      </c>
      <c r="L1000" s="28">
        <v>51.569699999999997</v>
      </c>
      <c r="M1000" s="28" t="s">
        <v>276</v>
      </c>
      <c r="N1000" s="28" t="s">
        <v>531</v>
      </c>
      <c r="O1000" s="29" t="s">
        <v>1466</v>
      </c>
    </row>
    <row r="1001" spans="1:15" x14ac:dyDescent="0.25">
      <c r="A1001" s="27" t="s">
        <v>1515</v>
      </c>
      <c r="B1001" s="28">
        <v>100231</v>
      </c>
      <c r="C1001" s="28">
        <v>260543</v>
      </c>
      <c r="D1001" s="28">
        <v>267662</v>
      </c>
      <c r="E1001" s="28" t="s">
        <v>133</v>
      </c>
      <c r="F1001" s="28" t="s">
        <v>29</v>
      </c>
      <c r="G1001" s="28" t="s">
        <v>530</v>
      </c>
      <c r="H1001" s="28" t="s">
        <v>193</v>
      </c>
      <c r="I1001" s="28">
        <v>-0.43790000000000001</v>
      </c>
      <c r="J1001" s="28">
        <v>51.569699999999997</v>
      </c>
      <c r="K1001" s="28">
        <v>-0.13350000000000001</v>
      </c>
      <c r="L1001" s="28">
        <v>51.528100000000002</v>
      </c>
      <c r="M1001" s="28" t="s">
        <v>531</v>
      </c>
      <c r="N1001" s="28" t="s">
        <v>194</v>
      </c>
      <c r="O1001" s="29" t="s">
        <v>1467</v>
      </c>
    </row>
    <row r="1002" spans="1:15" x14ac:dyDescent="0.25">
      <c r="A1002" s="27" t="s">
        <v>1515</v>
      </c>
      <c r="B1002" s="28">
        <v>100231</v>
      </c>
      <c r="C1002" s="28">
        <v>267662</v>
      </c>
      <c r="D1002" s="28">
        <v>260543</v>
      </c>
      <c r="E1002" s="28" t="s">
        <v>29</v>
      </c>
      <c r="F1002" s="28" t="s">
        <v>133</v>
      </c>
      <c r="G1002" s="28" t="s">
        <v>193</v>
      </c>
      <c r="H1002" s="28" t="s">
        <v>530</v>
      </c>
      <c r="I1002" s="28">
        <v>-0.13350000000000001</v>
      </c>
      <c r="J1002" s="28">
        <v>51.528100000000002</v>
      </c>
      <c r="K1002" s="28">
        <v>-0.43790000000000001</v>
      </c>
      <c r="L1002" s="28">
        <v>51.569699999999997</v>
      </c>
      <c r="M1002" s="28" t="s">
        <v>194</v>
      </c>
      <c r="N1002" s="28" t="s">
        <v>531</v>
      </c>
      <c r="O1002" s="29" t="s">
        <v>598</v>
      </c>
    </row>
    <row r="1003" spans="1:15" x14ac:dyDescent="0.25">
      <c r="A1003" s="27" t="s">
        <v>1515</v>
      </c>
      <c r="B1003" s="28">
        <v>100232</v>
      </c>
      <c r="C1003" s="28">
        <v>260543</v>
      </c>
      <c r="D1003" s="28">
        <v>269459</v>
      </c>
      <c r="E1003" s="28" t="s">
        <v>133</v>
      </c>
      <c r="F1003" s="28" t="s">
        <v>30</v>
      </c>
      <c r="G1003" s="28" t="s">
        <v>530</v>
      </c>
      <c r="H1003" s="28" t="s">
        <v>195</v>
      </c>
      <c r="I1003" s="28">
        <v>-0.43790000000000001</v>
      </c>
      <c r="J1003" s="28">
        <v>51.569699999999997</v>
      </c>
      <c r="K1003" s="28">
        <v>-7.5399999999999995E-2</v>
      </c>
      <c r="L1003" s="28">
        <v>51.511600000000001</v>
      </c>
      <c r="M1003" s="28" t="s">
        <v>531</v>
      </c>
      <c r="N1003" s="28" t="s">
        <v>196</v>
      </c>
      <c r="O1003" s="29" t="s">
        <v>1468</v>
      </c>
    </row>
    <row r="1004" spans="1:15" x14ac:dyDescent="0.25">
      <c r="A1004" s="27" t="s">
        <v>1515</v>
      </c>
      <c r="B1004" s="28">
        <v>100232</v>
      </c>
      <c r="C1004" s="28">
        <v>269459</v>
      </c>
      <c r="D1004" s="28">
        <v>260543</v>
      </c>
      <c r="E1004" s="28" t="s">
        <v>30</v>
      </c>
      <c r="F1004" s="28" t="s">
        <v>133</v>
      </c>
      <c r="G1004" s="28" t="s">
        <v>195</v>
      </c>
      <c r="H1004" s="28" t="s">
        <v>530</v>
      </c>
      <c r="I1004" s="28">
        <v>-7.5399999999999995E-2</v>
      </c>
      <c r="J1004" s="28">
        <v>51.511600000000001</v>
      </c>
      <c r="K1004" s="28">
        <v>-0.43790000000000001</v>
      </c>
      <c r="L1004" s="28">
        <v>51.569699999999997</v>
      </c>
      <c r="M1004" s="28" t="s">
        <v>196</v>
      </c>
      <c r="N1004" s="28" t="s">
        <v>531</v>
      </c>
      <c r="O1004" s="29" t="s">
        <v>1469</v>
      </c>
    </row>
    <row r="1005" spans="1:15" x14ac:dyDescent="0.25">
      <c r="A1005" s="27" t="s">
        <v>1515</v>
      </c>
      <c r="B1005" s="28">
        <v>100233</v>
      </c>
      <c r="C1005" s="28">
        <v>260543</v>
      </c>
      <c r="D1005" s="28">
        <v>267983</v>
      </c>
      <c r="E1005" s="28" t="s">
        <v>133</v>
      </c>
      <c r="F1005" s="28" t="s">
        <v>31</v>
      </c>
      <c r="G1005" s="28" t="s">
        <v>530</v>
      </c>
      <c r="H1005" s="28" t="s">
        <v>198</v>
      </c>
      <c r="I1005" s="28">
        <v>-0.43790000000000001</v>
      </c>
      <c r="J1005" s="28">
        <v>51.569699999999997</v>
      </c>
      <c r="K1005" s="28">
        <v>-0.1231</v>
      </c>
      <c r="L1005" s="28">
        <v>51.530799999999999</v>
      </c>
      <c r="M1005" s="28" t="s">
        <v>531</v>
      </c>
      <c r="N1005" s="28" t="s">
        <v>199</v>
      </c>
      <c r="O1005" s="29" t="s">
        <v>599</v>
      </c>
    </row>
    <row r="1006" spans="1:15" x14ac:dyDescent="0.25">
      <c r="A1006" s="27" t="s">
        <v>1515</v>
      </c>
      <c r="B1006" s="28">
        <v>100233</v>
      </c>
      <c r="C1006" s="28">
        <v>267983</v>
      </c>
      <c r="D1006" s="28">
        <v>260543</v>
      </c>
      <c r="E1006" s="28" t="s">
        <v>31</v>
      </c>
      <c r="F1006" s="28" t="s">
        <v>133</v>
      </c>
      <c r="G1006" s="28" t="s">
        <v>198</v>
      </c>
      <c r="H1006" s="28" t="s">
        <v>530</v>
      </c>
      <c r="I1006" s="28">
        <v>-0.1231</v>
      </c>
      <c r="J1006" s="28">
        <v>51.530799999999999</v>
      </c>
      <c r="K1006" s="28">
        <v>-0.43790000000000001</v>
      </c>
      <c r="L1006" s="28">
        <v>51.569699999999997</v>
      </c>
      <c r="M1006" s="28" t="s">
        <v>199</v>
      </c>
      <c r="N1006" s="28" t="s">
        <v>531</v>
      </c>
      <c r="O1006" s="29" t="s">
        <v>1162</v>
      </c>
    </row>
    <row r="1007" spans="1:15" x14ac:dyDescent="0.25">
      <c r="A1007" s="27" t="s">
        <v>1515</v>
      </c>
      <c r="B1007" s="28">
        <v>100234</v>
      </c>
      <c r="C1007" s="28">
        <v>260543</v>
      </c>
      <c r="D1007" s="28">
        <v>269225</v>
      </c>
      <c r="E1007" s="28" t="s">
        <v>133</v>
      </c>
      <c r="F1007" s="28" t="s">
        <v>32</v>
      </c>
      <c r="G1007" s="28" t="s">
        <v>530</v>
      </c>
      <c r="H1007" s="28" t="s">
        <v>200</v>
      </c>
      <c r="I1007" s="28">
        <v>-0.43790000000000001</v>
      </c>
      <c r="J1007" s="28">
        <v>51.569699999999997</v>
      </c>
      <c r="K1007" s="28">
        <v>-8.5699999999999998E-2</v>
      </c>
      <c r="L1007" s="28">
        <v>51.505229999999997</v>
      </c>
      <c r="M1007" s="28" t="s">
        <v>531</v>
      </c>
      <c r="N1007" s="28" t="s">
        <v>201</v>
      </c>
      <c r="O1007" s="29" t="s">
        <v>1470</v>
      </c>
    </row>
    <row r="1008" spans="1:15" x14ac:dyDescent="0.25">
      <c r="A1008" s="27" t="s">
        <v>1515</v>
      </c>
      <c r="B1008" s="28">
        <v>100234</v>
      </c>
      <c r="C1008" s="28">
        <v>269225</v>
      </c>
      <c r="D1008" s="28">
        <v>260543</v>
      </c>
      <c r="E1008" s="28" t="s">
        <v>32</v>
      </c>
      <c r="F1008" s="28" t="s">
        <v>133</v>
      </c>
      <c r="G1008" s="28" t="s">
        <v>200</v>
      </c>
      <c r="H1008" s="28" t="s">
        <v>530</v>
      </c>
      <c r="I1008" s="28">
        <v>-8.5699999999999998E-2</v>
      </c>
      <c r="J1008" s="28">
        <v>51.505229999999997</v>
      </c>
      <c r="K1008" s="28">
        <v>-0.43790000000000001</v>
      </c>
      <c r="L1008" s="28">
        <v>51.569699999999997</v>
      </c>
      <c r="M1008" s="28" t="s">
        <v>201</v>
      </c>
      <c r="N1008" s="28" t="s">
        <v>531</v>
      </c>
      <c r="O1008" s="29" t="s">
        <v>1471</v>
      </c>
    </row>
    <row r="1009" spans="1:15" x14ac:dyDescent="0.25">
      <c r="A1009" s="27" t="s">
        <v>1515</v>
      </c>
      <c r="B1009" s="28">
        <v>100235</v>
      </c>
      <c r="C1009" s="28">
        <v>260543</v>
      </c>
      <c r="D1009" s="28">
        <v>269296</v>
      </c>
      <c r="E1009" s="28" t="s">
        <v>133</v>
      </c>
      <c r="F1009" s="28" t="s">
        <v>33</v>
      </c>
      <c r="G1009" s="28" t="s">
        <v>530</v>
      </c>
      <c r="H1009" s="28" t="s">
        <v>203</v>
      </c>
      <c r="I1009" s="28">
        <v>-0.43790000000000001</v>
      </c>
      <c r="J1009" s="28">
        <v>51.569699999999997</v>
      </c>
      <c r="K1009" s="28">
        <v>-8.2100000000000006E-2</v>
      </c>
      <c r="L1009" s="28">
        <v>51.518599999999999</v>
      </c>
      <c r="M1009" s="28" t="s">
        <v>531</v>
      </c>
      <c r="N1009" s="28" t="s">
        <v>204</v>
      </c>
      <c r="O1009" s="29" t="s">
        <v>600</v>
      </c>
    </row>
    <row r="1010" spans="1:15" x14ac:dyDescent="0.25">
      <c r="A1010" s="27" t="s">
        <v>1515</v>
      </c>
      <c r="B1010" s="28">
        <v>100235</v>
      </c>
      <c r="C1010" s="28">
        <v>269296</v>
      </c>
      <c r="D1010" s="28">
        <v>260543</v>
      </c>
      <c r="E1010" s="28" t="s">
        <v>33</v>
      </c>
      <c r="F1010" s="28" t="s">
        <v>133</v>
      </c>
      <c r="G1010" s="28" t="s">
        <v>203</v>
      </c>
      <c r="H1010" s="28" t="s">
        <v>530</v>
      </c>
      <c r="I1010" s="28">
        <v>-8.2100000000000006E-2</v>
      </c>
      <c r="J1010" s="28">
        <v>51.518599999999999</v>
      </c>
      <c r="K1010" s="28">
        <v>-0.43790000000000001</v>
      </c>
      <c r="L1010" s="28">
        <v>51.569699999999997</v>
      </c>
      <c r="M1010" s="28" t="s">
        <v>204</v>
      </c>
      <c r="N1010" s="28" t="s">
        <v>531</v>
      </c>
      <c r="O1010" s="29" t="s">
        <v>1472</v>
      </c>
    </row>
    <row r="1011" spans="1:15" x14ac:dyDescent="0.25">
      <c r="A1011" s="27" t="s">
        <v>1515</v>
      </c>
      <c r="B1011" s="28">
        <v>100236</v>
      </c>
      <c r="C1011" s="28">
        <v>260543</v>
      </c>
      <c r="D1011" s="28">
        <v>266682</v>
      </c>
      <c r="E1011" s="28" t="s">
        <v>133</v>
      </c>
      <c r="F1011" s="28" t="s">
        <v>34</v>
      </c>
      <c r="G1011" s="28" t="s">
        <v>530</v>
      </c>
      <c r="H1011" s="28" t="s">
        <v>205</v>
      </c>
      <c r="I1011" s="28">
        <v>-0.43790000000000001</v>
      </c>
      <c r="J1011" s="28">
        <v>51.569699999999997</v>
      </c>
      <c r="K1011" s="28">
        <v>-0.16289999999999999</v>
      </c>
      <c r="L1011" s="28">
        <v>51.522399999999998</v>
      </c>
      <c r="M1011" s="28" t="s">
        <v>531</v>
      </c>
      <c r="N1011" s="28" t="s">
        <v>206</v>
      </c>
      <c r="O1011" s="29" t="s">
        <v>601</v>
      </c>
    </row>
    <row r="1012" spans="1:15" x14ac:dyDescent="0.25">
      <c r="A1012" s="27" t="s">
        <v>1515</v>
      </c>
      <c r="B1012" s="28">
        <v>100236</v>
      </c>
      <c r="C1012" s="28">
        <v>266682</v>
      </c>
      <c r="D1012" s="28">
        <v>260543</v>
      </c>
      <c r="E1012" s="28" t="s">
        <v>34</v>
      </c>
      <c r="F1012" s="28" t="s">
        <v>133</v>
      </c>
      <c r="G1012" s="28" t="s">
        <v>205</v>
      </c>
      <c r="H1012" s="28" t="s">
        <v>530</v>
      </c>
      <c r="I1012" s="28">
        <v>-0.16289999999999999</v>
      </c>
      <c r="J1012" s="28">
        <v>51.522399999999998</v>
      </c>
      <c r="K1012" s="28">
        <v>-0.43790000000000001</v>
      </c>
      <c r="L1012" s="28">
        <v>51.569699999999997</v>
      </c>
      <c r="M1012" s="28" t="s">
        <v>206</v>
      </c>
      <c r="N1012" s="28" t="s">
        <v>531</v>
      </c>
      <c r="O1012" s="29" t="s">
        <v>1473</v>
      </c>
    </row>
    <row r="1013" spans="1:15" x14ac:dyDescent="0.25">
      <c r="A1013" s="27" t="s">
        <v>1515</v>
      </c>
      <c r="B1013" s="28">
        <v>100237</v>
      </c>
      <c r="C1013" s="28">
        <v>260543</v>
      </c>
      <c r="D1013" s="28">
        <v>266343</v>
      </c>
      <c r="E1013" s="28" t="s">
        <v>133</v>
      </c>
      <c r="F1013" s="28" t="s">
        <v>35</v>
      </c>
      <c r="G1013" s="28" t="s">
        <v>530</v>
      </c>
      <c r="H1013" s="28" t="s">
        <v>207</v>
      </c>
      <c r="I1013" s="28">
        <v>-0.43790000000000001</v>
      </c>
      <c r="J1013" s="28">
        <v>51.569699999999997</v>
      </c>
      <c r="K1013" s="28">
        <v>-0.17530000000000001</v>
      </c>
      <c r="L1013" s="28">
        <v>51.516199999999998</v>
      </c>
      <c r="M1013" s="28" t="s">
        <v>531</v>
      </c>
      <c r="N1013" s="28" t="s">
        <v>208</v>
      </c>
      <c r="O1013" s="29" t="s">
        <v>602</v>
      </c>
    </row>
    <row r="1014" spans="1:15" x14ac:dyDescent="0.25">
      <c r="A1014" s="27" t="s">
        <v>1515</v>
      </c>
      <c r="B1014" s="28">
        <v>100237</v>
      </c>
      <c r="C1014" s="28">
        <v>266343</v>
      </c>
      <c r="D1014" s="28">
        <v>260543</v>
      </c>
      <c r="E1014" s="28" t="s">
        <v>35</v>
      </c>
      <c r="F1014" s="28" t="s">
        <v>133</v>
      </c>
      <c r="G1014" s="28" t="s">
        <v>207</v>
      </c>
      <c r="H1014" s="28" t="s">
        <v>530</v>
      </c>
      <c r="I1014" s="28">
        <v>-0.17530000000000001</v>
      </c>
      <c r="J1014" s="28">
        <v>51.516199999999998</v>
      </c>
      <c r="K1014" s="28">
        <v>-0.43790000000000001</v>
      </c>
      <c r="L1014" s="28">
        <v>51.569699999999997</v>
      </c>
      <c r="M1014" s="28" t="s">
        <v>208</v>
      </c>
      <c r="N1014" s="28" t="s">
        <v>531</v>
      </c>
      <c r="O1014" s="29" t="s">
        <v>603</v>
      </c>
    </row>
    <row r="1015" spans="1:15" x14ac:dyDescent="0.25">
      <c r="A1015" s="27" t="s">
        <v>1515</v>
      </c>
      <c r="B1015" s="28">
        <v>100238</v>
      </c>
      <c r="C1015" s="28">
        <v>260543</v>
      </c>
      <c r="D1015" s="28">
        <v>267948</v>
      </c>
      <c r="E1015" s="28" t="s">
        <v>133</v>
      </c>
      <c r="F1015" s="28" t="s">
        <v>36</v>
      </c>
      <c r="G1015" s="28" t="s">
        <v>530</v>
      </c>
      <c r="H1015" s="28" t="s">
        <v>209</v>
      </c>
      <c r="I1015" s="28">
        <v>-0.43790000000000001</v>
      </c>
      <c r="J1015" s="28">
        <v>51.569699999999997</v>
      </c>
      <c r="K1015" s="28">
        <v>-0.12784000000000001</v>
      </c>
      <c r="L1015" s="28">
        <v>51.532330000000002</v>
      </c>
      <c r="M1015" s="28" t="s">
        <v>531</v>
      </c>
      <c r="N1015" s="28" t="s">
        <v>210</v>
      </c>
      <c r="O1015" s="29" t="s">
        <v>604</v>
      </c>
    </row>
    <row r="1016" spans="1:15" x14ac:dyDescent="0.25">
      <c r="A1016" s="27" t="s">
        <v>1515</v>
      </c>
      <c r="B1016" s="28">
        <v>100238</v>
      </c>
      <c r="C1016" s="28">
        <v>267948</v>
      </c>
      <c r="D1016" s="28">
        <v>260543</v>
      </c>
      <c r="E1016" s="28" t="s">
        <v>36</v>
      </c>
      <c r="F1016" s="28" t="s">
        <v>133</v>
      </c>
      <c r="G1016" s="28" t="s">
        <v>209</v>
      </c>
      <c r="H1016" s="28" t="s">
        <v>530</v>
      </c>
      <c r="I1016" s="28">
        <v>-0.12784000000000001</v>
      </c>
      <c r="J1016" s="28">
        <v>51.532330000000002</v>
      </c>
      <c r="K1016" s="28">
        <v>-0.43790000000000001</v>
      </c>
      <c r="L1016" s="28">
        <v>51.569699999999997</v>
      </c>
      <c r="M1016" s="28" t="s">
        <v>210</v>
      </c>
      <c r="N1016" s="28" t="s">
        <v>531</v>
      </c>
      <c r="O1016" s="29" t="s">
        <v>1474</v>
      </c>
    </row>
    <row r="1017" spans="1:15" x14ac:dyDescent="0.25">
      <c r="A1017" s="27" t="s">
        <v>1515</v>
      </c>
      <c r="B1017" s="28">
        <v>100239</v>
      </c>
      <c r="C1017" s="28">
        <v>260543</v>
      </c>
      <c r="D1017" s="28">
        <v>267252</v>
      </c>
      <c r="E1017" s="28" t="s">
        <v>133</v>
      </c>
      <c r="F1017" s="28" t="s">
        <v>37</v>
      </c>
      <c r="G1017" s="28" t="s">
        <v>530</v>
      </c>
      <c r="H1017" s="28" t="s">
        <v>211</v>
      </c>
      <c r="I1017" s="28">
        <v>-0.43790000000000001</v>
      </c>
      <c r="J1017" s="28">
        <v>51.569699999999997</v>
      </c>
      <c r="K1017" s="28">
        <v>-0.14369999999999999</v>
      </c>
      <c r="L1017" s="28">
        <v>51.495100000000001</v>
      </c>
      <c r="M1017" s="28" t="s">
        <v>531</v>
      </c>
      <c r="N1017" s="28" t="s">
        <v>212</v>
      </c>
      <c r="O1017" s="29" t="s">
        <v>605</v>
      </c>
    </row>
    <row r="1018" spans="1:15" x14ac:dyDescent="0.25">
      <c r="A1018" s="27" t="s">
        <v>1515</v>
      </c>
      <c r="B1018" s="28">
        <v>100239</v>
      </c>
      <c r="C1018" s="28">
        <v>267252</v>
      </c>
      <c r="D1018" s="28">
        <v>260543</v>
      </c>
      <c r="E1018" s="28" t="s">
        <v>37</v>
      </c>
      <c r="F1018" s="28" t="s">
        <v>133</v>
      </c>
      <c r="G1018" s="28" t="s">
        <v>211</v>
      </c>
      <c r="H1018" s="28" t="s">
        <v>530</v>
      </c>
      <c r="I1018" s="28">
        <v>-0.14369999999999999</v>
      </c>
      <c r="J1018" s="28">
        <v>51.495100000000001</v>
      </c>
      <c r="K1018" s="28">
        <v>-0.43790000000000001</v>
      </c>
      <c r="L1018" s="28">
        <v>51.569699999999997</v>
      </c>
      <c r="M1018" s="28" t="s">
        <v>212</v>
      </c>
      <c r="N1018" s="28" t="s">
        <v>531</v>
      </c>
      <c r="O1018" s="29" t="s">
        <v>1475</v>
      </c>
    </row>
    <row r="1019" spans="1:15" x14ac:dyDescent="0.25">
      <c r="A1019" s="27" t="s">
        <v>1515</v>
      </c>
      <c r="B1019" s="28">
        <v>100240</v>
      </c>
      <c r="C1019" s="28">
        <v>260543</v>
      </c>
      <c r="D1019" s="28">
        <v>268311</v>
      </c>
      <c r="E1019" s="28" t="s">
        <v>133</v>
      </c>
      <c r="F1019" s="28" t="s">
        <v>38</v>
      </c>
      <c r="G1019" s="28" t="s">
        <v>530</v>
      </c>
      <c r="H1019" s="28" t="s">
        <v>213</v>
      </c>
      <c r="I1019" s="28">
        <v>-0.43790000000000001</v>
      </c>
      <c r="J1019" s="28">
        <v>51.569699999999997</v>
      </c>
      <c r="K1019" s="28">
        <v>-0.1134</v>
      </c>
      <c r="L1019" s="28">
        <v>51.503300000000003</v>
      </c>
      <c r="M1019" s="28" t="s">
        <v>531</v>
      </c>
      <c r="N1019" s="28" t="s">
        <v>214</v>
      </c>
      <c r="O1019" s="29" t="s">
        <v>1476</v>
      </c>
    </row>
    <row r="1020" spans="1:15" x14ac:dyDescent="0.25">
      <c r="A1020" s="27" t="s">
        <v>1515</v>
      </c>
      <c r="B1020" s="28">
        <v>100240</v>
      </c>
      <c r="C1020" s="28">
        <v>268311</v>
      </c>
      <c r="D1020" s="28">
        <v>260543</v>
      </c>
      <c r="E1020" s="28" t="s">
        <v>38</v>
      </c>
      <c r="F1020" s="28" t="s">
        <v>133</v>
      </c>
      <c r="G1020" s="28" t="s">
        <v>213</v>
      </c>
      <c r="H1020" s="28" t="s">
        <v>530</v>
      </c>
      <c r="I1020" s="28">
        <v>-0.1134</v>
      </c>
      <c r="J1020" s="28">
        <v>51.503300000000003</v>
      </c>
      <c r="K1020" s="28">
        <v>-0.43790000000000001</v>
      </c>
      <c r="L1020" s="28">
        <v>51.569699999999997</v>
      </c>
      <c r="M1020" s="28" t="s">
        <v>214</v>
      </c>
      <c r="N1020" s="28" t="s">
        <v>531</v>
      </c>
      <c r="O1020" s="29" t="s">
        <v>1173</v>
      </c>
    </row>
    <row r="1021" spans="1:15" x14ac:dyDescent="0.25">
      <c r="A1021" s="27" t="s">
        <v>1515</v>
      </c>
      <c r="B1021" s="28">
        <v>100241</v>
      </c>
      <c r="C1021" s="28">
        <v>260543</v>
      </c>
      <c r="D1021" s="28">
        <v>268672</v>
      </c>
      <c r="E1021" s="28" t="s">
        <v>133</v>
      </c>
      <c r="F1021" s="28" t="s">
        <v>116</v>
      </c>
      <c r="G1021" s="28" t="s">
        <v>530</v>
      </c>
      <c r="H1021" s="28" t="s">
        <v>478</v>
      </c>
      <c r="I1021" s="28">
        <v>-0.43790000000000001</v>
      </c>
      <c r="J1021" s="28">
        <v>51.569699999999997</v>
      </c>
      <c r="K1021" s="28">
        <v>-0.1048</v>
      </c>
      <c r="L1021" s="28">
        <v>51.520299999999999</v>
      </c>
      <c r="M1021" s="28" t="s">
        <v>531</v>
      </c>
      <c r="N1021" s="28" t="s">
        <v>479</v>
      </c>
      <c r="O1021" s="29" t="s">
        <v>607</v>
      </c>
    </row>
    <row r="1022" spans="1:15" x14ac:dyDescent="0.25">
      <c r="A1022" s="27" t="s">
        <v>1515</v>
      </c>
      <c r="B1022" s="28">
        <v>100241</v>
      </c>
      <c r="C1022" s="28">
        <v>268672</v>
      </c>
      <c r="D1022" s="28">
        <v>260543</v>
      </c>
      <c r="E1022" s="28" t="s">
        <v>116</v>
      </c>
      <c r="F1022" s="28" t="s">
        <v>133</v>
      </c>
      <c r="G1022" s="28" t="s">
        <v>478</v>
      </c>
      <c r="H1022" s="28" t="s">
        <v>530</v>
      </c>
      <c r="I1022" s="28">
        <v>-0.1048</v>
      </c>
      <c r="J1022" s="28">
        <v>51.520299999999999</v>
      </c>
      <c r="K1022" s="28">
        <v>-0.43790000000000001</v>
      </c>
      <c r="L1022" s="28">
        <v>51.569699999999997</v>
      </c>
      <c r="M1022" s="28" t="s">
        <v>479</v>
      </c>
      <c r="N1022" s="28" t="s">
        <v>531</v>
      </c>
      <c r="O1022" s="29" t="s">
        <v>1477</v>
      </c>
    </row>
    <row r="1023" spans="1:15" x14ac:dyDescent="0.25">
      <c r="A1023" s="27" t="s">
        <v>1515</v>
      </c>
      <c r="B1023" s="28">
        <v>100242</v>
      </c>
      <c r="C1023" s="28">
        <v>275978</v>
      </c>
      <c r="D1023" s="28">
        <v>280810</v>
      </c>
      <c r="E1023" s="28" t="s">
        <v>148</v>
      </c>
      <c r="F1023" s="28" t="s">
        <v>149</v>
      </c>
      <c r="G1023" s="28" t="s">
        <v>608</v>
      </c>
      <c r="H1023" s="28" t="s">
        <v>609</v>
      </c>
      <c r="I1023" s="28">
        <v>0.70289999999999997</v>
      </c>
      <c r="J1023" s="28">
        <v>50.934100000000001</v>
      </c>
      <c r="K1023" s="28">
        <v>0.71342000000000005</v>
      </c>
      <c r="L1023" s="28">
        <v>50.925849999999997</v>
      </c>
      <c r="M1023" s="28" t="s">
        <v>610</v>
      </c>
      <c r="N1023" s="28" t="s">
        <v>611</v>
      </c>
      <c r="O1023" s="29" t="s">
        <v>612</v>
      </c>
    </row>
    <row r="1024" spans="1:15" x14ac:dyDescent="0.25">
      <c r="A1024" s="27" t="s">
        <v>1515</v>
      </c>
      <c r="B1024" s="28">
        <v>100242</v>
      </c>
      <c r="C1024" s="28">
        <v>280810</v>
      </c>
      <c r="D1024" s="28">
        <v>275978</v>
      </c>
      <c r="E1024" s="28" t="s">
        <v>149</v>
      </c>
      <c r="F1024" s="28" t="s">
        <v>148</v>
      </c>
      <c r="G1024" s="28" t="s">
        <v>609</v>
      </c>
      <c r="H1024" s="28" t="s">
        <v>608</v>
      </c>
      <c r="I1024" s="28">
        <v>0.71342000000000005</v>
      </c>
      <c r="J1024" s="28">
        <v>50.925849999999997</v>
      </c>
      <c r="K1024" s="28">
        <v>0.70289999999999997</v>
      </c>
      <c r="L1024" s="28">
        <v>50.934100000000001</v>
      </c>
      <c r="M1024" s="28" t="s">
        <v>611</v>
      </c>
      <c r="N1024" s="28" t="s">
        <v>610</v>
      </c>
      <c r="O1024" s="29" t="s">
        <v>613</v>
      </c>
    </row>
    <row r="1025" spans="1:15" x14ac:dyDescent="0.25">
      <c r="A1025" s="27" t="s">
        <v>1515</v>
      </c>
      <c r="B1025" s="28">
        <v>100243</v>
      </c>
      <c r="C1025" s="28">
        <v>271036</v>
      </c>
      <c r="D1025" s="28">
        <v>272192</v>
      </c>
      <c r="E1025" s="28" t="s">
        <v>102</v>
      </c>
      <c r="F1025" s="28" t="s">
        <v>150</v>
      </c>
      <c r="G1025" s="28" t="s">
        <v>429</v>
      </c>
      <c r="H1025" s="28" t="s">
        <v>614</v>
      </c>
      <c r="I1025" s="28">
        <v>-3.3999999999999998E-3</v>
      </c>
      <c r="J1025" s="28">
        <v>51.542099999999998</v>
      </c>
      <c r="K1025" s="28">
        <v>6.9599999999999995E-2</v>
      </c>
      <c r="L1025" s="28">
        <v>51.490099999999998</v>
      </c>
      <c r="M1025" s="28" t="s">
        <v>430</v>
      </c>
      <c r="N1025" s="28" t="s">
        <v>615</v>
      </c>
      <c r="O1025" s="29" t="s">
        <v>616</v>
      </c>
    </row>
    <row r="1026" spans="1:15" x14ac:dyDescent="0.25">
      <c r="A1026" s="27" t="s">
        <v>1515</v>
      </c>
      <c r="B1026" s="28">
        <v>100243</v>
      </c>
      <c r="C1026" s="28">
        <v>272192</v>
      </c>
      <c r="D1026" s="28">
        <v>271036</v>
      </c>
      <c r="E1026" s="28" t="s">
        <v>150</v>
      </c>
      <c r="F1026" s="28" t="s">
        <v>102</v>
      </c>
      <c r="G1026" s="28" t="s">
        <v>614</v>
      </c>
      <c r="H1026" s="28" t="s">
        <v>429</v>
      </c>
      <c r="I1026" s="28">
        <v>6.9599999999999995E-2</v>
      </c>
      <c r="J1026" s="28">
        <v>51.490099999999998</v>
      </c>
      <c r="K1026" s="28">
        <v>-3.3999999999999998E-3</v>
      </c>
      <c r="L1026" s="28">
        <v>51.542099999999998</v>
      </c>
      <c r="M1026" s="28" t="s">
        <v>615</v>
      </c>
      <c r="N1026" s="28" t="s">
        <v>430</v>
      </c>
      <c r="O1026" s="29" t="s">
        <v>1175</v>
      </c>
    </row>
    <row r="1027" spans="1:15" x14ac:dyDescent="0.25">
      <c r="A1027" s="27" t="s">
        <v>1515</v>
      </c>
      <c r="B1027" s="28">
        <v>100244</v>
      </c>
      <c r="C1027" s="28">
        <v>234627</v>
      </c>
      <c r="D1027" s="28">
        <v>234631</v>
      </c>
      <c r="E1027" s="28" t="s">
        <v>151</v>
      </c>
      <c r="F1027" s="28" t="s">
        <v>152</v>
      </c>
      <c r="G1027" s="28" t="s">
        <v>617</v>
      </c>
      <c r="H1027" s="28" t="s">
        <v>618</v>
      </c>
      <c r="I1027" s="28">
        <v>-2.6124000000000001</v>
      </c>
      <c r="J1027" s="28">
        <v>50.944800000000001</v>
      </c>
      <c r="K1027" s="28">
        <v>-2.6120000000000001</v>
      </c>
      <c r="L1027" s="28">
        <v>50.924799999999998</v>
      </c>
      <c r="M1027" s="28" t="s">
        <v>619</v>
      </c>
      <c r="N1027" s="28" t="s">
        <v>620</v>
      </c>
      <c r="O1027" s="29" t="s">
        <v>621</v>
      </c>
    </row>
    <row r="1028" spans="1:15" x14ac:dyDescent="0.25">
      <c r="A1028" s="27" t="s">
        <v>1515</v>
      </c>
      <c r="B1028" s="28">
        <v>100244</v>
      </c>
      <c r="C1028" s="28">
        <v>234631</v>
      </c>
      <c r="D1028" s="28">
        <v>234627</v>
      </c>
      <c r="E1028" s="28" t="s">
        <v>152</v>
      </c>
      <c r="F1028" s="28" t="s">
        <v>151</v>
      </c>
      <c r="G1028" s="28" t="s">
        <v>618</v>
      </c>
      <c r="H1028" s="28" t="s">
        <v>617</v>
      </c>
      <c r="I1028" s="28">
        <v>-2.6120000000000001</v>
      </c>
      <c r="J1028" s="28">
        <v>50.924799999999998</v>
      </c>
      <c r="K1028" s="28">
        <v>-2.6124000000000001</v>
      </c>
      <c r="L1028" s="28">
        <v>50.944800000000001</v>
      </c>
      <c r="M1028" s="28" t="s">
        <v>620</v>
      </c>
      <c r="N1028" s="28" t="s">
        <v>619</v>
      </c>
      <c r="O1028" s="29" t="s">
        <v>1478</v>
      </c>
    </row>
    <row r="1029" spans="1:15" x14ac:dyDescent="0.25">
      <c r="A1029" s="27" t="s">
        <v>1515</v>
      </c>
      <c r="B1029" s="28">
        <v>100245</v>
      </c>
      <c r="C1029" s="28">
        <v>268672</v>
      </c>
      <c r="D1029" s="28">
        <v>269122</v>
      </c>
      <c r="E1029" s="28" t="s">
        <v>116</v>
      </c>
      <c r="F1029" s="28" t="s">
        <v>60</v>
      </c>
      <c r="G1029" s="28" t="s">
        <v>478</v>
      </c>
      <c r="H1029" s="28" t="s">
        <v>275</v>
      </c>
      <c r="I1029" s="28">
        <v>-0.1048</v>
      </c>
      <c r="J1029" s="28">
        <v>51.520299999999999</v>
      </c>
      <c r="K1029" s="28">
        <v>-9.0300000000000005E-2</v>
      </c>
      <c r="L1029" s="28">
        <v>51.511400000000002</v>
      </c>
      <c r="M1029" s="28" t="s">
        <v>479</v>
      </c>
      <c r="N1029" s="28" t="s">
        <v>276</v>
      </c>
      <c r="O1029" s="29" t="s">
        <v>1479</v>
      </c>
    </row>
    <row r="1030" spans="1:15" x14ac:dyDescent="0.25">
      <c r="A1030" s="27" t="s">
        <v>1515</v>
      </c>
      <c r="B1030" s="28">
        <v>100245</v>
      </c>
      <c r="C1030" s="28">
        <v>269122</v>
      </c>
      <c r="D1030" s="28">
        <v>268672</v>
      </c>
      <c r="E1030" s="28" t="s">
        <v>60</v>
      </c>
      <c r="F1030" s="28" t="s">
        <v>116</v>
      </c>
      <c r="G1030" s="28" t="s">
        <v>275</v>
      </c>
      <c r="H1030" s="28" t="s">
        <v>478</v>
      </c>
      <c r="I1030" s="28">
        <v>-9.0300000000000005E-2</v>
      </c>
      <c r="J1030" s="28">
        <v>51.511400000000002</v>
      </c>
      <c r="K1030" s="28">
        <v>-0.1048</v>
      </c>
      <c r="L1030" s="28">
        <v>51.520299999999999</v>
      </c>
      <c r="M1030" s="28" t="s">
        <v>276</v>
      </c>
      <c r="N1030" s="28" t="s">
        <v>479</v>
      </c>
      <c r="O1030" s="29" t="s">
        <v>1480</v>
      </c>
    </row>
    <row r="1031" spans="1:15" x14ac:dyDescent="0.25">
      <c r="A1031" s="27" t="s">
        <v>1515</v>
      </c>
      <c r="B1031" s="28">
        <v>100246</v>
      </c>
      <c r="C1031" s="28">
        <v>268672</v>
      </c>
      <c r="D1031" s="28">
        <v>269459</v>
      </c>
      <c r="E1031" s="28" t="s">
        <v>116</v>
      </c>
      <c r="F1031" s="28" t="s">
        <v>30</v>
      </c>
      <c r="G1031" s="28" t="s">
        <v>478</v>
      </c>
      <c r="H1031" s="28" t="s">
        <v>195</v>
      </c>
      <c r="I1031" s="28">
        <v>-0.1048</v>
      </c>
      <c r="J1031" s="28">
        <v>51.520299999999999</v>
      </c>
      <c r="K1031" s="28">
        <v>-7.5399999999999995E-2</v>
      </c>
      <c r="L1031" s="28">
        <v>51.511600000000001</v>
      </c>
      <c r="M1031" s="28" t="s">
        <v>479</v>
      </c>
      <c r="N1031" s="28" t="s">
        <v>196</v>
      </c>
      <c r="O1031" s="29" t="s">
        <v>1481</v>
      </c>
    </row>
    <row r="1032" spans="1:15" x14ac:dyDescent="0.25">
      <c r="A1032" s="27" t="s">
        <v>1515</v>
      </c>
      <c r="B1032" s="28">
        <v>100246</v>
      </c>
      <c r="C1032" s="28">
        <v>269459</v>
      </c>
      <c r="D1032" s="28">
        <v>268672</v>
      </c>
      <c r="E1032" s="28" t="s">
        <v>30</v>
      </c>
      <c r="F1032" s="28" t="s">
        <v>116</v>
      </c>
      <c r="G1032" s="28" t="s">
        <v>195</v>
      </c>
      <c r="H1032" s="28" t="s">
        <v>478</v>
      </c>
      <c r="I1032" s="28">
        <v>-7.5399999999999995E-2</v>
      </c>
      <c r="J1032" s="28">
        <v>51.511600000000001</v>
      </c>
      <c r="K1032" s="28">
        <v>-0.1048</v>
      </c>
      <c r="L1032" s="28">
        <v>51.520299999999999</v>
      </c>
      <c r="M1032" s="28" t="s">
        <v>196</v>
      </c>
      <c r="N1032" s="28" t="s">
        <v>479</v>
      </c>
      <c r="O1032" s="29" t="s">
        <v>1482</v>
      </c>
    </row>
    <row r="1033" spans="1:15" x14ac:dyDescent="0.25">
      <c r="A1033" s="27" t="s">
        <v>1515</v>
      </c>
      <c r="B1033" s="28">
        <v>100247</v>
      </c>
      <c r="C1033" s="28">
        <v>268672</v>
      </c>
      <c r="D1033" s="28">
        <v>269296</v>
      </c>
      <c r="E1033" s="28" t="s">
        <v>116</v>
      </c>
      <c r="F1033" s="28" t="s">
        <v>33</v>
      </c>
      <c r="G1033" s="28" t="s">
        <v>478</v>
      </c>
      <c r="H1033" s="28" t="s">
        <v>203</v>
      </c>
      <c r="I1033" s="28">
        <v>-0.1048</v>
      </c>
      <c r="J1033" s="28">
        <v>51.520299999999999</v>
      </c>
      <c r="K1033" s="28">
        <v>-8.2100000000000006E-2</v>
      </c>
      <c r="L1033" s="28">
        <v>51.518599999999999</v>
      </c>
      <c r="M1033" s="28" t="s">
        <v>479</v>
      </c>
      <c r="N1033" s="28" t="s">
        <v>204</v>
      </c>
      <c r="O1033" s="29" t="s">
        <v>1182</v>
      </c>
    </row>
    <row r="1034" spans="1:15" x14ac:dyDescent="0.25">
      <c r="A1034" s="27" t="s">
        <v>1515</v>
      </c>
      <c r="B1034" s="28">
        <v>100247</v>
      </c>
      <c r="C1034" s="28">
        <v>269296</v>
      </c>
      <c r="D1034" s="28">
        <v>268672</v>
      </c>
      <c r="E1034" s="28" t="s">
        <v>33</v>
      </c>
      <c r="F1034" s="28" t="s">
        <v>116</v>
      </c>
      <c r="G1034" s="28" t="s">
        <v>203</v>
      </c>
      <c r="H1034" s="28" t="s">
        <v>478</v>
      </c>
      <c r="I1034" s="28">
        <v>-8.2100000000000006E-2</v>
      </c>
      <c r="J1034" s="28">
        <v>51.518599999999999</v>
      </c>
      <c r="K1034" s="28">
        <v>-0.1048</v>
      </c>
      <c r="L1034" s="28">
        <v>51.520299999999999</v>
      </c>
      <c r="M1034" s="28" t="s">
        <v>204</v>
      </c>
      <c r="N1034" s="28" t="s">
        <v>479</v>
      </c>
      <c r="O1034" s="29" t="s">
        <v>1483</v>
      </c>
    </row>
    <row r="1035" spans="1:15" x14ac:dyDescent="0.25">
      <c r="A1035" s="27" t="s">
        <v>1515</v>
      </c>
      <c r="B1035" s="28">
        <v>100248</v>
      </c>
      <c r="C1035" s="28">
        <v>266682</v>
      </c>
      <c r="D1035" s="28">
        <v>268672</v>
      </c>
      <c r="E1035" s="28" t="s">
        <v>34</v>
      </c>
      <c r="F1035" s="28" t="s">
        <v>116</v>
      </c>
      <c r="G1035" s="28" t="s">
        <v>205</v>
      </c>
      <c r="H1035" s="28" t="s">
        <v>478</v>
      </c>
      <c r="I1035" s="28">
        <v>-0.16289999999999999</v>
      </c>
      <c r="J1035" s="28">
        <v>51.522399999999998</v>
      </c>
      <c r="K1035" s="28">
        <v>-0.1048</v>
      </c>
      <c r="L1035" s="28">
        <v>51.520299999999999</v>
      </c>
      <c r="M1035" s="28" t="s">
        <v>206</v>
      </c>
      <c r="N1035" s="28" t="s">
        <v>479</v>
      </c>
      <c r="O1035" s="29" t="s">
        <v>1484</v>
      </c>
    </row>
    <row r="1036" spans="1:15" x14ac:dyDescent="0.25">
      <c r="A1036" s="27" t="s">
        <v>1515</v>
      </c>
      <c r="B1036" s="28">
        <v>100248</v>
      </c>
      <c r="C1036" s="28">
        <v>268672</v>
      </c>
      <c r="D1036" s="28">
        <v>266682</v>
      </c>
      <c r="E1036" s="28" t="s">
        <v>116</v>
      </c>
      <c r="F1036" s="28" t="s">
        <v>34</v>
      </c>
      <c r="G1036" s="28" t="s">
        <v>478</v>
      </c>
      <c r="H1036" s="28" t="s">
        <v>205</v>
      </c>
      <c r="I1036" s="28">
        <v>-0.1048</v>
      </c>
      <c r="J1036" s="28">
        <v>51.520299999999999</v>
      </c>
      <c r="K1036" s="28">
        <v>-0.16289999999999999</v>
      </c>
      <c r="L1036" s="28">
        <v>51.522399999999998</v>
      </c>
      <c r="M1036" s="28" t="s">
        <v>479</v>
      </c>
      <c r="N1036" s="28" t="s">
        <v>206</v>
      </c>
      <c r="O1036" s="29" t="s">
        <v>1485</v>
      </c>
    </row>
    <row r="1037" spans="1:15" x14ac:dyDescent="0.25">
      <c r="A1037" s="27" t="s">
        <v>1515</v>
      </c>
      <c r="B1037" s="28">
        <v>100249</v>
      </c>
      <c r="C1037" s="28">
        <v>266343</v>
      </c>
      <c r="D1037" s="28">
        <v>268672</v>
      </c>
      <c r="E1037" s="28" t="s">
        <v>35</v>
      </c>
      <c r="F1037" s="28" t="s">
        <v>116</v>
      </c>
      <c r="G1037" s="28" t="s">
        <v>207</v>
      </c>
      <c r="H1037" s="28" t="s">
        <v>478</v>
      </c>
      <c r="I1037" s="28">
        <v>-0.17530000000000001</v>
      </c>
      <c r="J1037" s="28">
        <v>51.516199999999998</v>
      </c>
      <c r="K1037" s="28">
        <v>-0.1048</v>
      </c>
      <c r="L1037" s="28">
        <v>51.520299999999999</v>
      </c>
      <c r="M1037" s="28" t="s">
        <v>208</v>
      </c>
      <c r="N1037" s="28" t="s">
        <v>479</v>
      </c>
      <c r="O1037" s="29" t="s">
        <v>1486</v>
      </c>
    </row>
    <row r="1038" spans="1:15" x14ac:dyDescent="0.25">
      <c r="A1038" s="27" t="s">
        <v>1515</v>
      </c>
      <c r="B1038" s="28">
        <v>100249</v>
      </c>
      <c r="C1038" s="28">
        <v>268672</v>
      </c>
      <c r="D1038" s="28">
        <v>266343</v>
      </c>
      <c r="E1038" s="28" t="s">
        <v>116</v>
      </c>
      <c r="F1038" s="28" t="s">
        <v>35</v>
      </c>
      <c r="G1038" s="28" t="s">
        <v>478</v>
      </c>
      <c r="H1038" s="28" t="s">
        <v>207</v>
      </c>
      <c r="I1038" s="28">
        <v>-0.1048</v>
      </c>
      <c r="J1038" s="28">
        <v>51.520299999999999</v>
      </c>
      <c r="K1038" s="28">
        <v>-0.17530000000000001</v>
      </c>
      <c r="L1038" s="28">
        <v>51.516199999999998</v>
      </c>
      <c r="M1038" s="28" t="s">
        <v>479</v>
      </c>
      <c r="N1038" s="28" t="s">
        <v>208</v>
      </c>
      <c r="O1038" s="29" t="s">
        <v>1487</v>
      </c>
    </row>
    <row r="1039" spans="1:15" x14ac:dyDescent="0.25">
      <c r="A1039" s="27" t="s">
        <v>1515</v>
      </c>
      <c r="B1039" s="28">
        <v>100250</v>
      </c>
      <c r="C1039" s="28">
        <v>268747</v>
      </c>
      <c r="D1039" s="28">
        <v>269750</v>
      </c>
      <c r="E1039" s="28" t="s">
        <v>28</v>
      </c>
      <c r="F1039" s="28" t="s">
        <v>153</v>
      </c>
      <c r="G1039" s="28" t="s">
        <v>190</v>
      </c>
      <c r="H1039" s="28" t="s">
        <v>624</v>
      </c>
      <c r="I1039" s="28">
        <v>-0.1032</v>
      </c>
      <c r="J1039" s="28">
        <v>51.510800000000003</v>
      </c>
      <c r="K1039" s="28">
        <v>-6.0100000000000001E-2</v>
      </c>
      <c r="L1039" s="28">
        <v>51.5197</v>
      </c>
      <c r="M1039" s="28" t="s">
        <v>192</v>
      </c>
      <c r="N1039" s="28" t="s">
        <v>625</v>
      </c>
      <c r="O1039" s="29" t="s">
        <v>1187</v>
      </c>
    </row>
    <row r="1040" spans="1:15" x14ac:dyDescent="0.25">
      <c r="A1040" s="27" t="s">
        <v>1515</v>
      </c>
      <c r="B1040" s="28">
        <v>100250</v>
      </c>
      <c r="C1040" s="28">
        <v>269750</v>
      </c>
      <c r="D1040" s="28">
        <v>268747</v>
      </c>
      <c r="E1040" s="28" t="s">
        <v>153</v>
      </c>
      <c r="F1040" s="28" t="s">
        <v>28</v>
      </c>
      <c r="G1040" s="28" t="s">
        <v>624</v>
      </c>
      <c r="H1040" s="28" t="s">
        <v>190</v>
      </c>
      <c r="I1040" s="28">
        <v>-6.0100000000000001E-2</v>
      </c>
      <c r="J1040" s="28">
        <v>51.5197</v>
      </c>
      <c r="K1040" s="28">
        <v>-0.1032</v>
      </c>
      <c r="L1040" s="28">
        <v>51.510800000000003</v>
      </c>
      <c r="M1040" s="28" t="s">
        <v>625</v>
      </c>
      <c r="N1040" s="28" t="s">
        <v>192</v>
      </c>
      <c r="O1040" s="29" t="s">
        <v>1488</v>
      </c>
    </row>
    <row r="1041" spans="1:15" x14ac:dyDescent="0.25">
      <c r="A1041" s="27" t="s">
        <v>1515</v>
      </c>
      <c r="B1041" s="28">
        <v>100251</v>
      </c>
      <c r="C1041" s="28">
        <v>267933</v>
      </c>
      <c r="D1041" s="28">
        <v>269750</v>
      </c>
      <c r="E1041" s="28" t="s">
        <v>27</v>
      </c>
      <c r="F1041" s="28" t="s">
        <v>153</v>
      </c>
      <c r="G1041" s="28" t="s">
        <v>189</v>
      </c>
      <c r="H1041" s="28" t="s">
        <v>624</v>
      </c>
      <c r="I1041" s="28">
        <v>-0.12429999999999999</v>
      </c>
      <c r="J1041" s="28">
        <v>51.508299999999998</v>
      </c>
      <c r="K1041" s="28">
        <v>-6.0100000000000001E-2</v>
      </c>
      <c r="L1041" s="28">
        <v>51.5197</v>
      </c>
      <c r="M1041" s="28" t="s">
        <v>191</v>
      </c>
      <c r="N1041" s="28" t="s">
        <v>625</v>
      </c>
      <c r="O1041" s="29" t="s">
        <v>1189</v>
      </c>
    </row>
    <row r="1042" spans="1:15" x14ac:dyDescent="0.25">
      <c r="A1042" s="27" t="s">
        <v>1515</v>
      </c>
      <c r="B1042" s="28">
        <v>100251</v>
      </c>
      <c r="C1042" s="28">
        <v>269750</v>
      </c>
      <c r="D1042" s="28">
        <v>267933</v>
      </c>
      <c r="E1042" s="28" t="s">
        <v>153</v>
      </c>
      <c r="F1042" s="28" t="s">
        <v>27</v>
      </c>
      <c r="G1042" s="28" t="s">
        <v>624</v>
      </c>
      <c r="H1042" s="28" t="s">
        <v>189</v>
      </c>
      <c r="I1042" s="28">
        <v>-6.0100000000000001E-2</v>
      </c>
      <c r="J1042" s="28">
        <v>51.5197</v>
      </c>
      <c r="K1042" s="28">
        <v>-0.12429999999999999</v>
      </c>
      <c r="L1042" s="28">
        <v>51.508299999999998</v>
      </c>
      <c r="M1042" s="28" t="s">
        <v>625</v>
      </c>
      <c r="N1042" s="28" t="s">
        <v>191</v>
      </c>
      <c r="O1042" s="29" t="s">
        <v>1489</v>
      </c>
    </row>
    <row r="1043" spans="1:15" x14ac:dyDescent="0.25">
      <c r="A1043" s="27" t="s">
        <v>1515</v>
      </c>
      <c r="B1043" s="28">
        <v>100252</v>
      </c>
      <c r="C1043" s="28">
        <v>269122</v>
      </c>
      <c r="D1043" s="28">
        <v>269750</v>
      </c>
      <c r="E1043" s="28" t="s">
        <v>60</v>
      </c>
      <c r="F1043" s="28" t="s">
        <v>153</v>
      </c>
      <c r="G1043" s="28" t="s">
        <v>275</v>
      </c>
      <c r="H1043" s="28" t="s">
        <v>624</v>
      </c>
      <c r="I1043" s="28">
        <v>-9.0300000000000005E-2</v>
      </c>
      <c r="J1043" s="28">
        <v>51.511400000000002</v>
      </c>
      <c r="K1043" s="28">
        <v>-6.0100000000000001E-2</v>
      </c>
      <c r="L1043" s="28">
        <v>51.5197</v>
      </c>
      <c r="M1043" s="28" t="s">
        <v>276</v>
      </c>
      <c r="N1043" s="28" t="s">
        <v>625</v>
      </c>
      <c r="O1043" s="29" t="s">
        <v>1191</v>
      </c>
    </row>
    <row r="1044" spans="1:15" x14ac:dyDescent="0.25">
      <c r="A1044" s="27" t="s">
        <v>1515</v>
      </c>
      <c r="B1044" s="28">
        <v>100252</v>
      </c>
      <c r="C1044" s="28">
        <v>269750</v>
      </c>
      <c r="D1044" s="28">
        <v>269122</v>
      </c>
      <c r="E1044" s="28" t="s">
        <v>153</v>
      </c>
      <c r="F1044" s="28" t="s">
        <v>60</v>
      </c>
      <c r="G1044" s="28" t="s">
        <v>624</v>
      </c>
      <c r="H1044" s="28" t="s">
        <v>275</v>
      </c>
      <c r="I1044" s="28">
        <v>-6.0100000000000001E-2</v>
      </c>
      <c r="J1044" s="28">
        <v>51.5197</v>
      </c>
      <c r="K1044" s="28">
        <v>-9.0300000000000005E-2</v>
      </c>
      <c r="L1044" s="28">
        <v>51.511400000000002</v>
      </c>
      <c r="M1044" s="28" t="s">
        <v>625</v>
      </c>
      <c r="N1044" s="28" t="s">
        <v>276</v>
      </c>
      <c r="O1044" s="29" t="s">
        <v>1490</v>
      </c>
    </row>
    <row r="1045" spans="1:15" x14ac:dyDescent="0.25">
      <c r="A1045" s="27" t="s">
        <v>1515</v>
      </c>
      <c r="B1045" s="28">
        <v>100253</v>
      </c>
      <c r="C1045" s="28">
        <v>269459</v>
      </c>
      <c r="D1045" s="28">
        <v>269750</v>
      </c>
      <c r="E1045" s="28" t="s">
        <v>30</v>
      </c>
      <c r="F1045" s="28" t="s">
        <v>153</v>
      </c>
      <c r="G1045" s="28" t="s">
        <v>195</v>
      </c>
      <c r="H1045" s="28" t="s">
        <v>624</v>
      </c>
      <c r="I1045" s="28">
        <v>-7.5399999999999995E-2</v>
      </c>
      <c r="J1045" s="28">
        <v>51.511600000000001</v>
      </c>
      <c r="K1045" s="28">
        <v>-6.0100000000000001E-2</v>
      </c>
      <c r="L1045" s="28">
        <v>51.5197</v>
      </c>
      <c r="M1045" s="28" t="s">
        <v>196</v>
      </c>
      <c r="N1045" s="28" t="s">
        <v>625</v>
      </c>
      <c r="O1045" s="29" t="s">
        <v>1193</v>
      </c>
    </row>
    <row r="1046" spans="1:15" x14ac:dyDescent="0.25">
      <c r="A1046" s="27" t="s">
        <v>1515</v>
      </c>
      <c r="B1046" s="28">
        <v>100253</v>
      </c>
      <c r="C1046" s="28">
        <v>269750</v>
      </c>
      <c r="D1046" s="28">
        <v>269459</v>
      </c>
      <c r="E1046" s="28" t="s">
        <v>153</v>
      </c>
      <c r="F1046" s="28" t="s">
        <v>30</v>
      </c>
      <c r="G1046" s="28" t="s">
        <v>624</v>
      </c>
      <c r="H1046" s="28" t="s">
        <v>195</v>
      </c>
      <c r="I1046" s="28">
        <v>-6.0100000000000001E-2</v>
      </c>
      <c r="J1046" s="28">
        <v>51.5197</v>
      </c>
      <c r="K1046" s="28">
        <v>-7.5399999999999995E-2</v>
      </c>
      <c r="L1046" s="28">
        <v>51.511600000000001</v>
      </c>
      <c r="M1046" s="28" t="s">
        <v>625</v>
      </c>
      <c r="N1046" s="28" t="s">
        <v>196</v>
      </c>
      <c r="O1046" s="29" t="s">
        <v>1491</v>
      </c>
    </row>
    <row r="1047" spans="1:15" x14ac:dyDescent="0.25">
      <c r="A1047" s="27" t="s">
        <v>1515</v>
      </c>
      <c r="B1047" s="28">
        <v>100254</v>
      </c>
      <c r="C1047" s="28">
        <v>267252</v>
      </c>
      <c r="D1047" s="28">
        <v>269750</v>
      </c>
      <c r="E1047" s="28" t="s">
        <v>37</v>
      </c>
      <c r="F1047" s="28" t="s">
        <v>153</v>
      </c>
      <c r="G1047" s="28" t="s">
        <v>211</v>
      </c>
      <c r="H1047" s="28" t="s">
        <v>624</v>
      </c>
      <c r="I1047" s="28">
        <v>-0.14369999999999999</v>
      </c>
      <c r="J1047" s="28">
        <v>51.495100000000001</v>
      </c>
      <c r="K1047" s="28">
        <v>-6.0100000000000001E-2</v>
      </c>
      <c r="L1047" s="28">
        <v>51.5197</v>
      </c>
      <c r="M1047" s="28" t="s">
        <v>212</v>
      </c>
      <c r="N1047" s="28" t="s">
        <v>625</v>
      </c>
      <c r="O1047" s="29" t="s">
        <v>1492</v>
      </c>
    </row>
    <row r="1048" spans="1:15" x14ac:dyDescent="0.25">
      <c r="A1048" s="27" t="s">
        <v>1515</v>
      </c>
      <c r="B1048" s="28">
        <v>100254</v>
      </c>
      <c r="C1048" s="28">
        <v>269750</v>
      </c>
      <c r="D1048" s="28">
        <v>267252</v>
      </c>
      <c r="E1048" s="28" t="s">
        <v>153</v>
      </c>
      <c r="F1048" s="28" t="s">
        <v>37</v>
      </c>
      <c r="G1048" s="28" t="s">
        <v>624</v>
      </c>
      <c r="H1048" s="28" t="s">
        <v>211</v>
      </c>
      <c r="I1048" s="28">
        <v>-6.0100000000000001E-2</v>
      </c>
      <c r="J1048" s="28">
        <v>51.5197</v>
      </c>
      <c r="K1048" s="28">
        <v>-0.14369999999999999</v>
      </c>
      <c r="L1048" s="28">
        <v>51.495100000000001</v>
      </c>
      <c r="M1048" s="28" t="s">
        <v>625</v>
      </c>
      <c r="N1048" s="28" t="s">
        <v>212</v>
      </c>
      <c r="O1048" s="29" t="s">
        <v>1493</v>
      </c>
    </row>
    <row r="1049" spans="1:15" x14ac:dyDescent="0.25">
      <c r="A1049" s="27" t="s">
        <v>1515</v>
      </c>
      <c r="B1049" s="28">
        <v>100255</v>
      </c>
      <c r="C1049" s="28">
        <v>262193</v>
      </c>
      <c r="D1049" s="28">
        <v>268747</v>
      </c>
      <c r="E1049" s="28" t="s">
        <v>84</v>
      </c>
      <c r="F1049" s="28" t="s">
        <v>28</v>
      </c>
      <c r="G1049" s="28" t="s">
        <v>365</v>
      </c>
      <c r="H1049" s="28" t="s">
        <v>190</v>
      </c>
      <c r="I1049" s="28">
        <v>-0.34589999999999999</v>
      </c>
      <c r="J1049" s="28">
        <v>51.542400000000001</v>
      </c>
      <c r="K1049" s="28">
        <v>-0.1032</v>
      </c>
      <c r="L1049" s="28">
        <v>51.510800000000003</v>
      </c>
      <c r="M1049" s="28" t="s">
        <v>366</v>
      </c>
      <c r="N1049" s="28" t="s">
        <v>192</v>
      </c>
      <c r="O1049" s="29" t="s">
        <v>1494</v>
      </c>
    </row>
    <row r="1050" spans="1:15" x14ac:dyDescent="0.25">
      <c r="A1050" s="27" t="s">
        <v>1515</v>
      </c>
      <c r="B1050" s="28">
        <v>100255</v>
      </c>
      <c r="C1050" s="28">
        <v>268747</v>
      </c>
      <c r="D1050" s="28">
        <v>262193</v>
      </c>
      <c r="E1050" s="28" t="s">
        <v>28</v>
      </c>
      <c r="F1050" s="28" t="s">
        <v>84</v>
      </c>
      <c r="G1050" s="28" t="s">
        <v>190</v>
      </c>
      <c r="H1050" s="28" t="s">
        <v>365</v>
      </c>
      <c r="I1050" s="28">
        <v>-0.1032</v>
      </c>
      <c r="J1050" s="28">
        <v>51.510800000000003</v>
      </c>
      <c r="K1050" s="28">
        <v>-0.34589999999999999</v>
      </c>
      <c r="L1050" s="28">
        <v>51.542400000000001</v>
      </c>
      <c r="M1050" s="28" t="s">
        <v>192</v>
      </c>
      <c r="N1050" s="28" t="s">
        <v>366</v>
      </c>
      <c r="O1050" s="29" t="s">
        <v>627</v>
      </c>
    </row>
    <row r="1051" spans="1:15" x14ac:dyDescent="0.25">
      <c r="A1051" s="27" t="s">
        <v>1515</v>
      </c>
      <c r="B1051" s="28">
        <v>100256</v>
      </c>
      <c r="C1051" s="28">
        <v>262193</v>
      </c>
      <c r="D1051" s="28">
        <v>269122</v>
      </c>
      <c r="E1051" s="28" t="s">
        <v>84</v>
      </c>
      <c r="F1051" s="28" t="s">
        <v>60</v>
      </c>
      <c r="G1051" s="28" t="s">
        <v>365</v>
      </c>
      <c r="H1051" s="28" t="s">
        <v>275</v>
      </c>
      <c r="I1051" s="28">
        <v>-0.34589999999999999</v>
      </c>
      <c r="J1051" s="28">
        <v>51.542400000000001</v>
      </c>
      <c r="K1051" s="28">
        <v>-9.0300000000000005E-2</v>
      </c>
      <c r="L1051" s="28">
        <v>51.511400000000002</v>
      </c>
      <c r="M1051" s="28" t="s">
        <v>366</v>
      </c>
      <c r="N1051" s="28" t="s">
        <v>276</v>
      </c>
      <c r="O1051" s="29" t="s">
        <v>1495</v>
      </c>
    </row>
    <row r="1052" spans="1:15" x14ac:dyDescent="0.25">
      <c r="A1052" s="27" t="s">
        <v>1515</v>
      </c>
      <c r="B1052" s="28">
        <v>100256</v>
      </c>
      <c r="C1052" s="28">
        <v>269122</v>
      </c>
      <c r="D1052" s="28">
        <v>262193</v>
      </c>
      <c r="E1052" s="28" t="s">
        <v>60</v>
      </c>
      <c r="F1052" s="28" t="s">
        <v>84</v>
      </c>
      <c r="G1052" s="28" t="s">
        <v>275</v>
      </c>
      <c r="H1052" s="28" t="s">
        <v>365</v>
      </c>
      <c r="I1052" s="28">
        <v>-9.0300000000000005E-2</v>
      </c>
      <c r="J1052" s="28">
        <v>51.511400000000002</v>
      </c>
      <c r="K1052" s="28">
        <v>-0.34589999999999999</v>
      </c>
      <c r="L1052" s="28">
        <v>51.542400000000001</v>
      </c>
      <c r="M1052" s="28" t="s">
        <v>276</v>
      </c>
      <c r="N1052" s="28" t="s">
        <v>366</v>
      </c>
      <c r="O1052" s="29" t="s">
        <v>1496</v>
      </c>
    </row>
    <row r="1053" spans="1:15" x14ac:dyDescent="0.25">
      <c r="A1053" s="27" t="s">
        <v>1515</v>
      </c>
      <c r="B1053" s="28">
        <v>100257</v>
      </c>
      <c r="C1053" s="28">
        <v>262193</v>
      </c>
      <c r="D1053" s="28">
        <v>267662</v>
      </c>
      <c r="E1053" s="28" t="s">
        <v>84</v>
      </c>
      <c r="F1053" s="28" t="s">
        <v>29</v>
      </c>
      <c r="G1053" s="28" t="s">
        <v>365</v>
      </c>
      <c r="H1053" s="28" t="s">
        <v>193</v>
      </c>
      <c r="I1053" s="28">
        <v>-0.34589999999999999</v>
      </c>
      <c r="J1053" s="28">
        <v>51.542400000000001</v>
      </c>
      <c r="K1053" s="28">
        <v>-0.13350000000000001</v>
      </c>
      <c r="L1053" s="28">
        <v>51.528100000000002</v>
      </c>
      <c r="M1053" s="28" t="s">
        <v>366</v>
      </c>
      <c r="N1053" s="28" t="s">
        <v>194</v>
      </c>
      <c r="O1053" s="29" t="s">
        <v>1497</v>
      </c>
    </row>
    <row r="1054" spans="1:15" x14ac:dyDescent="0.25">
      <c r="A1054" s="27" t="s">
        <v>1515</v>
      </c>
      <c r="B1054" s="28">
        <v>100257</v>
      </c>
      <c r="C1054" s="28">
        <v>267662</v>
      </c>
      <c r="D1054" s="28">
        <v>262193</v>
      </c>
      <c r="E1054" s="28" t="s">
        <v>29</v>
      </c>
      <c r="F1054" s="28" t="s">
        <v>84</v>
      </c>
      <c r="G1054" s="28" t="s">
        <v>193</v>
      </c>
      <c r="H1054" s="28" t="s">
        <v>365</v>
      </c>
      <c r="I1054" s="28">
        <v>-0.13350000000000001</v>
      </c>
      <c r="J1054" s="28">
        <v>51.528100000000002</v>
      </c>
      <c r="K1054" s="28">
        <v>-0.34589999999999999</v>
      </c>
      <c r="L1054" s="28">
        <v>51.542400000000001</v>
      </c>
      <c r="M1054" s="28" t="s">
        <v>194</v>
      </c>
      <c r="N1054" s="28" t="s">
        <v>366</v>
      </c>
      <c r="O1054" s="29" t="s">
        <v>629</v>
      </c>
    </row>
    <row r="1055" spans="1:15" x14ac:dyDescent="0.25">
      <c r="A1055" s="27" t="s">
        <v>1515</v>
      </c>
      <c r="B1055" s="28">
        <v>100258</v>
      </c>
      <c r="C1055" s="28">
        <v>262193</v>
      </c>
      <c r="D1055" s="28">
        <v>269459</v>
      </c>
      <c r="E1055" s="28" t="s">
        <v>84</v>
      </c>
      <c r="F1055" s="28" t="s">
        <v>30</v>
      </c>
      <c r="G1055" s="28" t="s">
        <v>365</v>
      </c>
      <c r="H1055" s="28" t="s">
        <v>195</v>
      </c>
      <c r="I1055" s="28">
        <v>-0.34589999999999999</v>
      </c>
      <c r="J1055" s="28">
        <v>51.542400000000001</v>
      </c>
      <c r="K1055" s="28">
        <v>-7.5399999999999995E-2</v>
      </c>
      <c r="L1055" s="28">
        <v>51.511600000000001</v>
      </c>
      <c r="M1055" s="28" t="s">
        <v>366</v>
      </c>
      <c r="N1055" s="28" t="s">
        <v>196</v>
      </c>
      <c r="O1055" s="29" t="s">
        <v>1498</v>
      </c>
    </row>
    <row r="1056" spans="1:15" x14ac:dyDescent="0.25">
      <c r="A1056" s="27" t="s">
        <v>1515</v>
      </c>
      <c r="B1056" s="28">
        <v>100258</v>
      </c>
      <c r="C1056" s="28">
        <v>269459</v>
      </c>
      <c r="D1056" s="28">
        <v>262193</v>
      </c>
      <c r="E1056" s="28" t="s">
        <v>30</v>
      </c>
      <c r="F1056" s="28" t="s">
        <v>84</v>
      </c>
      <c r="G1056" s="28" t="s">
        <v>195</v>
      </c>
      <c r="H1056" s="28" t="s">
        <v>365</v>
      </c>
      <c r="I1056" s="28">
        <v>-7.5399999999999995E-2</v>
      </c>
      <c r="J1056" s="28">
        <v>51.511600000000001</v>
      </c>
      <c r="K1056" s="28">
        <v>-0.34589999999999999</v>
      </c>
      <c r="L1056" s="28">
        <v>51.542400000000001</v>
      </c>
      <c r="M1056" s="28" t="s">
        <v>196</v>
      </c>
      <c r="N1056" s="28" t="s">
        <v>366</v>
      </c>
      <c r="O1056" s="29" t="s">
        <v>1499</v>
      </c>
    </row>
    <row r="1057" spans="1:15" x14ac:dyDescent="0.25">
      <c r="A1057" s="27" t="s">
        <v>1515</v>
      </c>
      <c r="B1057" s="28">
        <v>100259</v>
      </c>
      <c r="C1057" s="28">
        <v>262193</v>
      </c>
      <c r="D1057" s="28">
        <v>267983</v>
      </c>
      <c r="E1057" s="28" t="s">
        <v>84</v>
      </c>
      <c r="F1057" s="28" t="s">
        <v>31</v>
      </c>
      <c r="G1057" s="28" t="s">
        <v>365</v>
      </c>
      <c r="H1057" s="28" t="s">
        <v>198</v>
      </c>
      <c r="I1057" s="28">
        <v>-0.34589999999999999</v>
      </c>
      <c r="J1057" s="28">
        <v>51.542400000000001</v>
      </c>
      <c r="K1057" s="28">
        <v>-0.1231</v>
      </c>
      <c r="L1057" s="28">
        <v>51.530799999999999</v>
      </c>
      <c r="M1057" s="28" t="s">
        <v>366</v>
      </c>
      <c r="N1057" s="28" t="s">
        <v>199</v>
      </c>
      <c r="O1057" s="29" t="s">
        <v>630</v>
      </c>
    </row>
    <row r="1058" spans="1:15" x14ac:dyDescent="0.25">
      <c r="A1058" s="27" t="s">
        <v>1515</v>
      </c>
      <c r="B1058" s="28">
        <v>100259</v>
      </c>
      <c r="C1058" s="28">
        <v>267983</v>
      </c>
      <c r="D1058" s="28">
        <v>262193</v>
      </c>
      <c r="E1058" s="28" t="s">
        <v>31</v>
      </c>
      <c r="F1058" s="28" t="s">
        <v>84</v>
      </c>
      <c r="G1058" s="28" t="s">
        <v>198</v>
      </c>
      <c r="H1058" s="28" t="s">
        <v>365</v>
      </c>
      <c r="I1058" s="28">
        <v>-0.1231</v>
      </c>
      <c r="J1058" s="28">
        <v>51.530799999999999</v>
      </c>
      <c r="K1058" s="28">
        <v>-0.34589999999999999</v>
      </c>
      <c r="L1058" s="28">
        <v>51.542400000000001</v>
      </c>
      <c r="M1058" s="28" t="s">
        <v>199</v>
      </c>
      <c r="N1058" s="28" t="s">
        <v>366</v>
      </c>
      <c r="O1058" s="29" t="s">
        <v>1500</v>
      </c>
    </row>
    <row r="1059" spans="1:15" x14ac:dyDescent="0.25">
      <c r="A1059" s="27" t="s">
        <v>1515</v>
      </c>
      <c r="B1059" s="28">
        <v>100260</v>
      </c>
      <c r="C1059" s="28">
        <v>262193</v>
      </c>
      <c r="D1059" s="28">
        <v>269225</v>
      </c>
      <c r="E1059" s="28" t="s">
        <v>84</v>
      </c>
      <c r="F1059" s="28" t="s">
        <v>32</v>
      </c>
      <c r="G1059" s="28" t="s">
        <v>365</v>
      </c>
      <c r="H1059" s="28" t="s">
        <v>200</v>
      </c>
      <c r="I1059" s="28">
        <v>-0.34589999999999999</v>
      </c>
      <c r="J1059" s="28">
        <v>51.542400000000001</v>
      </c>
      <c r="K1059" s="28">
        <v>-8.5699999999999998E-2</v>
      </c>
      <c r="L1059" s="28">
        <v>51.505229999999997</v>
      </c>
      <c r="M1059" s="28" t="s">
        <v>366</v>
      </c>
      <c r="N1059" s="28" t="s">
        <v>201</v>
      </c>
      <c r="O1059" s="29" t="s">
        <v>1205</v>
      </c>
    </row>
    <row r="1060" spans="1:15" x14ac:dyDescent="0.25">
      <c r="A1060" s="27" t="s">
        <v>1515</v>
      </c>
      <c r="B1060" s="28">
        <v>100260</v>
      </c>
      <c r="C1060" s="28">
        <v>269225</v>
      </c>
      <c r="D1060" s="28">
        <v>262193</v>
      </c>
      <c r="E1060" s="28" t="s">
        <v>32</v>
      </c>
      <c r="F1060" s="28" t="s">
        <v>84</v>
      </c>
      <c r="G1060" s="28" t="s">
        <v>200</v>
      </c>
      <c r="H1060" s="28" t="s">
        <v>365</v>
      </c>
      <c r="I1060" s="28">
        <v>-8.5699999999999998E-2</v>
      </c>
      <c r="J1060" s="28">
        <v>51.505229999999997</v>
      </c>
      <c r="K1060" s="28">
        <v>-0.34589999999999999</v>
      </c>
      <c r="L1060" s="28">
        <v>51.542400000000001</v>
      </c>
      <c r="M1060" s="28" t="s">
        <v>201</v>
      </c>
      <c r="N1060" s="28" t="s">
        <v>366</v>
      </c>
      <c r="O1060" s="29" t="s">
        <v>1206</v>
      </c>
    </row>
    <row r="1061" spans="1:15" x14ac:dyDescent="0.25">
      <c r="A1061" s="27" t="s">
        <v>1515</v>
      </c>
      <c r="B1061" s="28">
        <v>100261</v>
      </c>
      <c r="C1061" s="28">
        <v>262193</v>
      </c>
      <c r="D1061" s="28">
        <v>269296</v>
      </c>
      <c r="E1061" s="28" t="s">
        <v>84</v>
      </c>
      <c r="F1061" s="28" t="s">
        <v>33</v>
      </c>
      <c r="G1061" s="28" t="s">
        <v>365</v>
      </c>
      <c r="H1061" s="28" t="s">
        <v>203</v>
      </c>
      <c r="I1061" s="28">
        <v>-0.34589999999999999</v>
      </c>
      <c r="J1061" s="28">
        <v>51.542400000000001</v>
      </c>
      <c r="K1061" s="28">
        <v>-8.2100000000000006E-2</v>
      </c>
      <c r="L1061" s="28">
        <v>51.518599999999999</v>
      </c>
      <c r="M1061" s="28" t="s">
        <v>366</v>
      </c>
      <c r="N1061" s="28" t="s">
        <v>204</v>
      </c>
      <c r="O1061" s="29" t="s">
        <v>1207</v>
      </c>
    </row>
    <row r="1062" spans="1:15" x14ac:dyDescent="0.25">
      <c r="A1062" s="27" t="s">
        <v>1515</v>
      </c>
      <c r="B1062" s="28">
        <v>100261</v>
      </c>
      <c r="C1062" s="28">
        <v>269296</v>
      </c>
      <c r="D1062" s="28">
        <v>262193</v>
      </c>
      <c r="E1062" s="28" t="s">
        <v>33</v>
      </c>
      <c r="F1062" s="28" t="s">
        <v>84</v>
      </c>
      <c r="G1062" s="28" t="s">
        <v>203</v>
      </c>
      <c r="H1062" s="28" t="s">
        <v>365</v>
      </c>
      <c r="I1062" s="28">
        <v>-8.2100000000000006E-2</v>
      </c>
      <c r="J1062" s="28">
        <v>51.518599999999999</v>
      </c>
      <c r="K1062" s="28">
        <v>-0.34589999999999999</v>
      </c>
      <c r="L1062" s="28">
        <v>51.542400000000001</v>
      </c>
      <c r="M1062" s="28" t="s">
        <v>204</v>
      </c>
      <c r="N1062" s="28" t="s">
        <v>366</v>
      </c>
      <c r="O1062" s="29" t="s">
        <v>1501</v>
      </c>
    </row>
    <row r="1063" spans="1:15" x14ac:dyDescent="0.25">
      <c r="A1063" s="27" t="s">
        <v>1515</v>
      </c>
      <c r="B1063" s="28">
        <v>100262</v>
      </c>
      <c r="C1063" s="28">
        <v>262193</v>
      </c>
      <c r="D1063" s="28">
        <v>266682</v>
      </c>
      <c r="E1063" s="28" t="s">
        <v>84</v>
      </c>
      <c r="F1063" s="28" t="s">
        <v>34</v>
      </c>
      <c r="G1063" s="28" t="s">
        <v>365</v>
      </c>
      <c r="H1063" s="28" t="s">
        <v>205</v>
      </c>
      <c r="I1063" s="28">
        <v>-0.34589999999999999</v>
      </c>
      <c r="J1063" s="28">
        <v>51.542400000000001</v>
      </c>
      <c r="K1063" s="28">
        <v>-0.16289999999999999</v>
      </c>
      <c r="L1063" s="28">
        <v>51.522399999999998</v>
      </c>
      <c r="M1063" s="28" t="s">
        <v>366</v>
      </c>
      <c r="N1063" s="28" t="s">
        <v>206</v>
      </c>
      <c r="O1063" s="29" t="s">
        <v>1502</v>
      </c>
    </row>
    <row r="1064" spans="1:15" x14ac:dyDescent="0.25">
      <c r="A1064" s="27" t="s">
        <v>1515</v>
      </c>
      <c r="B1064" s="28">
        <v>100262</v>
      </c>
      <c r="C1064" s="28">
        <v>266682</v>
      </c>
      <c r="D1064" s="28">
        <v>262193</v>
      </c>
      <c r="E1064" s="28" t="s">
        <v>34</v>
      </c>
      <c r="F1064" s="28" t="s">
        <v>84</v>
      </c>
      <c r="G1064" s="28" t="s">
        <v>205</v>
      </c>
      <c r="H1064" s="28" t="s">
        <v>365</v>
      </c>
      <c r="I1064" s="28">
        <v>-0.16289999999999999</v>
      </c>
      <c r="J1064" s="28">
        <v>51.522399999999998</v>
      </c>
      <c r="K1064" s="28">
        <v>-0.34589999999999999</v>
      </c>
      <c r="L1064" s="28">
        <v>51.542400000000001</v>
      </c>
      <c r="M1064" s="28" t="s">
        <v>206</v>
      </c>
      <c r="N1064" s="28" t="s">
        <v>366</v>
      </c>
      <c r="O1064" s="29" t="s">
        <v>1503</v>
      </c>
    </row>
    <row r="1065" spans="1:15" x14ac:dyDescent="0.25">
      <c r="A1065" s="27" t="s">
        <v>1515</v>
      </c>
      <c r="B1065" s="28">
        <v>100263</v>
      </c>
      <c r="C1065" s="28">
        <v>262193</v>
      </c>
      <c r="D1065" s="28">
        <v>266343</v>
      </c>
      <c r="E1065" s="28" t="s">
        <v>84</v>
      </c>
      <c r="F1065" s="28" t="s">
        <v>35</v>
      </c>
      <c r="G1065" s="28" t="s">
        <v>365</v>
      </c>
      <c r="H1065" s="28" t="s">
        <v>207</v>
      </c>
      <c r="I1065" s="28">
        <v>-0.34589999999999999</v>
      </c>
      <c r="J1065" s="28">
        <v>51.542400000000001</v>
      </c>
      <c r="K1065" s="28">
        <v>-0.17530000000000001</v>
      </c>
      <c r="L1065" s="28">
        <v>51.516199999999998</v>
      </c>
      <c r="M1065" s="28" t="s">
        <v>366</v>
      </c>
      <c r="N1065" s="28" t="s">
        <v>208</v>
      </c>
      <c r="O1065" s="29" t="s">
        <v>1504</v>
      </c>
    </row>
    <row r="1066" spans="1:15" x14ac:dyDescent="0.25">
      <c r="A1066" s="27" t="s">
        <v>1515</v>
      </c>
      <c r="B1066" s="28">
        <v>100263</v>
      </c>
      <c r="C1066" s="28">
        <v>266343</v>
      </c>
      <c r="D1066" s="28">
        <v>262193</v>
      </c>
      <c r="E1066" s="28" t="s">
        <v>35</v>
      </c>
      <c r="F1066" s="28" t="s">
        <v>84</v>
      </c>
      <c r="G1066" s="28" t="s">
        <v>207</v>
      </c>
      <c r="H1066" s="28" t="s">
        <v>365</v>
      </c>
      <c r="I1066" s="28">
        <v>-0.17530000000000001</v>
      </c>
      <c r="J1066" s="28">
        <v>51.516199999999998</v>
      </c>
      <c r="K1066" s="28">
        <v>-0.34589999999999999</v>
      </c>
      <c r="L1066" s="28">
        <v>51.542400000000001</v>
      </c>
      <c r="M1066" s="28" t="s">
        <v>208</v>
      </c>
      <c r="N1066" s="28" t="s">
        <v>366</v>
      </c>
      <c r="O1066" s="29" t="s">
        <v>1211</v>
      </c>
    </row>
    <row r="1067" spans="1:15" x14ac:dyDescent="0.25">
      <c r="A1067" s="27" t="s">
        <v>1515</v>
      </c>
      <c r="B1067" s="28">
        <v>100264</v>
      </c>
      <c r="C1067" s="28">
        <v>262193</v>
      </c>
      <c r="D1067" s="28">
        <v>267948</v>
      </c>
      <c r="E1067" s="28" t="s">
        <v>84</v>
      </c>
      <c r="F1067" s="28" t="s">
        <v>36</v>
      </c>
      <c r="G1067" s="28" t="s">
        <v>365</v>
      </c>
      <c r="H1067" s="28" t="s">
        <v>209</v>
      </c>
      <c r="I1067" s="28">
        <v>-0.34589999999999999</v>
      </c>
      <c r="J1067" s="28">
        <v>51.542400000000001</v>
      </c>
      <c r="K1067" s="28">
        <v>-0.12784000000000001</v>
      </c>
      <c r="L1067" s="28">
        <v>51.532330000000002</v>
      </c>
      <c r="M1067" s="28" t="s">
        <v>366</v>
      </c>
      <c r="N1067" s="28" t="s">
        <v>210</v>
      </c>
      <c r="O1067" s="29" t="s">
        <v>632</v>
      </c>
    </row>
    <row r="1068" spans="1:15" x14ac:dyDescent="0.25">
      <c r="A1068" s="27" t="s">
        <v>1515</v>
      </c>
      <c r="B1068" s="28">
        <v>100264</v>
      </c>
      <c r="C1068" s="28">
        <v>267948</v>
      </c>
      <c r="D1068" s="28">
        <v>262193</v>
      </c>
      <c r="E1068" s="28" t="s">
        <v>36</v>
      </c>
      <c r="F1068" s="28" t="s">
        <v>84</v>
      </c>
      <c r="G1068" s="28" t="s">
        <v>209</v>
      </c>
      <c r="H1068" s="28" t="s">
        <v>365</v>
      </c>
      <c r="I1068" s="28">
        <v>-0.12784000000000001</v>
      </c>
      <c r="J1068" s="28">
        <v>51.532330000000002</v>
      </c>
      <c r="K1068" s="28">
        <v>-0.34589999999999999</v>
      </c>
      <c r="L1068" s="28">
        <v>51.542400000000001</v>
      </c>
      <c r="M1068" s="28" t="s">
        <v>210</v>
      </c>
      <c r="N1068" s="28" t="s">
        <v>366</v>
      </c>
      <c r="O1068" s="29" t="s">
        <v>1213</v>
      </c>
    </row>
    <row r="1069" spans="1:15" x14ac:dyDescent="0.25">
      <c r="A1069" s="27" t="s">
        <v>1515</v>
      </c>
      <c r="B1069" s="28">
        <v>100265</v>
      </c>
      <c r="C1069" s="28">
        <v>262193</v>
      </c>
      <c r="D1069" s="28">
        <v>267252</v>
      </c>
      <c r="E1069" s="28" t="s">
        <v>84</v>
      </c>
      <c r="F1069" s="28" t="s">
        <v>37</v>
      </c>
      <c r="G1069" s="28" t="s">
        <v>365</v>
      </c>
      <c r="H1069" s="28" t="s">
        <v>211</v>
      </c>
      <c r="I1069" s="28">
        <v>-0.34589999999999999</v>
      </c>
      <c r="J1069" s="28">
        <v>51.542400000000001</v>
      </c>
      <c r="K1069" s="28">
        <v>-0.14369999999999999</v>
      </c>
      <c r="L1069" s="28">
        <v>51.495100000000001</v>
      </c>
      <c r="M1069" s="28" t="s">
        <v>366</v>
      </c>
      <c r="N1069" s="28" t="s">
        <v>212</v>
      </c>
      <c r="O1069" s="29" t="s">
        <v>633</v>
      </c>
    </row>
    <row r="1070" spans="1:15" x14ac:dyDescent="0.25">
      <c r="A1070" s="27" t="s">
        <v>1515</v>
      </c>
      <c r="B1070" s="28">
        <v>100265</v>
      </c>
      <c r="C1070" s="28">
        <v>267252</v>
      </c>
      <c r="D1070" s="28">
        <v>262193</v>
      </c>
      <c r="E1070" s="28" t="s">
        <v>37</v>
      </c>
      <c r="F1070" s="28" t="s">
        <v>84</v>
      </c>
      <c r="G1070" s="28" t="s">
        <v>211</v>
      </c>
      <c r="H1070" s="28" t="s">
        <v>365</v>
      </c>
      <c r="I1070" s="28">
        <v>-0.14369999999999999</v>
      </c>
      <c r="J1070" s="28">
        <v>51.495100000000001</v>
      </c>
      <c r="K1070" s="28">
        <v>-0.34589999999999999</v>
      </c>
      <c r="L1070" s="28">
        <v>51.542400000000001</v>
      </c>
      <c r="M1070" s="28" t="s">
        <v>212</v>
      </c>
      <c r="N1070" s="28" t="s">
        <v>366</v>
      </c>
      <c r="O1070" s="29" t="s">
        <v>1505</v>
      </c>
    </row>
    <row r="1071" spans="1:15" x14ac:dyDescent="0.25">
      <c r="A1071" s="27" t="s">
        <v>1515</v>
      </c>
      <c r="B1071" s="28">
        <v>100266</v>
      </c>
      <c r="C1071" s="28">
        <v>262193</v>
      </c>
      <c r="D1071" s="28">
        <v>268311</v>
      </c>
      <c r="E1071" s="28" t="s">
        <v>84</v>
      </c>
      <c r="F1071" s="28" t="s">
        <v>38</v>
      </c>
      <c r="G1071" s="28" t="s">
        <v>365</v>
      </c>
      <c r="H1071" s="28" t="s">
        <v>213</v>
      </c>
      <c r="I1071" s="28">
        <v>-0.34589999999999999</v>
      </c>
      <c r="J1071" s="28">
        <v>51.542400000000001</v>
      </c>
      <c r="K1071" s="28">
        <v>-0.1134</v>
      </c>
      <c r="L1071" s="28">
        <v>51.503300000000003</v>
      </c>
      <c r="M1071" s="28" t="s">
        <v>366</v>
      </c>
      <c r="N1071" s="28" t="s">
        <v>214</v>
      </c>
      <c r="O1071" s="29" t="s">
        <v>1506</v>
      </c>
    </row>
    <row r="1072" spans="1:15" x14ac:dyDescent="0.25">
      <c r="A1072" s="27" t="s">
        <v>1515</v>
      </c>
      <c r="B1072" s="28">
        <v>100266</v>
      </c>
      <c r="C1072" s="28">
        <v>268311</v>
      </c>
      <c r="D1072" s="28">
        <v>262193</v>
      </c>
      <c r="E1072" s="28" t="s">
        <v>38</v>
      </c>
      <c r="F1072" s="28" t="s">
        <v>84</v>
      </c>
      <c r="G1072" s="28" t="s">
        <v>213</v>
      </c>
      <c r="H1072" s="28" t="s">
        <v>365</v>
      </c>
      <c r="I1072" s="28">
        <v>-0.1134</v>
      </c>
      <c r="J1072" s="28">
        <v>51.503300000000003</v>
      </c>
      <c r="K1072" s="28">
        <v>-0.34589999999999999</v>
      </c>
      <c r="L1072" s="28">
        <v>51.542400000000001</v>
      </c>
      <c r="M1072" s="28" t="s">
        <v>214</v>
      </c>
      <c r="N1072" s="28" t="s">
        <v>366</v>
      </c>
      <c r="O1072" s="29" t="s">
        <v>1507</v>
      </c>
    </row>
    <row r="1073" spans="1:15" x14ac:dyDescent="0.25">
      <c r="A1073" s="27" t="s">
        <v>1515</v>
      </c>
      <c r="B1073" s="28">
        <v>100267</v>
      </c>
      <c r="C1073" s="28">
        <v>262193</v>
      </c>
      <c r="D1073" s="28">
        <v>268672</v>
      </c>
      <c r="E1073" s="28" t="s">
        <v>84</v>
      </c>
      <c r="F1073" s="28" t="s">
        <v>116</v>
      </c>
      <c r="G1073" s="28" t="s">
        <v>365</v>
      </c>
      <c r="H1073" s="28" t="s">
        <v>478</v>
      </c>
      <c r="I1073" s="28">
        <v>-0.34589999999999999</v>
      </c>
      <c r="J1073" s="28">
        <v>51.542400000000001</v>
      </c>
      <c r="K1073" s="28">
        <v>-0.1048</v>
      </c>
      <c r="L1073" s="28">
        <v>51.520299999999999</v>
      </c>
      <c r="M1073" s="28" t="s">
        <v>366</v>
      </c>
      <c r="N1073" s="28" t="s">
        <v>479</v>
      </c>
      <c r="O1073" s="29" t="s">
        <v>1508</v>
      </c>
    </row>
    <row r="1074" spans="1:15" x14ac:dyDescent="0.25">
      <c r="A1074" s="27" t="s">
        <v>1515</v>
      </c>
      <c r="B1074" s="28">
        <v>100267</v>
      </c>
      <c r="C1074" s="28">
        <v>268672</v>
      </c>
      <c r="D1074" s="28">
        <v>262193</v>
      </c>
      <c r="E1074" s="28" t="s">
        <v>116</v>
      </c>
      <c r="F1074" s="28" t="s">
        <v>84</v>
      </c>
      <c r="G1074" s="28" t="s">
        <v>478</v>
      </c>
      <c r="H1074" s="28" t="s">
        <v>365</v>
      </c>
      <c r="I1074" s="28">
        <v>-0.1048</v>
      </c>
      <c r="J1074" s="28">
        <v>51.520299999999999</v>
      </c>
      <c r="K1074" s="28">
        <v>-0.34589999999999999</v>
      </c>
      <c r="L1074" s="28">
        <v>51.542400000000001</v>
      </c>
      <c r="M1074" s="28" t="s">
        <v>479</v>
      </c>
      <c r="N1074" s="28" t="s">
        <v>366</v>
      </c>
      <c r="O1074" s="29" t="s">
        <v>1218</v>
      </c>
    </row>
    <row r="1075" spans="1:15" x14ac:dyDescent="0.25">
      <c r="A1075" s="27" t="s">
        <v>1515</v>
      </c>
      <c r="B1075" s="28">
        <v>100268</v>
      </c>
      <c r="C1075" s="28">
        <v>261535</v>
      </c>
      <c r="D1075" s="28">
        <v>262349</v>
      </c>
      <c r="E1075" s="28" t="s">
        <v>154</v>
      </c>
      <c r="F1075" s="28" t="s">
        <v>155</v>
      </c>
      <c r="G1075" s="28" t="s">
        <v>635</v>
      </c>
      <c r="H1075" s="28" t="s">
        <v>636</v>
      </c>
      <c r="I1075" s="28">
        <v>-0.37880000000000003</v>
      </c>
      <c r="J1075" s="28">
        <v>51.505800000000001</v>
      </c>
      <c r="K1075" s="28">
        <v>-0.33850000000000002</v>
      </c>
      <c r="L1075" s="28">
        <v>51.511699999999998</v>
      </c>
      <c r="M1075" s="28" t="s">
        <v>637</v>
      </c>
      <c r="N1075" s="28" t="s">
        <v>638</v>
      </c>
      <c r="O1075" s="29" t="s">
        <v>639</v>
      </c>
    </row>
    <row r="1076" spans="1:15" x14ac:dyDescent="0.25">
      <c r="A1076" s="27" t="s">
        <v>1515</v>
      </c>
      <c r="B1076" s="28">
        <v>100268</v>
      </c>
      <c r="C1076" s="28">
        <v>262349</v>
      </c>
      <c r="D1076" s="28">
        <v>261535</v>
      </c>
      <c r="E1076" s="28" t="s">
        <v>155</v>
      </c>
      <c r="F1076" s="28" t="s">
        <v>154</v>
      </c>
      <c r="G1076" s="28" t="s">
        <v>636</v>
      </c>
      <c r="H1076" s="28" t="s">
        <v>635</v>
      </c>
      <c r="I1076" s="28">
        <v>-0.33850000000000002</v>
      </c>
      <c r="J1076" s="28">
        <v>51.511699999999998</v>
      </c>
      <c r="K1076" s="28">
        <v>-0.37880000000000003</v>
      </c>
      <c r="L1076" s="28">
        <v>51.505800000000001</v>
      </c>
      <c r="M1076" s="28" t="s">
        <v>638</v>
      </c>
      <c r="N1076" s="28" t="s">
        <v>637</v>
      </c>
      <c r="O1076" s="29" t="s">
        <v>640</v>
      </c>
    </row>
    <row r="1077" spans="1:15" x14ac:dyDescent="0.25">
      <c r="A1077" s="27" t="s">
        <v>1515</v>
      </c>
      <c r="B1077" s="28">
        <v>100269</v>
      </c>
      <c r="C1077" s="28">
        <v>261535</v>
      </c>
      <c r="D1077" s="28">
        <v>262394</v>
      </c>
      <c r="E1077" s="28" t="s">
        <v>154</v>
      </c>
      <c r="F1077" s="28" t="s">
        <v>156</v>
      </c>
      <c r="G1077" s="28" t="s">
        <v>635</v>
      </c>
      <c r="H1077" s="28" t="s">
        <v>641</v>
      </c>
      <c r="I1077" s="28">
        <v>-0.37880000000000003</v>
      </c>
      <c r="J1077" s="28">
        <v>51.505800000000001</v>
      </c>
      <c r="K1077" s="28">
        <v>-0.33660000000000001</v>
      </c>
      <c r="L1077" s="28">
        <v>51.533700000000003</v>
      </c>
      <c r="M1077" s="28" t="s">
        <v>637</v>
      </c>
      <c r="N1077" s="28" t="s">
        <v>642</v>
      </c>
      <c r="O1077" s="29" t="s">
        <v>1509</v>
      </c>
    </row>
    <row r="1078" spans="1:15" x14ac:dyDescent="0.25">
      <c r="A1078" s="27" t="s">
        <v>1515</v>
      </c>
      <c r="B1078" s="28">
        <v>100269</v>
      </c>
      <c r="C1078" s="28">
        <v>262394</v>
      </c>
      <c r="D1078" s="28">
        <v>261535</v>
      </c>
      <c r="E1078" s="28" t="s">
        <v>156</v>
      </c>
      <c r="F1078" s="28" t="s">
        <v>154</v>
      </c>
      <c r="G1078" s="28" t="s">
        <v>641</v>
      </c>
      <c r="H1078" s="28" t="s">
        <v>635</v>
      </c>
      <c r="I1078" s="28">
        <v>-0.33660000000000001</v>
      </c>
      <c r="J1078" s="28">
        <v>51.533700000000003</v>
      </c>
      <c r="K1078" s="28">
        <v>-0.37880000000000003</v>
      </c>
      <c r="L1078" s="28">
        <v>51.505800000000001</v>
      </c>
      <c r="M1078" s="28" t="s">
        <v>642</v>
      </c>
      <c r="N1078" s="28" t="s">
        <v>637</v>
      </c>
      <c r="O1078" s="29" t="s">
        <v>1510</v>
      </c>
    </row>
    <row r="1079" spans="1:15" x14ac:dyDescent="0.25">
      <c r="A1079" s="27" t="s">
        <v>1515</v>
      </c>
      <c r="B1079" s="28">
        <v>100270</v>
      </c>
      <c r="C1079" s="28">
        <v>269225</v>
      </c>
      <c r="D1079" s="28">
        <v>269751</v>
      </c>
      <c r="E1079" s="28" t="s">
        <v>32</v>
      </c>
      <c r="F1079" s="28" t="s">
        <v>47</v>
      </c>
      <c r="G1079" s="28" t="s">
        <v>200</v>
      </c>
      <c r="H1079" s="28" t="s">
        <v>237</v>
      </c>
      <c r="I1079" s="28">
        <v>-8.5699999999999998E-2</v>
      </c>
      <c r="J1079" s="28">
        <v>51.505229999999997</v>
      </c>
      <c r="K1079" s="28">
        <v>-5.9700000000000003E-2</v>
      </c>
      <c r="L1079" s="28">
        <v>51.588099999999997</v>
      </c>
      <c r="M1079" s="28" t="s">
        <v>201</v>
      </c>
      <c r="N1079" s="28" t="s">
        <v>238</v>
      </c>
      <c r="O1079" s="29" t="s">
        <v>1511</v>
      </c>
    </row>
    <row r="1080" spans="1:15" x14ac:dyDescent="0.25">
      <c r="A1080" s="27" t="s">
        <v>1515</v>
      </c>
      <c r="B1080" s="28">
        <v>100270</v>
      </c>
      <c r="C1080" s="28">
        <v>269751</v>
      </c>
      <c r="D1080" s="28">
        <v>269225</v>
      </c>
      <c r="E1080" s="28" t="s">
        <v>47</v>
      </c>
      <c r="F1080" s="28" t="s">
        <v>32</v>
      </c>
      <c r="G1080" s="28" t="s">
        <v>237</v>
      </c>
      <c r="H1080" s="28" t="s">
        <v>200</v>
      </c>
      <c r="I1080" s="28">
        <v>-5.9700000000000003E-2</v>
      </c>
      <c r="J1080" s="28">
        <v>51.588099999999997</v>
      </c>
      <c r="K1080" s="28">
        <v>-8.5699999999999998E-2</v>
      </c>
      <c r="L1080" s="28">
        <v>51.505229999999997</v>
      </c>
      <c r="M1080" s="28" t="s">
        <v>238</v>
      </c>
      <c r="N1080" s="28" t="s">
        <v>201</v>
      </c>
      <c r="O1080" s="29" t="s">
        <v>1512</v>
      </c>
    </row>
    <row r="1081" spans="1:15" x14ac:dyDescent="0.25">
      <c r="A1081" s="27" t="s">
        <v>1515</v>
      </c>
      <c r="B1081" s="28">
        <v>100271</v>
      </c>
      <c r="C1081" s="28">
        <v>266682</v>
      </c>
      <c r="D1081" s="28">
        <v>269751</v>
      </c>
      <c r="E1081" s="28" t="s">
        <v>34</v>
      </c>
      <c r="F1081" s="28" t="s">
        <v>47</v>
      </c>
      <c r="G1081" s="28" t="s">
        <v>205</v>
      </c>
      <c r="H1081" s="28" t="s">
        <v>237</v>
      </c>
      <c r="I1081" s="28">
        <v>-0.16289999999999999</v>
      </c>
      <c r="J1081" s="28">
        <v>51.522399999999998</v>
      </c>
      <c r="K1081" s="28">
        <v>-5.9700000000000003E-2</v>
      </c>
      <c r="L1081" s="28">
        <v>51.588099999999997</v>
      </c>
      <c r="M1081" s="28" t="s">
        <v>206</v>
      </c>
      <c r="N1081" s="28" t="s">
        <v>238</v>
      </c>
      <c r="O1081" s="29" t="s">
        <v>1513</v>
      </c>
    </row>
    <row r="1082" spans="1:15" x14ac:dyDescent="0.25">
      <c r="A1082" s="27" t="s">
        <v>1515</v>
      </c>
      <c r="B1082" s="28">
        <v>100271</v>
      </c>
      <c r="C1082" s="28">
        <v>269751</v>
      </c>
      <c r="D1082" s="28">
        <v>266682</v>
      </c>
      <c r="E1082" s="28" t="s">
        <v>47</v>
      </c>
      <c r="F1082" s="28" t="s">
        <v>34</v>
      </c>
      <c r="G1082" s="28" t="s">
        <v>237</v>
      </c>
      <c r="H1082" s="28" t="s">
        <v>205</v>
      </c>
      <c r="I1082" s="28">
        <v>-5.9700000000000003E-2</v>
      </c>
      <c r="J1082" s="28">
        <v>51.588099999999997</v>
      </c>
      <c r="K1082" s="28">
        <v>-0.16289999999999999</v>
      </c>
      <c r="L1082" s="28">
        <v>51.522399999999998</v>
      </c>
      <c r="M1082" s="28" t="s">
        <v>238</v>
      </c>
      <c r="N1082" s="28" t="s">
        <v>206</v>
      </c>
      <c r="O1082" s="29" t="s">
        <v>1514</v>
      </c>
    </row>
    <row r="1083" spans="1:15" x14ac:dyDescent="0.25">
      <c r="A1083" s="27" t="s">
        <v>1515</v>
      </c>
      <c r="B1083" s="28">
        <v>100272</v>
      </c>
      <c r="C1083" s="28">
        <v>261535</v>
      </c>
      <c r="D1083" s="28">
        <v>262677</v>
      </c>
      <c r="E1083" s="28" t="s">
        <v>154</v>
      </c>
      <c r="F1083" s="28" t="s">
        <v>157</v>
      </c>
      <c r="G1083" s="28" t="s">
        <v>635</v>
      </c>
      <c r="H1083" s="28" t="s">
        <v>645</v>
      </c>
      <c r="I1083" s="28">
        <v>-0.37880000000000003</v>
      </c>
      <c r="J1083" s="28">
        <v>51.505800000000001</v>
      </c>
      <c r="K1083" s="28">
        <v>-0.3226</v>
      </c>
      <c r="L1083" s="28">
        <v>51.513300000000001</v>
      </c>
      <c r="M1083" s="28" t="s">
        <v>637</v>
      </c>
      <c r="N1083" s="28" t="s">
        <v>646</v>
      </c>
      <c r="O1083" s="29" t="s">
        <v>647</v>
      </c>
    </row>
    <row r="1084" spans="1:15" x14ac:dyDescent="0.25">
      <c r="A1084" s="27" t="s">
        <v>1515</v>
      </c>
      <c r="B1084" s="28">
        <v>100272</v>
      </c>
      <c r="C1084" s="28">
        <v>262677</v>
      </c>
      <c r="D1084" s="28">
        <v>261535</v>
      </c>
      <c r="E1084" s="28" t="s">
        <v>157</v>
      </c>
      <c r="F1084" s="28" t="s">
        <v>154</v>
      </c>
      <c r="G1084" s="28" t="s">
        <v>645</v>
      </c>
      <c r="H1084" s="28" t="s">
        <v>635</v>
      </c>
      <c r="I1084" s="28">
        <v>-0.3226</v>
      </c>
      <c r="J1084" s="28">
        <v>51.513300000000001</v>
      </c>
      <c r="K1084" s="28">
        <v>-0.37880000000000003</v>
      </c>
      <c r="L1084" s="28">
        <v>51.505800000000001</v>
      </c>
      <c r="M1084" s="28" t="s">
        <v>646</v>
      </c>
      <c r="N1084" s="28" t="s">
        <v>637</v>
      </c>
      <c r="O1084" s="29" t="s">
        <v>648</v>
      </c>
    </row>
    <row r="1085" spans="1:15" x14ac:dyDescent="0.25">
      <c r="A1085" s="27" t="s">
        <v>1515</v>
      </c>
      <c r="B1085" s="28">
        <v>290868</v>
      </c>
      <c r="C1085" s="28">
        <v>264577</v>
      </c>
      <c r="D1085" s="28">
        <v>264593</v>
      </c>
      <c r="E1085" s="28" t="s">
        <v>158</v>
      </c>
      <c r="F1085" s="28" t="s">
        <v>159</v>
      </c>
      <c r="G1085" s="28" t="s">
        <v>649</v>
      </c>
      <c r="H1085" s="28" t="s">
        <v>650</v>
      </c>
      <c r="I1085" s="28">
        <v>-0.23630000000000001</v>
      </c>
      <c r="J1085" s="28">
        <v>51.292400000000001</v>
      </c>
      <c r="K1085" s="28">
        <v>-0.23549999999999999</v>
      </c>
      <c r="L1085" s="28">
        <v>51.290799999999997</v>
      </c>
      <c r="M1085" s="28" t="s">
        <v>651</v>
      </c>
      <c r="N1085" s="28" t="s">
        <v>652</v>
      </c>
      <c r="O1085" s="29" t="s">
        <v>653</v>
      </c>
    </row>
    <row r="1086" spans="1:15" x14ac:dyDescent="0.25">
      <c r="A1086" s="27" t="s">
        <v>1515</v>
      </c>
      <c r="B1086" s="28">
        <v>290868</v>
      </c>
      <c r="C1086" s="28">
        <v>264593</v>
      </c>
      <c r="D1086" s="28">
        <v>264577</v>
      </c>
      <c r="E1086" s="28" t="s">
        <v>159</v>
      </c>
      <c r="F1086" s="28" t="s">
        <v>158</v>
      </c>
      <c r="G1086" s="28" t="s">
        <v>650</v>
      </c>
      <c r="H1086" s="28" t="s">
        <v>649</v>
      </c>
      <c r="I1086" s="28">
        <v>-0.23549999999999999</v>
      </c>
      <c r="J1086" s="28">
        <v>51.290799999999997</v>
      </c>
      <c r="K1086" s="28">
        <v>-0.23630000000000001</v>
      </c>
      <c r="L1086" s="28">
        <v>51.292400000000001</v>
      </c>
      <c r="M1086" s="28" t="s">
        <v>652</v>
      </c>
      <c r="N1086" s="28" t="s">
        <v>651</v>
      </c>
      <c r="O1086" s="29" t="s">
        <v>654</v>
      </c>
    </row>
    <row r="1087" spans="1:15" x14ac:dyDescent="0.25">
      <c r="A1087" s="27" t="s">
        <v>1515</v>
      </c>
      <c r="B1087" s="28">
        <v>293564</v>
      </c>
      <c r="C1087" s="28">
        <v>267131</v>
      </c>
      <c r="D1087" s="28">
        <v>267182</v>
      </c>
      <c r="E1087" s="28" t="s">
        <v>160</v>
      </c>
      <c r="F1087" s="28" t="s">
        <v>161</v>
      </c>
      <c r="G1087" s="28" t="s">
        <v>655</v>
      </c>
      <c r="H1087" s="28" t="s">
        <v>656</v>
      </c>
      <c r="I1087" s="28">
        <v>-0.1472</v>
      </c>
      <c r="J1087" s="28">
        <v>51.476799999999997</v>
      </c>
      <c r="K1087" s="28">
        <v>-0.1462</v>
      </c>
      <c r="L1087" s="28">
        <v>51.475200000000001</v>
      </c>
      <c r="M1087" s="28" t="s">
        <v>657</v>
      </c>
      <c r="N1087" s="28" t="s">
        <v>658</v>
      </c>
      <c r="O1087" s="29" t="s">
        <v>659</v>
      </c>
    </row>
    <row r="1088" spans="1:15" x14ac:dyDescent="0.25">
      <c r="A1088" s="27" t="s">
        <v>1515</v>
      </c>
      <c r="B1088" s="28">
        <v>293564</v>
      </c>
      <c r="C1088" s="28">
        <v>267182</v>
      </c>
      <c r="D1088" s="28">
        <v>267131</v>
      </c>
      <c r="E1088" s="28" t="s">
        <v>161</v>
      </c>
      <c r="F1088" s="28" t="s">
        <v>160</v>
      </c>
      <c r="G1088" s="28" t="s">
        <v>656</v>
      </c>
      <c r="H1088" s="28" t="s">
        <v>655</v>
      </c>
      <c r="I1088" s="28">
        <v>-0.1462</v>
      </c>
      <c r="J1088" s="28">
        <v>51.475200000000001</v>
      </c>
      <c r="K1088" s="28">
        <v>-0.1472</v>
      </c>
      <c r="L1088" s="28">
        <v>51.476799999999997</v>
      </c>
      <c r="M1088" s="28" t="s">
        <v>658</v>
      </c>
      <c r="N1088" s="28" t="s">
        <v>657</v>
      </c>
      <c r="O1088" s="29" t="s">
        <v>660</v>
      </c>
    </row>
    <row r="1089" spans="1:15" x14ac:dyDescent="0.25">
      <c r="A1089" s="27" t="s">
        <v>1515</v>
      </c>
      <c r="B1089" s="28">
        <v>328390</v>
      </c>
      <c r="C1089" s="28">
        <v>237148</v>
      </c>
      <c r="D1089" s="28">
        <v>237213</v>
      </c>
      <c r="E1089" s="28" t="s">
        <v>162</v>
      </c>
      <c r="F1089" s="28" t="s">
        <v>163</v>
      </c>
      <c r="G1089" s="28" t="s">
        <v>661</v>
      </c>
      <c r="H1089" s="28" t="s">
        <v>662</v>
      </c>
      <c r="I1089" s="28">
        <v>-2.3479000000000001</v>
      </c>
      <c r="J1089" s="28">
        <v>53.386499999999998</v>
      </c>
      <c r="K1089" s="28">
        <v>-2.3435000000000001</v>
      </c>
      <c r="L1089" s="28">
        <v>53.395299999999999</v>
      </c>
      <c r="M1089" s="28" t="s">
        <v>663</v>
      </c>
      <c r="N1089" s="28" t="s">
        <v>664</v>
      </c>
      <c r="O1089" s="29" t="s">
        <v>1223</v>
      </c>
    </row>
    <row r="1090" spans="1:15" x14ac:dyDescent="0.25">
      <c r="A1090" s="30" t="s">
        <v>1515</v>
      </c>
      <c r="B1090" s="31">
        <v>328390</v>
      </c>
      <c r="C1090" s="31">
        <v>237213</v>
      </c>
      <c r="D1090" s="31">
        <v>237148</v>
      </c>
      <c r="E1090" s="31" t="s">
        <v>163</v>
      </c>
      <c r="F1090" s="31" t="s">
        <v>162</v>
      </c>
      <c r="G1090" s="31" t="s">
        <v>662</v>
      </c>
      <c r="H1090" s="31" t="s">
        <v>661</v>
      </c>
      <c r="I1090" s="31">
        <v>-2.3435000000000001</v>
      </c>
      <c r="J1090" s="31">
        <v>53.395299999999999</v>
      </c>
      <c r="K1090" s="31">
        <v>-2.3479000000000001</v>
      </c>
      <c r="L1090" s="31">
        <v>53.386499999999998</v>
      </c>
      <c r="M1090" s="31" t="s">
        <v>664</v>
      </c>
      <c r="N1090" s="31" t="s">
        <v>663</v>
      </c>
      <c r="O1090" s="32" t="s">
        <v>665</v>
      </c>
    </row>
    <row r="1091" spans="1:15" x14ac:dyDescent="0.25">
      <c r="A1091" s="12" t="s">
        <v>1518</v>
      </c>
      <c r="B1091" s="13">
        <v>100001</v>
      </c>
      <c r="C1091" s="13">
        <v>257952</v>
      </c>
      <c r="D1091" s="13">
        <v>258065</v>
      </c>
      <c r="E1091" s="13" t="s">
        <v>21</v>
      </c>
      <c r="F1091" s="13" t="s">
        <v>22</v>
      </c>
      <c r="G1091" s="13" t="s">
        <v>174</v>
      </c>
      <c r="H1091" s="13" t="s">
        <v>175</v>
      </c>
      <c r="I1091" s="13">
        <v>-0.73109999999999997</v>
      </c>
      <c r="J1091" s="13">
        <v>51.276000000000003</v>
      </c>
      <c r="K1091" s="13">
        <v>-0.72260000000000002</v>
      </c>
      <c r="L1091" s="13">
        <v>51.271500000000003</v>
      </c>
      <c r="M1091" s="13" t="s">
        <v>176</v>
      </c>
      <c r="N1091" s="13" t="s">
        <v>177</v>
      </c>
      <c r="O1091" s="33" t="s">
        <v>178</v>
      </c>
    </row>
    <row r="1092" spans="1:15" x14ac:dyDescent="0.25">
      <c r="A1092" s="15" t="s">
        <v>1518</v>
      </c>
      <c r="B1092" s="16">
        <v>100001</v>
      </c>
      <c r="C1092" s="16">
        <v>258065</v>
      </c>
      <c r="D1092" s="16">
        <v>257952</v>
      </c>
      <c r="E1092" s="16" t="s">
        <v>22</v>
      </c>
      <c r="F1092" s="16" t="s">
        <v>21</v>
      </c>
      <c r="G1092" s="16" t="s">
        <v>175</v>
      </c>
      <c r="H1092" s="16" t="s">
        <v>174</v>
      </c>
      <c r="I1092" s="16">
        <v>-0.72260000000000002</v>
      </c>
      <c r="J1092" s="16">
        <v>51.271500000000003</v>
      </c>
      <c r="K1092" s="16">
        <v>-0.73109999999999997</v>
      </c>
      <c r="L1092" s="16">
        <v>51.276000000000003</v>
      </c>
      <c r="M1092" s="16" t="s">
        <v>177</v>
      </c>
      <c r="N1092" s="16" t="s">
        <v>176</v>
      </c>
      <c r="O1092" s="34" t="s">
        <v>179</v>
      </c>
    </row>
    <row r="1093" spans="1:15" x14ac:dyDescent="0.25">
      <c r="A1093" s="15" t="s">
        <v>1518</v>
      </c>
      <c r="B1093" s="16">
        <v>100004</v>
      </c>
      <c r="C1093" s="16">
        <v>232189</v>
      </c>
      <c r="D1093" s="16">
        <v>232193</v>
      </c>
      <c r="E1093" s="16" t="s">
        <v>23</v>
      </c>
      <c r="F1093" s="16" t="s">
        <v>24</v>
      </c>
      <c r="G1093" s="16" t="s">
        <v>180</v>
      </c>
      <c r="H1093" s="16" t="s">
        <v>181</v>
      </c>
      <c r="I1093" s="16">
        <v>-2.8433000000000002</v>
      </c>
      <c r="J1093" s="16">
        <v>53.605800000000002</v>
      </c>
      <c r="K1093" s="16">
        <v>-2.8424999999999998</v>
      </c>
      <c r="L1093" s="16">
        <v>53.595799999999997</v>
      </c>
      <c r="M1093" s="16" t="s">
        <v>182</v>
      </c>
      <c r="N1093" s="16" t="s">
        <v>183</v>
      </c>
      <c r="O1093" s="34" t="s">
        <v>823</v>
      </c>
    </row>
    <row r="1094" spans="1:15" x14ac:dyDescent="0.25">
      <c r="A1094" s="15" t="s">
        <v>1518</v>
      </c>
      <c r="B1094" s="16">
        <v>100004</v>
      </c>
      <c r="C1094" s="16">
        <v>232193</v>
      </c>
      <c r="D1094" s="16">
        <v>232189</v>
      </c>
      <c r="E1094" s="16" t="s">
        <v>24</v>
      </c>
      <c r="F1094" s="16" t="s">
        <v>23</v>
      </c>
      <c r="G1094" s="16" t="s">
        <v>181</v>
      </c>
      <c r="H1094" s="16" t="s">
        <v>180</v>
      </c>
      <c r="I1094" s="16">
        <v>-2.8424999999999998</v>
      </c>
      <c r="J1094" s="16">
        <v>53.595799999999997</v>
      </c>
      <c r="K1094" s="16">
        <v>-2.8433000000000002</v>
      </c>
      <c r="L1094" s="16">
        <v>53.605800000000002</v>
      </c>
      <c r="M1094" s="16" t="s">
        <v>183</v>
      </c>
      <c r="N1094" s="16" t="s">
        <v>182</v>
      </c>
      <c r="O1094" s="34" t="s">
        <v>1519</v>
      </c>
    </row>
    <row r="1095" spans="1:15" x14ac:dyDescent="0.25">
      <c r="A1095" s="15" t="s">
        <v>1518</v>
      </c>
      <c r="B1095" s="16">
        <v>100005</v>
      </c>
      <c r="C1095" s="16">
        <v>244531</v>
      </c>
      <c r="D1095" s="16">
        <v>244559</v>
      </c>
      <c r="E1095" s="16" t="s">
        <v>25</v>
      </c>
      <c r="F1095" s="16" t="s">
        <v>26</v>
      </c>
      <c r="G1095" s="16" t="s">
        <v>184</v>
      </c>
      <c r="H1095" s="16" t="s">
        <v>185</v>
      </c>
      <c r="I1095" s="16">
        <v>-1.7529999999999999</v>
      </c>
      <c r="J1095" s="16">
        <v>53.796999999999997</v>
      </c>
      <c r="K1095" s="16">
        <v>-1.7493000000000001</v>
      </c>
      <c r="L1095" s="16">
        <v>53.790999999999997</v>
      </c>
      <c r="M1095" s="16" t="s">
        <v>186</v>
      </c>
      <c r="N1095" s="16" t="s">
        <v>187</v>
      </c>
      <c r="O1095" s="34" t="s">
        <v>825</v>
      </c>
    </row>
    <row r="1096" spans="1:15" x14ac:dyDescent="0.25">
      <c r="A1096" s="15" t="s">
        <v>1518</v>
      </c>
      <c r="B1096" s="16">
        <v>100005</v>
      </c>
      <c r="C1096" s="16">
        <v>244559</v>
      </c>
      <c r="D1096" s="16">
        <v>244531</v>
      </c>
      <c r="E1096" s="16" t="s">
        <v>26</v>
      </c>
      <c r="F1096" s="16" t="s">
        <v>25</v>
      </c>
      <c r="G1096" s="16" t="s">
        <v>185</v>
      </c>
      <c r="H1096" s="16" t="s">
        <v>184</v>
      </c>
      <c r="I1096" s="16">
        <v>-1.7493000000000001</v>
      </c>
      <c r="J1096" s="16">
        <v>53.790999999999997</v>
      </c>
      <c r="K1096" s="16">
        <v>-1.7529999999999999</v>
      </c>
      <c r="L1096" s="16">
        <v>53.796999999999997</v>
      </c>
      <c r="M1096" s="16" t="s">
        <v>187</v>
      </c>
      <c r="N1096" s="16" t="s">
        <v>186</v>
      </c>
      <c r="O1096" s="34" t="s">
        <v>1520</v>
      </c>
    </row>
    <row r="1097" spans="1:15" x14ac:dyDescent="0.25">
      <c r="A1097" s="15" t="s">
        <v>1518</v>
      </c>
      <c r="B1097" s="16">
        <v>100006</v>
      </c>
      <c r="C1097" s="16">
        <v>267933</v>
      </c>
      <c r="D1097" s="16">
        <v>268747</v>
      </c>
      <c r="E1097" s="16" t="s">
        <v>27</v>
      </c>
      <c r="F1097" s="16" t="s">
        <v>28</v>
      </c>
      <c r="G1097" s="16" t="s">
        <v>189</v>
      </c>
      <c r="H1097" s="16" t="s">
        <v>190</v>
      </c>
      <c r="I1097" s="16">
        <v>-0.12429999999999999</v>
      </c>
      <c r="J1097" s="16">
        <v>51.508299999999998</v>
      </c>
      <c r="K1097" s="16">
        <v>-0.1032</v>
      </c>
      <c r="L1097" s="16">
        <v>51.510800000000003</v>
      </c>
      <c r="M1097" s="16" t="s">
        <v>191</v>
      </c>
      <c r="N1097" s="16" t="s">
        <v>192</v>
      </c>
      <c r="O1097" s="34" t="s">
        <v>1521</v>
      </c>
    </row>
    <row r="1098" spans="1:15" x14ac:dyDescent="0.25">
      <c r="A1098" s="15" t="s">
        <v>1518</v>
      </c>
      <c r="B1098" s="16">
        <v>100006</v>
      </c>
      <c r="C1098" s="16">
        <v>268747</v>
      </c>
      <c r="D1098" s="16">
        <v>267933</v>
      </c>
      <c r="E1098" s="16" t="s">
        <v>28</v>
      </c>
      <c r="F1098" s="16" t="s">
        <v>27</v>
      </c>
      <c r="G1098" s="16" t="s">
        <v>190</v>
      </c>
      <c r="H1098" s="16" t="s">
        <v>189</v>
      </c>
      <c r="I1098" s="16">
        <v>-0.1032</v>
      </c>
      <c r="J1098" s="16">
        <v>51.510800000000003</v>
      </c>
      <c r="K1098" s="16">
        <v>-0.12429999999999999</v>
      </c>
      <c r="L1098" s="16">
        <v>51.508299999999998</v>
      </c>
      <c r="M1098" s="16" t="s">
        <v>192</v>
      </c>
      <c r="N1098" s="16" t="s">
        <v>191</v>
      </c>
      <c r="O1098" s="34" t="s">
        <v>827</v>
      </c>
    </row>
    <row r="1099" spans="1:15" x14ac:dyDescent="0.25">
      <c r="A1099" s="15" t="s">
        <v>1518</v>
      </c>
      <c r="B1099" s="16">
        <v>100007</v>
      </c>
      <c r="C1099" s="16">
        <v>267662</v>
      </c>
      <c r="D1099" s="16">
        <v>268747</v>
      </c>
      <c r="E1099" s="16" t="s">
        <v>29</v>
      </c>
      <c r="F1099" s="16" t="s">
        <v>28</v>
      </c>
      <c r="G1099" s="16" t="s">
        <v>193</v>
      </c>
      <c r="H1099" s="16" t="s">
        <v>190</v>
      </c>
      <c r="I1099" s="16">
        <v>-0.13350000000000001</v>
      </c>
      <c r="J1099" s="16">
        <v>51.528100000000002</v>
      </c>
      <c r="K1099" s="16">
        <v>-0.1032</v>
      </c>
      <c r="L1099" s="16">
        <v>51.510800000000003</v>
      </c>
      <c r="M1099" s="16" t="s">
        <v>194</v>
      </c>
      <c r="N1099" s="16" t="s">
        <v>192</v>
      </c>
      <c r="O1099" s="34" t="s">
        <v>1522</v>
      </c>
    </row>
    <row r="1100" spans="1:15" x14ac:dyDescent="0.25">
      <c r="A1100" s="15" t="s">
        <v>1518</v>
      </c>
      <c r="B1100" s="16">
        <v>100007</v>
      </c>
      <c r="C1100" s="16">
        <v>268747</v>
      </c>
      <c r="D1100" s="16">
        <v>267662</v>
      </c>
      <c r="E1100" s="16" t="s">
        <v>28</v>
      </c>
      <c r="F1100" s="16" t="s">
        <v>29</v>
      </c>
      <c r="G1100" s="16" t="s">
        <v>190</v>
      </c>
      <c r="H1100" s="16" t="s">
        <v>193</v>
      </c>
      <c r="I1100" s="16">
        <v>-0.1032</v>
      </c>
      <c r="J1100" s="16">
        <v>51.510800000000003</v>
      </c>
      <c r="K1100" s="16">
        <v>-0.13350000000000001</v>
      </c>
      <c r="L1100" s="16">
        <v>51.528100000000002</v>
      </c>
      <c r="M1100" s="16" t="s">
        <v>192</v>
      </c>
      <c r="N1100" s="16" t="s">
        <v>194</v>
      </c>
      <c r="O1100" s="34" t="s">
        <v>829</v>
      </c>
    </row>
    <row r="1101" spans="1:15" x14ac:dyDescent="0.25">
      <c r="A1101" s="15" t="s">
        <v>1518</v>
      </c>
      <c r="B1101" s="16">
        <v>100008</v>
      </c>
      <c r="C1101" s="16">
        <v>268747</v>
      </c>
      <c r="D1101" s="16">
        <v>269459</v>
      </c>
      <c r="E1101" s="16" t="s">
        <v>28</v>
      </c>
      <c r="F1101" s="16" t="s">
        <v>30</v>
      </c>
      <c r="G1101" s="16" t="s">
        <v>190</v>
      </c>
      <c r="H1101" s="16" t="s">
        <v>195</v>
      </c>
      <c r="I1101" s="16">
        <v>-0.1032</v>
      </c>
      <c r="J1101" s="16">
        <v>51.510800000000003</v>
      </c>
      <c r="K1101" s="16">
        <v>-7.5399999999999995E-2</v>
      </c>
      <c r="L1101" s="16">
        <v>51.511600000000001</v>
      </c>
      <c r="M1101" s="16" t="s">
        <v>192</v>
      </c>
      <c r="N1101" s="16" t="s">
        <v>196</v>
      </c>
      <c r="O1101" s="34" t="s">
        <v>1523</v>
      </c>
    </row>
    <row r="1102" spans="1:15" x14ac:dyDescent="0.25">
      <c r="A1102" s="15" t="s">
        <v>1518</v>
      </c>
      <c r="B1102" s="16">
        <v>100008</v>
      </c>
      <c r="C1102" s="16">
        <v>269459</v>
      </c>
      <c r="D1102" s="16">
        <v>268747</v>
      </c>
      <c r="E1102" s="16" t="s">
        <v>30</v>
      </c>
      <c r="F1102" s="16" t="s">
        <v>28</v>
      </c>
      <c r="G1102" s="16" t="s">
        <v>195</v>
      </c>
      <c r="H1102" s="16" t="s">
        <v>190</v>
      </c>
      <c r="I1102" s="16">
        <v>-7.5399999999999995E-2</v>
      </c>
      <c r="J1102" s="16">
        <v>51.511600000000001</v>
      </c>
      <c r="K1102" s="16">
        <v>-0.1032</v>
      </c>
      <c r="L1102" s="16">
        <v>51.510800000000003</v>
      </c>
      <c r="M1102" s="16" t="s">
        <v>196</v>
      </c>
      <c r="N1102" s="16" t="s">
        <v>192</v>
      </c>
      <c r="O1102" s="34" t="s">
        <v>830</v>
      </c>
    </row>
    <row r="1103" spans="1:15" x14ac:dyDescent="0.25">
      <c r="A1103" s="15" t="s">
        <v>1518</v>
      </c>
      <c r="B1103" s="16">
        <v>100009</v>
      </c>
      <c r="C1103" s="16">
        <v>267983</v>
      </c>
      <c r="D1103" s="16">
        <v>268747</v>
      </c>
      <c r="E1103" s="16" t="s">
        <v>31</v>
      </c>
      <c r="F1103" s="16" t="s">
        <v>28</v>
      </c>
      <c r="G1103" s="16" t="s">
        <v>198</v>
      </c>
      <c r="H1103" s="16" t="s">
        <v>190</v>
      </c>
      <c r="I1103" s="16">
        <v>-0.1231</v>
      </c>
      <c r="J1103" s="16">
        <v>51.530799999999999</v>
      </c>
      <c r="K1103" s="16">
        <v>-0.1032</v>
      </c>
      <c r="L1103" s="16">
        <v>51.510800000000003</v>
      </c>
      <c r="M1103" s="16" t="s">
        <v>199</v>
      </c>
      <c r="N1103" s="16" t="s">
        <v>192</v>
      </c>
      <c r="O1103" s="34" t="s">
        <v>1524</v>
      </c>
    </row>
    <row r="1104" spans="1:15" x14ac:dyDescent="0.25">
      <c r="A1104" s="15" t="s">
        <v>1518</v>
      </c>
      <c r="B1104" s="16">
        <v>100009</v>
      </c>
      <c r="C1104" s="16">
        <v>268747</v>
      </c>
      <c r="D1104" s="16">
        <v>267983</v>
      </c>
      <c r="E1104" s="16" t="s">
        <v>28</v>
      </c>
      <c r="F1104" s="16" t="s">
        <v>31</v>
      </c>
      <c r="G1104" s="16" t="s">
        <v>190</v>
      </c>
      <c r="H1104" s="16" t="s">
        <v>198</v>
      </c>
      <c r="I1104" s="16">
        <v>-0.1032</v>
      </c>
      <c r="J1104" s="16">
        <v>51.510800000000003</v>
      </c>
      <c r="K1104" s="16">
        <v>-0.1231</v>
      </c>
      <c r="L1104" s="16">
        <v>51.530799999999999</v>
      </c>
      <c r="M1104" s="16" t="s">
        <v>192</v>
      </c>
      <c r="N1104" s="16" t="s">
        <v>199</v>
      </c>
      <c r="O1104" s="34" t="s">
        <v>832</v>
      </c>
    </row>
    <row r="1105" spans="1:15" x14ac:dyDescent="0.25">
      <c r="A1105" s="15" t="s">
        <v>1518</v>
      </c>
      <c r="B1105" s="16">
        <v>100010</v>
      </c>
      <c r="C1105" s="16">
        <v>268747</v>
      </c>
      <c r="D1105" s="16">
        <v>269225</v>
      </c>
      <c r="E1105" s="16" t="s">
        <v>28</v>
      </c>
      <c r="F1105" s="16" t="s">
        <v>32</v>
      </c>
      <c r="G1105" s="16" t="s">
        <v>190</v>
      </c>
      <c r="H1105" s="16" t="s">
        <v>200</v>
      </c>
      <c r="I1105" s="16">
        <v>-0.1032</v>
      </c>
      <c r="J1105" s="16">
        <v>51.510800000000003</v>
      </c>
      <c r="K1105" s="16">
        <v>-8.5699999999999998E-2</v>
      </c>
      <c r="L1105" s="16">
        <v>51.505229999999997</v>
      </c>
      <c r="M1105" s="16" t="s">
        <v>192</v>
      </c>
      <c r="N1105" s="16" t="s">
        <v>201</v>
      </c>
      <c r="O1105" s="34" t="s">
        <v>202</v>
      </c>
    </row>
    <row r="1106" spans="1:15" x14ac:dyDescent="0.25">
      <c r="A1106" s="15" t="s">
        <v>1518</v>
      </c>
      <c r="B1106" s="16">
        <v>100010</v>
      </c>
      <c r="C1106" s="16">
        <v>269225</v>
      </c>
      <c r="D1106" s="16">
        <v>268747</v>
      </c>
      <c r="E1106" s="16" t="s">
        <v>32</v>
      </c>
      <c r="F1106" s="16" t="s">
        <v>28</v>
      </c>
      <c r="G1106" s="16" t="s">
        <v>200</v>
      </c>
      <c r="H1106" s="16" t="s">
        <v>190</v>
      </c>
      <c r="I1106" s="16">
        <v>-8.5699999999999998E-2</v>
      </c>
      <c r="J1106" s="16">
        <v>51.505229999999997</v>
      </c>
      <c r="K1106" s="16">
        <v>-0.1032</v>
      </c>
      <c r="L1106" s="16">
        <v>51.510800000000003</v>
      </c>
      <c r="M1106" s="16" t="s">
        <v>201</v>
      </c>
      <c r="N1106" s="16" t="s">
        <v>192</v>
      </c>
      <c r="O1106" s="34" t="s">
        <v>1525</v>
      </c>
    </row>
    <row r="1107" spans="1:15" x14ac:dyDescent="0.25">
      <c r="A1107" s="15" t="s">
        <v>1518</v>
      </c>
      <c r="B1107" s="16">
        <v>100011</v>
      </c>
      <c r="C1107" s="16">
        <v>268747</v>
      </c>
      <c r="D1107" s="16">
        <v>269296</v>
      </c>
      <c r="E1107" s="16" t="s">
        <v>28</v>
      </c>
      <c r="F1107" s="16" t="s">
        <v>33</v>
      </c>
      <c r="G1107" s="16" t="s">
        <v>190</v>
      </c>
      <c r="H1107" s="16" t="s">
        <v>203</v>
      </c>
      <c r="I1107" s="16">
        <v>-0.1032</v>
      </c>
      <c r="J1107" s="16">
        <v>51.510800000000003</v>
      </c>
      <c r="K1107" s="16">
        <v>-8.2100000000000006E-2</v>
      </c>
      <c r="L1107" s="16">
        <v>51.518599999999999</v>
      </c>
      <c r="M1107" s="16" t="s">
        <v>192</v>
      </c>
      <c r="N1107" s="16" t="s">
        <v>204</v>
      </c>
      <c r="O1107" s="34" t="s">
        <v>835</v>
      </c>
    </row>
    <row r="1108" spans="1:15" x14ac:dyDescent="0.25">
      <c r="A1108" s="15" t="s">
        <v>1518</v>
      </c>
      <c r="B1108" s="16">
        <v>100011</v>
      </c>
      <c r="C1108" s="16">
        <v>269296</v>
      </c>
      <c r="D1108" s="16">
        <v>268747</v>
      </c>
      <c r="E1108" s="16" t="s">
        <v>33</v>
      </c>
      <c r="F1108" s="16" t="s">
        <v>28</v>
      </c>
      <c r="G1108" s="16" t="s">
        <v>203</v>
      </c>
      <c r="H1108" s="16" t="s">
        <v>190</v>
      </c>
      <c r="I1108" s="16">
        <v>-8.2100000000000006E-2</v>
      </c>
      <c r="J1108" s="16">
        <v>51.518599999999999</v>
      </c>
      <c r="K1108" s="16">
        <v>-0.1032</v>
      </c>
      <c r="L1108" s="16">
        <v>51.510800000000003</v>
      </c>
      <c r="M1108" s="16" t="s">
        <v>204</v>
      </c>
      <c r="N1108" s="16" t="s">
        <v>192</v>
      </c>
      <c r="O1108" s="34" t="s">
        <v>1526</v>
      </c>
    </row>
    <row r="1109" spans="1:15" x14ac:dyDescent="0.25">
      <c r="A1109" s="15" t="s">
        <v>1518</v>
      </c>
      <c r="B1109" s="16">
        <v>100012</v>
      </c>
      <c r="C1109" s="16">
        <v>266682</v>
      </c>
      <c r="D1109" s="16">
        <v>268747</v>
      </c>
      <c r="E1109" s="16" t="s">
        <v>34</v>
      </c>
      <c r="F1109" s="16" t="s">
        <v>28</v>
      </c>
      <c r="G1109" s="16" t="s">
        <v>205</v>
      </c>
      <c r="H1109" s="16" t="s">
        <v>190</v>
      </c>
      <c r="I1109" s="16">
        <v>-0.16289999999999999</v>
      </c>
      <c r="J1109" s="16">
        <v>51.522399999999998</v>
      </c>
      <c r="K1109" s="16">
        <v>-0.1032</v>
      </c>
      <c r="L1109" s="16">
        <v>51.510800000000003</v>
      </c>
      <c r="M1109" s="16" t="s">
        <v>206</v>
      </c>
      <c r="N1109" s="16" t="s">
        <v>192</v>
      </c>
      <c r="O1109" s="34" t="s">
        <v>1527</v>
      </c>
    </row>
    <row r="1110" spans="1:15" x14ac:dyDescent="0.25">
      <c r="A1110" s="15" t="s">
        <v>1518</v>
      </c>
      <c r="B1110" s="16">
        <v>100012</v>
      </c>
      <c r="C1110" s="16">
        <v>268747</v>
      </c>
      <c r="D1110" s="16">
        <v>266682</v>
      </c>
      <c r="E1110" s="16" t="s">
        <v>28</v>
      </c>
      <c r="F1110" s="16" t="s">
        <v>34</v>
      </c>
      <c r="G1110" s="16" t="s">
        <v>190</v>
      </c>
      <c r="H1110" s="16" t="s">
        <v>205</v>
      </c>
      <c r="I1110" s="16">
        <v>-0.1032</v>
      </c>
      <c r="J1110" s="16">
        <v>51.510800000000003</v>
      </c>
      <c r="K1110" s="16">
        <v>-0.16289999999999999</v>
      </c>
      <c r="L1110" s="16">
        <v>51.522399999999998</v>
      </c>
      <c r="M1110" s="16" t="s">
        <v>192</v>
      </c>
      <c r="N1110" s="16" t="s">
        <v>206</v>
      </c>
      <c r="O1110" s="34" t="s">
        <v>1528</v>
      </c>
    </row>
    <row r="1111" spans="1:15" x14ac:dyDescent="0.25">
      <c r="A1111" s="15" t="s">
        <v>1518</v>
      </c>
      <c r="B1111" s="16">
        <v>100013</v>
      </c>
      <c r="C1111" s="16">
        <v>266343</v>
      </c>
      <c r="D1111" s="16">
        <v>268747</v>
      </c>
      <c r="E1111" s="16" t="s">
        <v>35</v>
      </c>
      <c r="F1111" s="16" t="s">
        <v>28</v>
      </c>
      <c r="G1111" s="16" t="s">
        <v>207</v>
      </c>
      <c r="H1111" s="16" t="s">
        <v>190</v>
      </c>
      <c r="I1111" s="16">
        <v>-0.17530000000000001</v>
      </c>
      <c r="J1111" s="16">
        <v>51.516199999999998</v>
      </c>
      <c r="K1111" s="16">
        <v>-0.1032</v>
      </c>
      <c r="L1111" s="16">
        <v>51.510800000000003</v>
      </c>
      <c r="M1111" s="16" t="s">
        <v>208</v>
      </c>
      <c r="N1111" s="16" t="s">
        <v>192</v>
      </c>
      <c r="O1111" s="34" t="s">
        <v>839</v>
      </c>
    </row>
    <row r="1112" spans="1:15" x14ac:dyDescent="0.25">
      <c r="A1112" s="15" t="s">
        <v>1518</v>
      </c>
      <c r="B1112" s="16">
        <v>100013</v>
      </c>
      <c r="C1112" s="16">
        <v>268747</v>
      </c>
      <c r="D1112" s="16">
        <v>266343</v>
      </c>
      <c r="E1112" s="16" t="s">
        <v>28</v>
      </c>
      <c r="F1112" s="16" t="s">
        <v>35</v>
      </c>
      <c r="G1112" s="16" t="s">
        <v>190</v>
      </c>
      <c r="H1112" s="16" t="s">
        <v>207</v>
      </c>
      <c r="I1112" s="16">
        <v>-0.1032</v>
      </c>
      <c r="J1112" s="16">
        <v>51.510800000000003</v>
      </c>
      <c r="K1112" s="16">
        <v>-0.17530000000000001</v>
      </c>
      <c r="L1112" s="16">
        <v>51.516199999999998</v>
      </c>
      <c r="M1112" s="16" t="s">
        <v>192</v>
      </c>
      <c r="N1112" s="16" t="s">
        <v>208</v>
      </c>
      <c r="O1112" s="34" t="s">
        <v>1529</v>
      </c>
    </row>
    <row r="1113" spans="1:15" x14ac:dyDescent="0.25">
      <c r="A1113" s="15" t="s">
        <v>1518</v>
      </c>
      <c r="B1113" s="16">
        <v>100014</v>
      </c>
      <c r="C1113" s="16">
        <v>267948</v>
      </c>
      <c r="D1113" s="16">
        <v>268747</v>
      </c>
      <c r="E1113" s="16" t="s">
        <v>36</v>
      </c>
      <c r="F1113" s="16" t="s">
        <v>28</v>
      </c>
      <c r="G1113" s="16" t="s">
        <v>209</v>
      </c>
      <c r="H1113" s="16" t="s">
        <v>190</v>
      </c>
      <c r="I1113" s="16">
        <v>-0.12784000000000001</v>
      </c>
      <c r="J1113" s="16">
        <v>51.532330000000002</v>
      </c>
      <c r="K1113" s="16">
        <v>-0.1032</v>
      </c>
      <c r="L1113" s="16">
        <v>51.510800000000003</v>
      </c>
      <c r="M1113" s="16" t="s">
        <v>210</v>
      </c>
      <c r="N1113" s="16" t="s">
        <v>192</v>
      </c>
      <c r="O1113" s="34" t="s">
        <v>1530</v>
      </c>
    </row>
    <row r="1114" spans="1:15" x14ac:dyDescent="0.25">
      <c r="A1114" s="15" t="s">
        <v>1518</v>
      </c>
      <c r="B1114" s="16">
        <v>100014</v>
      </c>
      <c r="C1114" s="16">
        <v>268747</v>
      </c>
      <c r="D1114" s="16">
        <v>267948</v>
      </c>
      <c r="E1114" s="16" t="s">
        <v>28</v>
      </c>
      <c r="F1114" s="16" t="s">
        <v>36</v>
      </c>
      <c r="G1114" s="16" t="s">
        <v>190</v>
      </c>
      <c r="H1114" s="16" t="s">
        <v>209</v>
      </c>
      <c r="I1114" s="16">
        <v>-0.1032</v>
      </c>
      <c r="J1114" s="16">
        <v>51.510800000000003</v>
      </c>
      <c r="K1114" s="16">
        <v>-0.12784000000000001</v>
      </c>
      <c r="L1114" s="16">
        <v>51.532330000000002</v>
      </c>
      <c r="M1114" s="16" t="s">
        <v>192</v>
      </c>
      <c r="N1114" s="16" t="s">
        <v>210</v>
      </c>
      <c r="O1114" s="34" t="s">
        <v>842</v>
      </c>
    </row>
    <row r="1115" spans="1:15" x14ac:dyDescent="0.25">
      <c r="A1115" s="15" t="s">
        <v>1518</v>
      </c>
      <c r="B1115" s="16">
        <v>100015</v>
      </c>
      <c r="C1115" s="16">
        <v>267252</v>
      </c>
      <c r="D1115" s="16">
        <v>268747</v>
      </c>
      <c r="E1115" s="16" t="s">
        <v>37</v>
      </c>
      <c r="F1115" s="16" t="s">
        <v>28</v>
      </c>
      <c r="G1115" s="16" t="s">
        <v>211</v>
      </c>
      <c r="H1115" s="16" t="s">
        <v>190</v>
      </c>
      <c r="I1115" s="16">
        <v>-0.14369999999999999</v>
      </c>
      <c r="J1115" s="16">
        <v>51.495100000000001</v>
      </c>
      <c r="K1115" s="16">
        <v>-0.1032</v>
      </c>
      <c r="L1115" s="16">
        <v>51.510800000000003</v>
      </c>
      <c r="M1115" s="16" t="s">
        <v>212</v>
      </c>
      <c r="N1115" s="16" t="s">
        <v>192</v>
      </c>
      <c r="O1115" s="34" t="s">
        <v>1531</v>
      </c>
    </row>
    <row r="1116" spans="1:15" x14ac:dyDescent="0.25">
      <c r="A1116" s="15" t="s">
        <v>1518</v>
      </c>
      <c r="B1116" s="16">
        <v>100015</v>
      </c>
      <c r="C1116" s="16">
        <v>268747</v>
      </c>
      <c r="D1116" s="16">
        <v>267252</v>
      </c>
      <c r="E1116" s="16" t="s">
        <v>28</v>
      </c>
      <c r="F1116" s="16" t="s">
        <v>37</v>
      </c>
      <c r="G1116" s="16" t="s">
        <v>190</v>
      </c>
      <c r="H1116" s="16" t="s">
        <v>211</v>
      </c>
      <c r="I1116" s="16">
        <v>-0.1032</v>
      </c>
      <c r="J1116" s="16">
        <v>51.510800000000003</v>
      </c>
      <c r="K1116" s="16">
        <v>-0.14369999999999999</v>
      </c>
      <c r="L1116" s="16">
        <v>51.495100000000001</v>
      </c>
      <c r="M1116" s="16" t="s">
        <v>192</v>
      </c>
      <c r="N1116" s="16" t="s">
        <v>212</v>
      </c>
      <c r="O1116" s="34" t="s">
        <v>844</v>
      </c>
    </row>
    <row r="1117" spans="1:15" x14ac:dyDescent="0.25">
      <c r="A1117" s="15" t="s">
        <v>1518</v>
      </c>
      <c r="B1117" s="16">
        <v>100016</v>
      </c>
      <c r="C1117" s="16">
        <v>268311</v>
      </c>
      <c r="D1117" s="16">
        <v>268747</v>
      </c>
      <c r="E1117" s="16" t="s">
        <v>38</v>
      </c>
      <c r="F1117" s="16" t="s">
        <v>28</v>
      </c>
      <c r="G1117" s="16" t="s">
        <v>213</v>
      </c>
      <c r="H1117" s="16" t="s">
        <v>190</v>
      </c>
      <c r="I1117" s="16">
        <v>-0.1134</v>
      </c>
      <c r="J1117" s="16">
        <v>51.503300000000003</v>
      </c>
      <c r="K1117" s="16">
        <v>-0.1032</v>
      </c>
      <c r="L1117" s="16">
        <v>51.510800000000003</v>
      </c>
      <c r="M1117" s="16" t="s">
        <v>214</v>
      </c>
      <c r="N1117" s="16" t="s">
        <v>192</v>
      </c>
      <c r="O1117" s="34" t="s">
        <v>1532</v>
      </c>
    </row>
    <row r="1118" spans="1:15" x14ac:dyDescent="0.25">
      <c r="A1118" s="15" t="s">
        <v>1518</v>
      </c>
      <c r="B1118" s="16">
        <v>100016</v>
      </c>
      <c r="C1118" s="16">
        <v>268747</v>
      </c>
      <c r="D1118" s="16">
        <v>268311</v>
      </c>
      <c r="E1118" s="16" t="s">
        <v>28</v>
      </c>
      <c r="F1118" s="16" t="s">
        <v>38</v>
      </c>
      <c r="G1118" s="16" t="s">
        <v>190</v>
      </c>
      <c r="H1118" s="16" t="s">
        <v>213</v>
      </c>
      <c r="I1118" s="16">
        <v>-0.1032</v>
      </c>
      <c r="J1118" s="16">
        <v>51.510800000000003</v>
      </c>
      <c r="K1118" s="16">
        <v>-0.1134</v>
      </c>
      <c r="L1118" s="16">
        <v>51.503300000000003</v>
      </c>
      <c r="M1118" s="16" t="s">
        <v>192</v>
      </c>
      <c r="N1118" s="16" t="s">
        <v>214</v>
      </c>
      <c r="O1118" s="34" t="s">
        <v>846</v>
      </c>
    </row>
    <row r="1119" spans="1:15" x14ac:dyDescent="0.25">
      <c r="A1119" s="15" t="s">
        <v>1518</v>
      </c>
      <c r="B1119" s="16">
        <v>100017</v>
      </c>
      <c r="C1119" s="16">
        <v>243285</v>
      </c>
      <c r="D1119" s="16">
        <v>243362</v>
      </c>
      <c r="E1119" s="16" t="s">
        <v>39</v>
      </c>
      <c r="F1119" s="16" t="s">
        <v>40</v>
      </c>
      <c r="G1119" s="16" t="s">
        <v>215</v>
      </c>
      <c r="H1119" s="16" t="s">
        <v>216</v>
      </c>
      <c r="I1119" s="16">
        <v>-1.9004000000000001</v>
      </c>
      <c r="J1119" s="16">
        <v>52.477600000000002</v>
      </c>
      <c r="K1119" s="16">
        <v>-1.8927</v>
      </c>
      <c r="L1119" s="16">
        <v>52.479199999999999</v>
      </c>
      <c r="M1119" s="16" t="s">
        <v>217</v>
      </c>
      <c r="N1119" s="16" t="s">
        <v>218</v>
      </c>
      <c r="O1119" s="34" t="s">
        <v>1533</v>
      </c>
    </row>
    <row r="1120" spans="1:15" x14ac:dyDescent="0.25">
      <c r="A1120" s="15" t="s">
        <v>1518</v>
      </c>
      <c r="B1120" s="16">
        <v>100017</v>
      </c>
      <c r="C1120" s="16">
        <v>243362</v>
      </c>
      <c r="D1120" s="16">
        <v>243285</v>
      </c>
      <c r="E1120" s="16" t="s">
        <v>40</v>
      </c>
      <c r="F1120" s="16" t="s">
        <v>39</v>
      </c>
      <c r="G1120" s="16" t="s">
        <v>216</v>
      </c>
      <c r="H1120" s="16" t="s">
        <v>215</v>
      </c>
      <c r="I1120" s="16">
        <v>-1.8927</v>
      </c>
      <c r="J1120" s="16">
        <v>52.479199999999999</v>
      </c>
      <c r="K1120" s="16">
        <v>-1.9004000000000001</v>
      </c>
      <c r="L1120" s="16">
        <v>52.477600000000002</v>
      </c>
      <c r="M1120" s="16" t="s">
        <v>218</v>
      </c>
      <c r="N1120" s="16" t="s">
        <v>217</v>
      </c>
      <c r="O1120" s="34" t="s">
        <v>1534</v>
      </c>
    </row>
    <row r="1121" spans="1:15" x14ac:dyDescent="0.25">
      <c r="A1121" s="15" t="s">
        <v>1518</v>
      </c>
      <c r="B1121" s="16">
        <v>100018</v>
      </c>
      <c r="C1121" s="16">
        <v>243285</v>
      </c>
      <c r="D1121" s="16">
        <v>243307</v>
      </c>
      <c r="E1121" s="16" t="s">
        <v>39</v>
      </c>
      <c r="F1121" s="16" t="s">
        <v>41</v>
      </c>
      <c r="G1121" s="16" t="s">
        <v>215</v>
      </c>
      <c r="H1121" s="16" t="s">
        <v>219</v>
      </c>
      <c r="I1121" s="16">
        <v>-1.9004000000000001</v>
      </c>
      <c r="J1121" s="16">
        <v>52.477600000000002</v>
      </c>
      <c r="K1121" s="16">
        <v>-1.8988</v>
      </c>
      <c r="L1121" s="16">
        <v>52.4833</v>
      </c>
      <c r="M1121" s="16" t="s">
        <v>217</v>
      </c>
      <c r="N1121" s="16" t="s">
        <v>220</v>
      </c>
      <c r="O1121" s="34" t="s">
        <v>1535</v>
      </c>
    </row>
    <row r="1122" spans="1:15" x14ac:dyDescent="0.25">
      <c r="A1122" s="15" t="s">
        <v>1518</v>
      </c>
      <c r="B1122" s="16">
        <v>100018</v>
      </c>
      <c r="C1122" s="16">
        <v>243307</v>
      </c>
      <c r="D1122" s="16">
        <v>243285</v>
      </c>
      <c r="E1122" s="16" t="s">
        <v>41</v>
      </c>
      <c r="F1122" s="16" t="s">
        <v>39</v>
      </c>
      <c r="G1122" s="16" t="s">
        <v>219</v>
      </c>
      <c r="H1122" s="16" t="s">
        <v>215</v>
      </c>
      <c r="I1122" s="16">
        <v>-1.8988</v>
      </c>
      <c r="J1122" s="16">
        <v>52.4833</v>
      </c>
      <c r="K1122" s="16">
        <v>-1.9004000000000001</v>
      </c>
      <c r="L1122" s="16">
        <v>52.477600000000002</v>
      </c>
      <c r="M1122" s="16" t="s">
        <v>220</v>
      </c>
      <c r="N1122" s="16" t="s">
        <v>217</v>
      </c>
      <c r="O1122" s="34" t="s">
        <v>1536</v>
      </c>
    </row>
    <row r="1123" spans="1:15" x14ac:dyDescent="0.25">
      <c r="A1123" s="15" t="s">
        <v>1518</v>
      </c>
      <c r="B1123" s="16">
        <v>100019</v>
      </c>
      <c r="C1123" s="16">
        <v>267662</v>
      </c>
      <c r="D1123" s="16">
        <v>270193</v>
      </c>
      <c r="E1123" s="16" t="s">
        <v>29</v>
      </c>
      <c r="F1123" s="16" t="s">
        <v>42</v>
      </c>
      <c r="G1123" s="16" t="s">
        <v>193</v>
      </c>
      <c r="H1123" s="16" t="s">
        <v>222</v>
      </c>
      <c r="I1123" s="16">
        <v>-0.13350000000000001</v>
      </c>
      <c r="J1123" s="16">
        <v>51.528100000000002</v>
      </c>
      <c r="K1123" s="16">
        <v>-4.0899999999999999E-2</v>
      </c>
      <c r="L1123" s="16">
        <v>51.586799999999997</v>
      </c>
      <c r="M1123" s="16" t="s">
        <v>194</v>
      </c>
      <c r="N1123" s="16" t="s">
        <v>223</v>
      </c>
      <c r="O1123" s="34" t="s">
        <v>1257</v>
      </c>
    </row>
    <row r="1124" spans="1:15" x14ac:dyDescent="0.25">
      <c r="A1124" s="15" t="s">
        <v>1518</v>
      </c>
      <c r="B1124" s="16">
        <v>100019</v>
      </c>
      <c r="C1124" s="16">
        <v>270193</v>
      </c>
      <c r="D1124" s="16">
        <v>267662</v>
      </c>
      <c r="E1124" s="16" t="s">
        <v>42</v>
      </c>
      <c r="F1124" s="16" t="s">
        <v>29</v>
      </c>
      <c r="G1124" s="16" t="s">
        <v>222</v>
      </c>
      <c r="H1124" s="16" t="s">
        <v>193</v>
      </c>
      <c r="I1124" s="16">
        <v>-4.0899999999999999E-2</v>
      </c>
      <c r="J1124" s="16">
        <v>51.586799999999997</v>
      </c>
      <c r="K1124" s="16">
        <v>-0.13350000000000001</v>
      </c>
      <c r="L1124" s="16">
        <v>51.528100000000002</v>
      </c>
      <c r="M1124" s="16" t="s">
        <v>223</v>
      </c>
      <c r="N1124" s="16" t="s">
        <v>194</v>
      </c>
      <c r="O1124" s="34" t="s">
        <v>1537</v>
      </c>
    </row>
    <row r="1125" spans="1:15" x14ac:dyDescent="0.25">
      <c r="A1125" s="15" t="s">
        <v>1518</v>
      </c>
      <c r="B1125" s="16">
        <v>100020</v>
      </c>
      <c r="C1125" s="16">
        <v>268599</v>
      </c>
      <c r="D1125" s="16">
        <v>270193</v>
      </c>
      <c r="E1125" s="16" t="s">
        <v>43</v>
      </c>
      <c r="F1125" s="16" t="s">
        <v>42</v>
      </c>
      <c r="G1125" s="16" t="s">
        <v>224</v>
      </c>
      <c r="H1125" s="16" t="s">
        <v>222</v>
      </c>
      <c r="I1125" s="16">
        <v>-0.1062</v>
      </c>
      <c r="J1125" s="16">
        <v>51.564399999999999</v>
      </c>
      <c r="K1125" s="16">
        <v>-4.0899999999999999E-2</v>
      </c>
      <c r="L1125" s="16">
        <v>51.586799999999997</v>
      </c>
      <c r="M1125" s="16" t="s">
        <v>225</v>
      </c>
      <c r="N1125" s="16" t="s">
        <v>223</v>
      </c>
      <c r="O1125" s="34" t="s">
        <v>226</v>
      </c>
    </row>
    <row r="1126" spans="1:15" x14ac:dyDescent="0.25">
      <c r="A1126" s="15" t="s">
        <v>1518</v>
      </c>
      <c r="B1126" s="16">
        <v>100020</v>
      </c>
      <c r="C1126" s="16">
        <v>270193</v>
      </c>
      <c r="D1126" s="16">
        <v>268599</v>
      </c>
      <c r="E1126" s="16" t="s">
        <v>42</v>
      </c>
      <c r="F1126" s="16" t="s">
        <v>43</v>
      </c>
      <c r="G1126" s="16" t="s">
        <v>222</v>
      </c>
      <c r="H1126" s="16" t="s">
        <v>224</v>
      </c>
      <c r="I1126" s="16">
        <v>-4.0899999999999999E-2</v>
      </c>
      <c r="J1126" s="16">
        <v>51.586799999999997</v>
      </c>
      <c r="K1126" s="16">
        <v>-0.1062</v>
      </c>
      <c r="L1126" s="16">
        <v>51.564399999999999</v>
      </c>
      <c r="M1126" s="16" t="s">
        <v>223</v>
      </c>
      <c r="N1126" s="16" t="s">
        <v>225</v>
      </c>
      <c r="O1126" s="34" t="s">
        <v>1538</v>
      </c>
    </row>
    <row r="1127" spans="1:15" x14ac:dyDescent="0.25">
      <c r="A1127" s="15" t="s">
        <v>1518</v>
      </c>
      <c r="B1127" s="16">
        <v>100021</v>
      </c>
      <c r="C1127" s="16">
        <v>268706</v>
      </c>
      <c r="D1127" s="16">
        <v>270193</v>
      </c>
      <c r="E1127" s="16" t="s">
        <v>44</v>
      </c>
      <c r="F1127" s="16" t="s">
        <v>42</v>
      </c>
      <c r="G1127" s="16" t="s">
        <v>227</v>
      </c>
      <c r="H1127" s="16" t="s">
        <v>222</v>
      </c>
      <c r="I1127" s="16">
        <v>-0.10390000000000001</v>
      </c>
      <c r="J1127" s="16">
        <v>51.546100000000003</v>
      </c>
      <c r="K1127" s="16">
        <v>-4.0899999999999999E-2</v>
      </c>
      <c r="L1127" s="16">
        <v>51.586799999999997</v>
      </c>
      <c r="M1127" s="16" t="s">
        <v>228</v>
      </c>
      <c r="N1127" s="16" t="s">
        <v>223</v>
      </c>
      <c r="O1127" s="34" t="s">
        <v>853</v>
      </c>
    </row>
    <row r="1128" spans="1:15" x14ac:dyDescent="0.25">
      <c r="A1128" s="15" t="s">
        <v>1518</v>
      </c>
      <c r="B1128" s="16">
        <v>100021</v>
      </c>
      <c r="C1128" s="16">
        <v>270193</v>
      </c>
      <c r="D1128" s="16">
        <v>268706</v>
      </c>
      <c r="E1128" s="16" t="s">
        <v>42</v>
      </c>
      <c r="F1128" s="16" t="s">
        <v>44</v>
      </c>
      <c r="G1128" s="16" t="s">
        <v>222</v>
      </c>
      <c r="H1128" s="16" t="s">
        <v>227</v>
      </c>
      <c r="I1128" s="16">
        <v>-4.0899999999999999E-2</v>
      </c>
      <c r="J1128" s="16">
        <v>51.586799999999997</v>
      </c>
      <c r="K1128" s="16">
        <v>-0.10390000000000001</v>
      </c>
      <c r="L1128" s="16">
        <v>51.546100000000003</v>
      </c>
      <c r="M1128" s="16" t="s">
        <v>223</v>
      </c>
      <c r="N1128" s="16" t="s">
        <v>228</v>
      </c>
      <c r="O1128" s="34" t="s">
        <v>1539</v>
      </c>
    </row>
    <row r="1129" spans="1:15" x14ac:dyDescent="0.25">
      <c r="A1129" s="15" t="s">
        <v>1518</v>
      </c>
      <c r="B1129" s="16">
        <v>100022</v>
      </c>
      <c r="C1129" s="16">
        <v>267983</v>
      </c>
      <c r="D1129" s="16">
        <v>270193</v>
      </c>
      <c r="E1129" s="16" t="s">
        <v>31</v>
      </c>
      <c r="F1129" s="16" t="s">
        <v>42</v>
      </c>
      <c r="G1129" s="16" t="s">
        <v>198</v>
      </c>
      <c r="H1129" s="16" t="s">
        <v>222</v>
      </c>
      <c r="I1129" s="16">
        <v>-0.1231</v>
      </c>
      <c r="J1129" s="16">
        <v>51.530799999999999</v>
      </c>
      <c r="K1129" s="16">
        <v>-4.0899999999999999E-2</v>
      </c>
      <c r="L1129" s="16">
        <v>51.586799999999997</v>
      </c>
      <c r="M1129" s="16" t="s">
        <v>199</v>
      </c>
      <c r="N1129" s="16" t="s">
        <v>223</v>
      </c>
      <c r="O1129" s="34" t="s">
        <v>855</v>
      </c>
    </row>
    <row r="1130" spans="1:15" x14ac:dyDescent="0.25">
      <c r="A1130" s="15" t="s">
        <v>1518</v>
      </c>
      <c r="B1130" s="16">
        <v>100022</v>
      </c>
      <c r="C1130" s="16">
        <v>270193</v>
      </c>
      <c r="D1130" s="16">
        <v>267983</v>
      </c>
      <c r="E1130" s="16" t="s">
        <v>42</v>
      </c>
      <c r="F1130" s="16" t="s">
        <v>31</v>
      </c>
      <c r="G1130" s="16" t="s">
        <v>222</v>
      </c>
      <c r="H1130" s="16" t="s">
        <v>198</v>
      </c>
      <c r="I1130" s="16">
        <v>-4.0899999999999999E-2</v>
      </c>
      <c r="J1130" s="16">
        <v>51.586799999999997</v>
      </c>
      <c r="K1130" s="16">
        <v>-0.1231</v>
      </c>
      <c r="L1130" s="16">
        <v>51.530799999999999</v>
      </c>
      <c r="M1130" s="16" t="s">
        <v>223</v>
      </c>
      <c r="N1130" s="16" t="s">
        <v>199</v>
      </c>
      <c r="O1130" s="34" t="s">
        <v>1540</v>
      </c>
    </row>
    <row r="1131" spans="1:15" x14ac:dyDescent="0.25">
      <c r="A1131" s="15" t="s">
        <v>1518</v>
      </c>
      <c r="B1131" s="16">
        <v>100023</v>
      </c>
      <c r="C1131" s="16">
        <v>269503</v>
      </c>
      <c r="D1131" s="16">
        <v>270193</v>
      </c>
      <c r="E1131" s="16" t="s">
        <v>45</v>
      </c>
      <c r="F1131" s="16" t="s">
        <v>42</v>
      </c>
      <c r="G1131" s="16" t="s">
        <v>230</v>
      </c>
      <c r="H1131" s="16" t="s">
        <v>222</v>
      </c>
      <c r="I1131" s="16">
        <v>-7.3300000000000004E-2</v>
      </c>
      <c r="J1131" s="16">
        <v>51.580300000000001</v>
      </c>
      <c r="K1131" s="16">
        <v>-4.0899999999999999E-2</v>
      </c>
      <c r="L1131" s="16">
        <v>51.586799999999997</v>
      </c>
      <c r="M1131" s="16" t="s">
        <v>231</v>
      </c>
      <c r="N1131" s="16" t="s">
        <v>223</v>
      </c>
      <c r="O1131" s="34" t="s">
        <v>232</v>
      </c>
    </row>
    <row r="1132" spans="1:15" x14ac:dyDescent="0.25">
      <c r="A1132" s="15" t="s">
        <v>1518</v>
      </c>
      <c r="B1132" s="16">
        <v>100023</v>
      </c>
      <c r="C1132" s="16">
        <v>270193</v>
      </c>
      <c r="D1132" s="16">
        <v>269503</v>
      </c>
      <c r="E1132" s="16" t="s">
        <v>42</v>
      </c>
      <c r="F1132" s="16" t="s">
        <v>45</v>
      </c>
      <c r="G1132" s="16" t="s">
        <v>222</v>
      </c>
      <c r="H1132" s="16" t="s">
        <v>230</v>
      </c>
      <c r="I1132" s="16">
        <v>-4.0899999999999999E-2</v>
      </c>
      <c r="J1132" s="16">
        <v>51.586799999999997</v>
      </c>
      <c r="K1132" s="16">
        <v>-7.3300000000000004E-2</v>
      </c>
      <c r="L1132" s="16">
        <v>51.580300000000001</v>
      </c>
      <c r="M1132" s="16" t="s">
        <v>223</v>
      </c>
      <c r="N1132" s="16" t="s">
        <v>231</v>
      </c>
      <c r="O1132" s="34" t="s">
        <v>1541</v>
      </c>
    </row>
    <row r="1133" spans="1:15" x14ac:dyDescent="0.25">
      <c r="A1133" s="15" t="s">
        <v>1518</v>
      </c>
      <c r="B1133" s="16">
        <v>100024</v>
      </c>
      <c r="C1133" s="16">
        <v>267948</v>
      </c>
      <c r="D1133" s="16">
        <v>270193</v>
      </c>
      <c r="E1133" s="16" t="s">
        <v>36</v>
      </c>
      <c r="F1133" s="16" t="s">
        <v>42</v>
      </c>
      <c r="G1133" s="16" t="s">
        <v>209</v>
      </c>
      <c r="H1133" s="16" t="s">
        <v>222</v>
      </c>
      <c r="I1133" s="16">
        <v>-0.12784000000000001</v>
      </c>
      <c r="J1133" s="16">
        <v>51.532330000000002</v>
      </c>
      <c r="K1133" s="16">
        <v>-4.0899999999999999E-2</v>
      </c>
      <c r="L1133" s="16">
        <v>51.586799999999997</v>
      </c>
      <c r="M1133" s="16" t="s">
        <v>210</v>
      </c>
      <c r="N1133" s="16" t="s">
        <v>223</v>
      </c>
      <c r="O1133" s="34" t="s">
        <v>857</v>
      </c>
    </row>
    <row r="1134" spans="1:15" x14ac:dyDescent="0.25">
      <c r="A1134" s="15" t="s">
        <v>1518</v>
      </c>
      <c r="B1134" s="16">
        <v>100024</v>
      </c>
      <c r="C1134" s="16">
        <v>270193</v>
      </c>
      <c r="D1134" s="16">
        <v>267948</v>
      </c>
      <c r="E1134" s="16" t="s">
        <v>42</v>
      </c>
      <c r="F1134" s="16" t="s">
        <v>36</v>
      </c>
      <c r="G1134" s="16" t="s">
        <v>222</v>
      </c>
      <c r="H1134" s="16" t="s">
        <v>209</v>
      </c>
      <c r="I1134" s="16">
        <v>-4.0899999999999999E-2</v>
      </c>
      <c r="J1134" s="16">
        <v>51.586799999999997</v>
      </c>
      <c r="K1134" s="16">
        <v>-0.12784000000000001</v>
      </c>
      <c r="L1134" s="16">
        <v>51.532330000000002</v>
      </c>
      <c r="M1134" s="16" t="s">
        <v>223</v>
      </c>
      <c r="N1134" s="16" t="s">
        <v>210</v>
      </c>
      <c r="O1134" s="34" t="s">
        <v>1542</v>
      </c>
    </row>
    <row r="1135" spans="1:15" x14ac:dyDescent="0.25">
      <c r="A1135" s="15" t="s">
        <v>1518</v>
      </c>
      <c r="B1135" s="16">
        <v>100025</v>
      </c>
      <c r="C1135" s="16">
        <v>269471</v>
      </c>
      <c r="D1135" s="16">
        <v>270193</v>
      </c>
      <c r="E1135" s="16" t="s">
        <v>46</v>
      </c>
      <c r="F1135" s="16" t="s">
        <v>42</v>
      </c>
      <c r="G1135" s="16" t="s">
        <v>234</v>
      </c>
      <c r="H1135" s="16" t="s">
        <v>222</v>
      </c>
      <c r="I1135" s="16">
        <v>-7.4899999999999994E-2</v>
      </c>
      <c r="J1135" s="16">
        <v>51.582299999999996</v>
      </c>
      <c r="K1135" s="16">
        <v>-4.0899999999999999E-2</v>
      </c>
      <c r="L1135" s="16">
        <v>51.586799999999997</v>
      </c>
      <c r="M1135" s="16" t="s">
        <v>235</v>
      </c>
      <c r="N1135" s="16" t="s">
        <v>223</v>
      </c>
      <c r="O1135" s="34" t="s">
        <v>859</v>
      </c>
    </row>
    <row r="1136" spans="1:15" x14ac:dyDescent="0.25">
      <c r="A1136" s="15" t="s">
        <v>1518</v>
      </c>
      <c r="B1136" s="16">
        <v>100025</v>
      </c>
      <c r="C1136" s="16">
        <v>270193</v>
      </c>
      <c r="D1136" s="16">
        <v>269471</v>
      </c>
      <c r="E1136" s="16" t="s">
        <v>42</v>
      </c>
      <c r="F1136" s="16" t="s">
        <v>46</v>
      </c>
      <c r="G1136" s="16" t="s">
        <v>222</v>
      </c>
      <c r="H1136" s="16" t="s">
        <v>234</v>
      </c>
      <c r="I1136" s="16">
        <v>-4.0899999999999999E-2</v>
      </c>
      <c r="J1136" s="16">
        <v>51.586799999999997</v>
      </c>
      <c r="K1136" s="16">
        <v>-7.4899999999999994E-2</v>
      </c>
      <c r="L1136" s="16">
        <v>51.582299999999996</v>
      </c>
      <c r="M1136" s="16" t="s">
        <v>223</v>
      </c>
      <c r="N1136" s="16" t="s">
        <v>235</v>
      </c>
      <c r="O1136" s="34" t="s">
        <v>1543</v>
      </c>
    </row>
    <row r="1137" spans="1:15" x14ac:dyDescent="0.25">
      <c r="A1137" s="15" t="s">
        <v>1518</v>
      </c>
      <c r="B1137" s="16">
        <v>100026</v>
      </c>
      <c r="C1137" s="16">
        <v>269751</v>
      </c>
      <c r="D1137" s="16">
        <v>270193</v>
      </c>
      <c r="E1137" s="16" t="s">
        <v>47</v>
      </c>
      <c r="F1137" s="16" t="s">
        <v>42</v>
      </c>
      <c r="G1137" s="16" t="s">
        <v>237</v>
      </c>
      <c r="H1137" s="16" t="s">
        <v>222</v>
      </c>
      <c r="I1137" s="16">
        <v>-5.9700000000000003E-2</v>
      </c>
      <c r="J1137" s="16">
        <v>51.588099999999997</v>
      </c>
      <c r="K1137" s="16">
        <v>-4.0899999999999999E-2</v>
      </c>
      <c r="L1137" s="16">
        <v>51.586799999999997</v>
      </c>
      <c r="M1137" s="16" t="s">
        <v>238</v>
      </c>
      <c r="N1137" s="16" t="s">
        <v>223</v>
      </c>
      <c r="O1137" s="34" t="s">
        <v>1266</v>
      </c>
    </row>
    <row r="1138" spans="1:15" x14ac:dyDescent="0.25">
      <c r="A1138" s="15" t="s">
        <v>1518</v>
      </c>
      <c r="B1138" s="16">
        <v>100026</v>
      </c>
      <c r="C1138" s="16">
        <v>270193</v>
      </c>
      <c r="D1138" s="16">
        <v>269751</v>
      </c>
      <c r="E1138" s="16" t="s">
        <v>42</v>
      </c>
      <c r="F1138" s="16" t="s">
        <v>47</v>
      </c>
      <c r="G1138" s="16" t="s">
        <v>222</v>
      </c>
      <c r="H1138" s="16" t="s">
        <v>237</v>
      </c>
      <c r="I1138" s="16">
        <v>-4.0899999999999999E-2</v>
      </c>
      <c r="J1138" s="16">
        <v>51.586799999999997</v>
      </c>
      <c r="K1138" s="16">
        <v>-5.9700000000000003E-2</v>
      </c>
      <c r="L1138" s="16">
        <v>51.588099999999997</v>
      </c>
      <c r="M1138" s="16" t="s">
        <v>223</v>
      </c>
      <c r="N1138" s="16" t="s">
        <v>238</v>
      </c>
      <c r="O1138" s="34" t="s">
        <v>1544</v>
      </c>
    </row>
    <row r="1139" spans="1:15" x14ac:dyDescent="0.25">
      <c r="A1139" s="15" t="s">
        <v>1518</v>
      </c>
      <c r="B1139" s="16">
        <v>100027</v>
      </c>
      <c r="C1139" s="16">
        <v>267252</v>
      </c>
      <c r="D1139" s="16">
        <v>270193</v>
      </c>
      <c r="E1139" s="16" t="s">
        <v>37</v>
      </c>
      <c r="F1139" s="16" t="s">
        <v>42</v>
      </c>
      <c r="G1139" s="16" t="s">
        <v>211</v>
      </c>
      <c r="H1139" s="16" t="s">
        <v>222</v>
      </c>
      <c r="I1139" s="16">
        <v>-0.14369999999999999</v>
      </c>
      <c r="J1139" s="16">
        <v>51.495100000000001</v>
      </c>
      <c r="K1139" s="16">
        <v>-4.0899999999999999E-2</v>
      </c>
      <c r="L1139" s="16">
        <v>51.586799999999997</v>
      </c>
      <c r="M1139" s="16" t="s">
        <v>212</v>
      </c>
      <c r="N1139" s="16" t="s">
        <v>223</v>
      </c>
      <c r="O1139" s="34" t="s">
        <v>861</v>
      </c>
    </row>
    <row r="1140" spans="1:15" x14ac:dyDescent="0.25">
      <c r="A1140" s="15" t="s">
        <v>1518</v>
      </c>
      <c r="B1140" s="16">
        <v>100027</v>
      </c>
      <c r="C1140" s="16">
        <v>270193</v>
      </c>
      <c r="D1140" s="16">
        <v>267252</v>
      </c>
      <c r="E1140" s="16" t="s">
        <v>42</v>
      </c>
      <c r="F1140" s="16" t="s">
        <v>37</v>
      </c>
      <c r="G1140" s="16" t="s">
        <v>222</v>
      </c>
      <c r="H1140" s="16" t="s">
        <v>211</v>
      </c>
      <c r="I1140" s="16">
        <v>-4.0899999999999999E-2</v>
      </c>
      <c r="J1140" s="16">
        <v>51.586799999999997</v>
      </c>
      <c r="K1140" s="16">
        <v>-0.14369999999999999</v>
      </c>
      <c r="L1140" s="16">
        <v>51.495100000000001</v>
      </c>
      <c r="M1140" s="16" t="s">
        <v>223</v>
      </c>
      <c r="N1140" s="16" t="s">
        <v>212</v>
      </c>
      <c r="O1140" s="34" t="s">
        <v>1545</v>
      </c>
    </row>
    <row r="1141" spans="1:15" x14ac:dyDescent="0.25">
      <c r="A1141" s="15" t="s">
        <v>1518</v>
      </c>
      <c r="B1141" s="16">
        <v>100028</v>
      </c>
      <c r="C1141" s="16">
        <v>270193</v>
      </c>
      <c r="D1141" s="16">
        <v>270630</v>
      </c>
      <c r="E1141" s="16" t="s">
        <v>42</v>
      </c>
      <c r="F1141" s="16" t="s">
        <v>48</v>
      </c>
      <c r="G1141" s="16" t="s">
        <v>222</v>
      </c>
      <c r="H1141" s="16" t="s">
        <v>240</v>
      </c>
      <c r="I1141" s="16">
        <v>-4.0899999999999999E-2</v>
      </c>
      <c r="J1141" s="16">
        <v>51.586799999999997</v>
      </c>
      <c r="K1141" s="16">
        <v>-2.01E-2</v>
      </c>
      <c r="L1141" s="16">
        <v>51.582999999999998</v>
      </c>
      <c r="M1141" s="16" t="s">
        <v>223</v>
      </c>
      <c r="N1141" s="16" t="s">
        <v>241</v>
      </c>
      <c r="O1141" s="34" t="s">
        <v>863</v>
      </c>
    </row>
    <row r="1142" spans="1:15" x14ac:dyDescent="0.25">
      <c r="A1142" s="15" t="s">
        <v>1518</v>
      </c>
      <c r="B1142" s="16">
        <v>100028</v>
      </c>
      <c r="C1142" s="16">
        <v>270630</v>
      </c>
      <c r="D1142" s="16">
        <v>270193</v>
      </c>
      <c r="E1142" s="16" t="s">
        <v>48</v>
      </c>
      <c r="F1142" s="16" t="s">
        <v>42</v>
      </c>
      <c r="G1142" s="16" t="s">
        <v>240</v>
      </c>
      <c r="H1142" s="16" t="s">
        <v>222</v>
      </c>
      <c r="I1142" s="16">
        <v>-2.01E-2</v>
      </c>
      <c r="J1142" s="16">
        <v>51.582999999999998</v>
      </c>
      <c r="K1142" s="16">
        <v>-4.0899999999999999E-2</v>
      </c>
      <c r="L1142" s="16">
        <v>51.586799999999997</v>
      </c>
      <c r="M1142" s="16" t="s">
        <v>241</v>
      </c>
      <c r="N1142" s="16" t="s">
        <v>223</v>
      </c>
      <c r="O1142" s="34" t="s">
        <v>1269</v>
      </c>
    </row>
    <row r="1143" spans="1:15" x14ac:dyDescent="0.25">
      <c r="A1143" s="15" t="s">
        <v>1518</v>
      </c>
      <c r="B1143" s="16">
        <v>100029</v>
      </c>
      <c r="C1143" s="16">
        <v>271447</v>
      </c>
      <c r="D1143" s="16">
        <v>271450</v>
      </c>
      <c r="E1143" s="16" t="s">
        <v>49</v>
      </c>
      <c r="F1143" s="16" t="s">
        <v>50</v>
      </c>
      <c r="G1143" s="16" t="s">
        <v>243</v>
      </c>
      <c r="H1143" s="16" t="s">
        <v>244</v>
      </c>
      <c r="I1143" s="16">
        <v>1.6899999999999998E-2</v>
      </c>
      <c r="J1143" s="16">
        <v>51.400100000000002</v>
      </c>
      <c r="K1143" s="16">
        <v>1.72E-2</v>
      </c>
      <c r="L1143" s="16">
        <v>51.408499999999997</v>
      </c>
      <c r="M1143" s="16" t="s">
        <v>245</v>
      </c>
      <c r="N1143" s="16" t="s">
        <v>246</v>
      </c>
      <c r="O1143" s="34" t="s">
        <v>1546</v>
      </c>
    </row>
    <row r="1144" spans="1:15" x14ac:dyDescent="0.25">
      <c r="A1144" s="15" t="s">
        <v>1518</v>
      </c>
      <c r="B1144" s="16">
        <v>100029</v>
      </c>
      <c r="C1144" s="16">
        <v>271450</v>
      </c>
      <c r="D1144" s="16">
        <v>271447</v>
      </c>
      <c r="E1144" s="16" t="s">
        <v>50</v>
      </c>
      <c r="F1144" s="16" t="s">
        <v>49</v>
      </c>
      <c r="G1144" s="16" t="s">
        <v>244</v>
      </c>
      <c r="H1144" s="16" t="s">
        <v>243</v>
      </c>
      <c r="I1144" s="16">
        <v>1.72E-2</v>
      </c>
      <c r="J1144" s="16">
        <v>51.408499999999997</v>
      </c>
      <c r="K1144" s="16">
        <v>1.6899999999999998E-2</v>
      </c>
      <c r="L1144" s="16">
        <v>51.400100000000002</v>
      </c>
      <c r="M1144" s="16" t="s">
        <v>246</v>
      </c>
      <c r="N1144" s="16" t="s">
        <v>245</v>
      </c>
      <c r="O1144" s="34" t="s">
        <v>1547</v>
      </c>
    </row>
    <row r="1145" spans="1:15" x14ac:dyDescent="0.25">
      <c r="A1145" s="15" t="s">
        <v>1518</v>
      </c>
      <c r="B1145" s="16">
        <v>100030</v>
      </c>
      <c r="C1145" s="16">
        <v>238731</v>
      </c>
      <c r="D1145" s="16">
        <v>238746</v>
      </c>
      <c r="E1145" s="16" t="s">
        <v>51</v>
      </c>
      <c r="F1145" s="16" t="s">
        <v>52</v>
      </c>
      <c r="G1145" s="16" t="s">
        <v>247</v>
      </c>
      <c r="H1145" s="16" t="s">
        <v>248</v>
      </c>
      <c r="I1145" s="16">
        <v>-2.2467999999999999</v>
      </c>
      <c r="J1145" s="16">
        <v>53.783700000000003</v>
      </c>
      <c r="K1145" s="16">
        <v>-2.2458</v>
      </c>
      <c r="L1145" s="16">
        <v>53.793100000000003</v>
      </c>
      <c r="M1145" s="16" t="s">
        <v>249</v>
      </c>
      <c r="N1145" s="16" t="s">
        <v>250</v>
      </c>
      <c r="O1145" s="34" t="s">
        <v>1548</v>
      </c>
    </row>
    <row r="1146" spans="1:15" x14ac:dyDescent="0.25">
      <c r="A1146" s="15" t="s">
        <v>1518</v>
      </c>
      <c r="B1146" s="16">
        <v>100030</v>
      </c>
      <c r="C1146" s="16">
        <v>238746</v>
      </c>
      <c r="D1146" s="16">
        <v>238731</v>
      </c>
      <c r="E1146" s="16" t="s">
        <v>52</v>
      </c>
      <c r="F1146" s="16" t="s">
        <v>51</v>
      </c>
      <c r="G1146" s="16" t="s">
        <v>248</v>
      </c>
      <c r="H1146" s="16" t="s">
        <v>247</v>
      </c>
      <c r="I1146" s="16">
        <v>-2.2458</v>
      </c>
      <c r="J1146" s="16">
        <v>53.793100000000003</v>
      </c>
      <c r="K1146" s="16">
        <v>-2.2467999999999999</v>
      </c>
      <c r="L1146" s="16">
        <v>53.783700000000003</v>
      </c>
      <c r="M1146" s="16" t="s">
        <v>250</v>
      </c>
      <c r="N1146" s="16" t="s">
        <v>249</v>
      </c>
      <c r="O1146" s="34" t="s">
        <v>1549</v>
      </c>
    </row>
    <row r="1147" spans="1:15" x14ac:dyDescent="0.25">
      <c r="A1147" s="15" t="s">
        <v>1518</v>
      </c>
      <c r="B1147" s="16">
        <v>100031</v>
      </c>
      <c r="C1147" s="16">
        <v>277324</v>
      </c>
      <c r="D1147" s="16">
        <v>277341</v>
      </c>
      <c r="E1147" s="16" t="s">
        <v>53</v>
      </c>
      <c r="F1147" s="16" t="s">
        <v>54</v>
      </c>
      <c r="G1147" s="16" t="s">
        <v>251</v>
      </c>
      <c r="H1147" s="16" t="s">
        <v>252</v>
      </c>
      <c r="I1147" s="16">
        <v>1.0734999999999999</v>
      </c>
      <c r="J1147" s="16">
        <v>51.282800000000002</v>
      </c>
      <c r="K1147" s="16">
        <v>1.0761000000000001</v>
      </c>
      <c r="L1147" s="16">
        <v>51.274099999999997</v>
      </c>
      <c r="M1147" s="16" t="s">
        <v>253</v>
      </c>
      <c r="N1147" s="16" t="s">
        <v>254</v>
      </c>
      <c r="O1147" s="34" t="s">
        <v>868</v>
      </c>
    </row>
    <row r="1148" spans="1:15" x14ac:dyDescent="0.25">
      <c r="A1148" s="15" t="s">
        <v>1518</v>
      </c>
      <c r="B1148" s="16">
        <v>100031</v>
      </c>
      <c r="C1148" s="16">
        <v>277341</v>
      </c>
      <c r="D1148" s="16">
        <v>277324</v>
      </c>
      <c r="E1148" s="16" t="s">
        <v>54</v>
      </c>
      <c r="F1148" s="16" t="s">
        <v>53</v>
      </c>
      <c r="G1148" s="16" t="s">
        <v>252</v>
      </c>
      <c r="H1148" s="16" t="s">
        <v>251</v>
      </c>
      <c r="I1148" s="16">
        <v>1.0761000000000001</v>
      </c>
      <c r="J1148" s="16">
        <v>51.274099999999997</v>
      </c>
      <c r="K1148" s="16">
        <v>1.0734999999999999</v>
      </c>
      <c r="L1148" s="16">
        <v>51.282800000000002</v>
      </c>
      <c r="M1148" s="16" t="s">
        <v>254</v>
      </c>
      <c r="N1148" s="16" t="s">
        <v>253</v>
      </c>
      <c r="O1148" s="34" t="s">
        <v>255</v>
      </c>
    </row>
    <row r="1149" spans="1:15" x14ac:dyDescent="0.25">
      <c r="A1149" s="15" t="s">
        <v>1518</v>
      </c>
      <c r="B1149" s="16">
        <v>100032</v>
      </c>
      <c r="C1149" s="16">
        <v>228496</v>
      </c>
      <c r="D1149" s="16">
        <v>228564</v>
      </c>
      <c r="E1149" s="16" t="s">
        <v>55</v>
      </c>
      <c r="F1149" s="16" t="s">
        <v>56</v>
      </c>
      <c r="G1149" s="16" t="s">
        <v>256</v>
      </c>
      <c r="H1149" s="16" t="s">
        <v>257</v>
      </c>
      <c r="I1149" s="16">
        <v>-3.1772</v>
      </c>
      <c r="J1149" s="16">
        <v>51.4758</v>
      </c>
      <c r="K1149" s="16">
        <v>-3.1707000000000001</v>
      </c>
      <c r="L1149" s="16">
        <v>51.4831</v>
      </c>
      <c r="M1149" s="16" t="s">
        <v>258</v>
      </c>
      <c r="N1149" s="16" t="s">
        <v>259</v>
      </c>
      <c r="O1149" s="34" t="s">
        <v>1550</v>
      </c>
    </row>
    <row r="1150" spans="1:15" x14ac:dyDescent="0.25">
      <c r="A1150" s="15" t="s">
        <v>1518</v>
      </c>
      <c r="B1150" s="16">
        <v>100032</v>
      </c>
      <c r="C1150" s="16">
        <v>228564</v>
      </c>
      <c r="D1150" s="16">
        <v>228496</v>
      </c>
      <c r="E1150" s="16" t="s">
        <v>56</v>
      </c>
      <c r="F1150" s="16" t="s">
        <v>55</v>
      </c>
      <c r="G1150" s="16" t="s">
        <v>257</v>
      </c>
      <c r="H1150" s="16" t="s">
        <v>256</v>
      </c>
      <c r="I1150" s="16">
        <v>-3.1707000000000001</v>
      </c>
      <c r="J1150" s="16">
        <v>51.4831</v>
      </c>
      <c r="K1150" s="16">
        <v>-3.1772</v>
      </c>
      <c r="L1150" s="16">
        <v>51.4758</v>
      </c>
      <c r="M1150" s="16" t="s">
        <v>259</v>
      </c>
      <c r="N1150" s="16" t="s">
        <v>258</v>
      </c>
      <c r="O1150" s="34" t="s">
        <v>260</v>
      </c>
    </row>
    <row r="1151" spans="1:15" x14ac:dyDescent="0.25">
      <c r="A1151" s="15" t="s">
        <v>1518</v>
      </c>
      <c r="B1151" s="16">
        <v>100033</v>
      </c>
      <c r="C1151" s="16">
        <v>267662</v>
      </c>
      <c r="D1151" s="16">
        <v>267933</v>
      </c>
      <c r="E1151" s="16" t="s">
        <v>29</v>
      </c>
      <c r="F1151" s="16" t="s">
        <v>27</v>
      </c>
      <c r="G1151" s="16" t="s">
        <v>193</v>
      </c>
      <c r="H1151" s="16" t="s">
        <v>189</v>
      </c>
      <c r="I1151" s="16">
        <v>-0.13350000000000001</v>
      </c>
      <c r="J1151" s="16">
        <v>51.528100000000002</v>
      </c>
      <c r="K1151" s="16">
        <v>-0.12429999999999999</v>
      </c>
      <c r="L1151" s="16">
        <v>51.508299999999998</v>
      </c>
      <c r="M1151" s="16" t="s">
        <v>194</v>
      </c>
      <c r="N1151" s="16" t="s">
        <v>191</v>
      </c>
      <c r="O1151" s="34" t="s">
        <v>261</v>
      </c>
    </row>
    <row r="1152" spans="1:15" x14ac:dyDescent="0.25">
      <c r="A1152" s="15" t="s">
        <v>1518</v>
      </c>
      <c r="B1152" s="16">
        <v>100033</v>
      </c>
      <c r="C1152" s="16">
        <v>267933</v>
      </c>
      <c r="D1152" s="16">
        <v>267662</v>
      </c>
      <c r="E1152" s="16" t="s">
        <v>27</v>
      </c>
      <c r="F1152" s="16" t="s">
        <v>29</v>
      </c>
      <c r="G1152" s="16" t="s">
        <v>189</v>
      </c>
      <c r="H1152" s="16" t="s">
        <v>193</v>
      </c>
      <c r="I1152" s="16">
        <v>-0.12429999999999999</v>
      </c>
      <c r="J1152" s="16">
        <v>51.508299999999998</v>
      </c>
      <c r="K1152" s="16">
        <v>-0.13350000000000001</v>
      </c>
      <c r="L1152" s="16">
        <v>51.528100000000002</v>
      </c>
      <c r="M1152" s="16" t="s">
        <v>191</v>
      </c>
      <c r="N1152" s="16" t="s">
        <v>194</v>
      </c>
      <c r="O1152" s="34" t="s">
        <v>1274</v>
      </c>
    </row>
    <row r="1153" spans="1:15" x14ac:dyDescent="0.25">
      <c r="A1153" s="15" t="s">
        <v>1518</v>
      </c>
      <c r="B1153" s="16">
        <v>100034</v>
      </c>
      <c r="C1153" s="16">
        <v>267933</v>
      </c>
      <c r="D1153" s="16">
        <v>269459</v>
      </c>
      <c r="E1153" s="16" t="s">
        <v>27</v>
      </c>
      <c r="F1153" s="16" t="s">
        <v>30</v>
      </c>
      <c r="G1153" s="16" t="s">
        <v>189</v>
      </c>
      <c r="H1153" s="16" t="s">
        <v>195</v>
      </c>
      <c r="I1153" s="16">
        <v>-0.12429999999999999</v>
      </c>
      <c r="J1153" s="16">
        <v>51.508299999999998</v>
      </c>
      <c r="K1153" s="16">
        <v>-7.5399999999999995E-2</v>
      </c>
      <c r="L1153" s="16">
        <v>51.511600000000001</v>
      </c>
      <c r="M1153" s="16" t="s">
        <v>191</v>
      </c>
      <c r="N1153" s="16" t="s">
        <v>196</v>
      </c>
      <c r="O1153" s="34" t="s">
        <v>873</v>
      </c>
    </row>
    <row r="1154" spans="1:15" x14ac:dyDescent="0.25">
      <c r="A1154" s="15" t="s">
        <v>1518</v>
      </c>
      <c r="B1154" s="16">
        <v>100034</v>
      </c>
      <c r="C1154" s="16">
        <v>269459</v>
      </c>
      <c r="D1154" s="16">
        <v>267933</v>
      </c>
      <c r="E1154" s="16" t="s">
        <v>30</v>
      </c>
      <c r="F1154" s="16" t="s">
        <v>27</v>
      </c>
      <c r="G1154" s="16" t="s">
        <v>195</v>
      </c>
      <c r="H1154" s="16" t="s">
        <v>189</v>
      </c>
      <c r="I1154" s="16">
        <v>-7.5399999999999995E-2</v>
      </c>
      <c r="J1154" s="16">
        <v>51.511600000000001</v>
      </c>
      <c r="K1154" s="16">
        <v>-0.12429999999999999</v>
      </c>
      <c r="L1154" s="16">
        <v>51.508299999999998</v>
      </c>
      <c r="M1154" s="16" t="s">
        <v>196</v>
      </c>
      <c r="N1154" s="16" t="s">
        <v>191</v>
      </c>
      <c r="O1154" s="34" t="s">
        <v>874</v>
      </c>
    </row>
    <row r="1155" spans="1:15" x14ac:dyDescent="0.25">
      <c r="A1155" s="15" t="s">
        <v>1518</v>
      </c>
      <c r="B1155" s="16">
        <v>100035</v>
      </c>
      <c r="C1155" s="16">
        <v>267933</v>
      </c>
      <c r="D1155" s="16">
        <v>267983</v>
      </c>
      <c r="E1155" s="16" t="s">
        <v>27</v>
      </c>
      <c r="F1155" s="16" t="s">
        <v>31</v>
      </c>
      <c r="G1155" s="16" t="s">
        <v>189</v>
      </c>
      <c r="H1155" s="16" t="s">
        <v>198</v>
      </c>
      <c r="I1155" s="16">
        <v>-0.12429999999999999</v>
      </c>
      <c r="J1155" s="16">
        <v>51.508299999999998</v>
      </c>
      <c r="K1155" s="16">
        <v>-0.1231</v>
      </c>
      <c r="L1155" s="16">
        <v>51.530799999999999</v>
      </c>
      <c r="M1155" s="16" t="s">
        <v>191</v>
      </c>
      <c r="N1155" s="16" t="s">
        <v>199</v>
      </c>
      <c r="O1155" s="34" t="s">
        <v>1551</v>
      </c>
    </row>
    <row r="1156" spans="1:15" x14ac:dyDescent="0.25">
      <c r="A1156" s="15" t="s">
        <v>1518</v>
      </c>
      <c r="B1156" s="16">
        <v>100035</v>
      </c>
      <c r="C1156" s="16">
        <v>267983</v>
      </c>
      <c r="D1156" s="16">
        <v>267933</v>
      </c>
      <c r="E1156" s="16" t="s">
        <v>31</v>
      </c>
      <c r="F1156" s="16" t="s">
        <v>27</v>
      </c>
      <c r="G1156" s="16" t="s">
        <v>198</v>
      </c>
      <c r="H1156" s="16" t="s">
        <v>189</v>
      </c>
      <c r="I1156" s="16">
        <v>-0.1231</v>
      </c>
      <c r="J1156" s="16">
        <v>51.530799999999999</v>
      </c>
      <c r="K1156" s="16">
        <v>-0.12429999999999999</v>
      </c>
      <c r="L1156" s="16">
        <v>51.508299999999998</v>
      </c>
      <c r="M1156" s="16" t="s">
        <v>199</v>
      </c>
      <c r="N1156" s="16" t="s">
        <v>191</v>
      </c>
      <c r="O1156" s="34" t="s">
        <v>1552</v>
      </c>
    </row>
    <row r="1157" spans="1:15" x14ac:dyDescent="0.25">
      <c r="A1157" s="15" t="s">
        <v>1518</v>
      </c>
      <c r="B1157" s="16">
        <v>100036</v>
      </c>
      <c r="C1157" s="16">
        <v>267933</v>
      </c>
      <c r="D1157" s="16">
        <v>269296</v>
      </c>
      <c r="E1157" s="16" t="s">
        <v>27</v>
      </c>
      <c r="F1157" s="16" t="s">
        <v>33</v>
      </c>
      <c r="G1157" s="16" t="s">
        <v>189</v>
      </c>
      <c r="H1157" s="16" t="s">
        <v>203</v>
      </c>
      <c r="I1157" s="16">
        <v>-0.12429999999999999</v>
      </c>
      <c r="J1157" s="16">
        <v>51.508299999999998</v>
      </c>
      <c r="K1157" s="16">
        <v>-8.2100000000000006E-2</v>
      </c>
      <c r="L1157" s="16">
        <v>51.518599999999999</v>
      </c>
      <c r="M1157" s="16" t="s">
        <v>191</v>
      </c>
      <c r="N1157" s="16" t="s">
        <v>204</v>
      </c>
      <c r="O1157" s="34" t="s">
        <v>875</v>
      </c>
    </row>
    <row r="1158" spans="1:15" x14ac:dyDescent="0.25">
      <c r="A1158" s="15" t="s">
        <v>1518</v>
      </c>
      <c r="B1158" s="16">
        <v>100036</v>
      </c>
      <c r="C1158" s="16">
        <v>269296</v>
      </c>
      <c r="D1158" s="16">
        <v>267933</v>
      </c>
      <c r="E1158" s="16" t="s">
        <v>33</v>
      </c>
      <c r="F1158" s="16" t="s">
        <v>27</v>
      </c>
      <c r="G1158" s="16" t="s">
        <v>203</v>
      </c>
      <c r="H1158" s="16" t="s">
        <v>189</v>
      </c>
      <c r="I1158" s="16">
        <v>-8.2100000000000006E-2</v>
      </c>
      <c r="J1158" s="16">
        <v>51.518599999999999</v>
      </c>
      <c r="K1158" s="16">
        <v>-0.12429999999999999</v>
      </c>
      <c r="L1158" s="16">
        <v>51.508299999999998</v>
      </c>
      <c r="M1158" s="16" t="s">
        <v>204</v>
      </c>
      <c r="N1158" s="16" t="s">
        <v>191</v>
      </c>
      <c r="O1158" s="34" t="s">
        <v>1553</v>
      </c>
    </row>
    <row r="1159" spans="1:15" x14ac:dyDescent="0.25">
      <c r="A1159" s="15" t="s">
        <v>1518</v>
      </c>
      <c r="B1159" s="16">
        <v>100037</v>
      </c>
      <c r="C1159" s="16">
        <v>266682</v>
      </c>
      <c r="D1159" s="16">
        <v>267933</v>
      </c>
      <c r="E1159" s="16" t="s">
        <v>34</v>
      </c>
      <c r="F1159" s="16" t="s">
        <v>27</v>
      </c>
      <c r="G1159" s="16" t="s">
        <v>205</v>
      </c>
      <c r="H1159" s="16" t="s">
        <v>189</v>
      </c>
      <c r="I1159" s="16">
        <v>-0.16289999999999999</v>
      </c>
      <c r="J1159" s="16">
        <v>51.522399999999998</v>
      </c>
      <c r="K1159" s="16">
        <v>-0.12429999999999999</v>
      </c>
      <c r="L1159" s="16">
        <v>51.508299999999998</v>
      </c>
      <c r="M1159" s="16" t="s">
        <v>206</v>
      </c>
      <c r="N1159" s="16" t="s">
        <v>191</v>
      </c>
      <c r="O1159" s="34" t="s">
        <v>877</v>
      </c>
    </row>
    <row r="1160" spans="1:15" x14ac:dyDescent="0.25">
      <c r="A1160" s="15" t="s">
        <v>1518</v>
      </c>
      <c r="B1160" s="16">
        <v>100037</v>
      </c>
      <c r="C1160" s="16">
        <v>267933</v>
      </c>
      <c r="D1160" s="16">
        <v>266682</v>
      </c>
      <c r="E1160" s="16" t="s">
        <v>27</v>
      </c>
      <c r="F1160" s="16" t="s">
        <v>34</v>
      </c>
      <c r="G1160" s="16" t="s">
        <v>189</v>
      </c>
      <c r="H1160" s="16" t="s">
        <v>205</v>
      </c>
      <c r="I1160" s="16">
        <v>-0.12429999999999999</v>
      </c>
      <c r="J1160" s="16">
        <v>51.508299999999998</v>
      </c>
      <c r="K1160" s="16">
        <v>-0.16289999999999999</v>
      </c>
      <c r="L1160" s="16">
        <v>51.522399999999998</v>
      </c>
      <c r="M1160" s="16" t="s">
        <v>191</v>
      </c>
      <c r="N1160" s="16" t="s">
        <v>206</v>
      </c>
      <c r="O1160" s="34" t="s">
        <v>1554</v>
      </c>
    </row>
    <row r="1161" spans="1:15" x14ac:dyDescent="0.25">
      <c r="A1161" s="15" t="s">
        <v>1518</v>
      </c>
      <c r="B1161" s="16">
        <v>100038</v>
      </c>
      <c r="C1161" s="16">
        <v>266343</v>
      </c>
      <c r="D1161" s="16">
        <v>267933</v>
      </c>
      <c r="E1161" s="16" t="s">
        <v>35</v>
      </c>
      <c r="F1161" s="16" t="s">
        <v>27</v>
      </c>
      <c r="G1161" s="16" t="s">
        <v>207</v>
      </c>
      <c r="H1161" s="16" t="s">
        <v>189</v>
      </c>
      <c r="I1161" s="16">
        <v>-0.17530000000000001</v>
      </c>
      <c r="J1161" s="16">
        <v>51.516199999999998</v>
      </c>
      <c r="K1161" s="16">
        <v>-0.12429999999999999</v>
      </c>
      <c r="L1161" s="16">
        <v>51.508299999999998</v>
      </c>
      <c r="M1161" s="16" t="s">
        <v>208</v>
      </c>
      <c r="N1161" s="16" t="s">
        <v>191</v>
      </c>
      <c r="O1161" s="34" t="s">
        <v>878</v>
      </c>
    </row>
    <row r="1162" spans="1:15" x14ac:dyDescent="0.25">
      <c r="A1162" s="15" t="s">
        <v>1518</v>
      </c>
      <c r="B1162" s="16">
        <v>100038</v>
      </c>
      <c r="C1162" s="16">
        <v>267933</v>
      </c>
      <c r="D1162" s="16">
        <v>266343</v>
      </c>
      <c r="E1162" s="16" t="s">
        <v>27</v>
      </c>
      <c r="F1162" s="16" t="s">
        <v>35</v>
      </c>
      <c r="G1162" s="16" t="s">
        <v>189</v>
      </c>
      <c r="H1162" s="16" t="s">
        <v>207</v>
      </c>
      <c r="I1162" s="16">
        <v>-0.12429999999999999</v>
      </c>
      <c r="J1162" s="16">
        <v>51.508299999999998</v>
      </c>
      <c r="K1162" s="16">
        <v>-0.17530000000000001</v>
      </c>
      <c r="L1162" s="16">
        <v>51.516199999999998</v>
      </c>
      <c r="M1162" s="16" t="s">
        <v>191</v>
      </c>
      <c r="N1162" s="16" t="s">
        <v>208</v>
      </c>
      <c r="O1162" s="34" t="s">
        <v>266</v>
      </c>
    </row>
    <row r="1163" spans="1:15" x14ac:dyDescent="0.25">
      <c r="A1163" s="15" t="s">
        <v>1518</v>
      </c>
      <c r="B1163" s="16">
        <v>100039</v>
      </c>
      <c r="C1163" s="16">
        <v>265282</v>
      </c>
      <c r="D1163" s="16">
        <v>267933</v>
      </c>
      <c r="E1163" s="16" t="s">
        <v>57</v>
      </c>
      <c r="F1163" s="16" t="s">
        <v>27</v>
      </c>
      <c r="G1163" s="16" t="s">
        <v>267</v>
      </c>
      <c r="H1163" s="16" t="s">
        <v>189</v>
      </c>
      <c r="I1163" s="16">
        <v>-0.2046</v>
      </c>
      <c r="J1163" s="16">
        <v>51.534100000000002</v>
      </c>
      <c r="K1163" s="16">
        <v>-0.12429999999999999</v>
      </c>
      <c r="L1163" s="16">
        <v>51.508299999999998</v>
      </c>
      <c r="M1163" s="16" t="s">
        <v>268</v>
      </c>
      <c r="N1163" s="16" t="s">
        <v>191</v>
      </c>
      <c r="O1163" s="34" t="s">
        <v>1278</v>
      </c>
    </row>
    <row r="1164" spans="1:15" x14ac:dyDescent="0.25">
      <c r="A1164" s="15" t="s">
        <v>1518</v>
      </c>
      <c r="B1164" s="16">
        <v>100039</v>
      </c>
      <c r="C1164" s="16">
        <v>267933</v>
      </c>
      <c r="D1164" s="16">
        <v>265282</v>
      </c>
      <c r="E1164" s="16" t="s">
        <v>27</v>
      </c>
      <c r="F1164" s="16" t="s">
        <v>57</v>
      </c>
      <c r="G1164" s="16" t="s">
        <v>189</v>
      </c>
      <c r="H1164" s="16" t="s">
        <v>267</v>
      </c>
      <c r="I1164" s="16">
        <v>-0.12429999999999999</v>
      </c>
      <c r="J1164" s="16">
        <v>51.508299999999998</v>
      </c>
      <c r="K1164" s="16">
        <v>-0.2046</v>
      </c>
      <c r="L1164" s="16">
        <v>51.534100000000002</v>
      </c>
      <c r="M1164" s="16" t="s">
        <v>191</v>
      </c>
      <c r="N1164" s="16" t="s">
        <v>268</v>
      </c>
      <c r="O1164" s="34" t="s">
        <v>1555</v>
      </c>
    </row>
    <row r="1165" spans="1:15" x14ac:dyDescent="0.25">
      <c r="A1165" s="15" t="s">
        <v>1518</v>
      </c>
      <c r="B1165" s="16">
        <v>100040</v>
      </c>
      <c r="C1165" s="16">
        <v>267933</v>
      </c>
      <c r="D1165" s="16">
        <v>267948</v>
      </c>
      <c r="E1165" s="16" t="s">
        <v>27</v>
      </c>
      <c r="F1165" s="16" t="s">
        <v>36</v>
      </c>
      <c r="G1165" s="16" t="s">
        <v>189</v>
      </c>
      <c r="H1165" s="16" t="s">
        <v>209</v>
      </c>
      <c r="I1165" s="16">
        <v>-0.12429999999999999</v>
      </c>
      <c r="J1165" s="16">
        <v>51.508299999999998</v>
      </c>
      <c r="K1165" s="16">
        <v>-0.12784000000000001</v>
      </c>
      <c r="L1165" s="16">
        <v>51.532330000000002</v>
      </c>
      <c r="M1165" s="16" t="s">
        <v>191</v>
      </c>
      <c r="N1165" s="16" t="s">
        <v>210</v>
      </c>
      <c r="O1165" s="34" t="s">
        <v>1279</v>
      </c>
    </row>
    <row r="1166" spans="1:15" x14ac:dyDescent="0.25">
      <c r="A1166" s="15" t="s">
        <v>1518</v>
      </c>
      <c r="B1166" s="16">
        <v>100040</v>
      </c>
      <c r="C1166" s="16">
        <v>267948</v>
      </c>
      <c r="D1166" s="16">
        <v>267933</v>
      </c>
      <c r="E1166" s="16" t="s">
        <v>36</v>
      </c>
      <c r="F1166" s="16" t="s">
        <v>27</v>
      </c>
      <c r="G1166" s="16" t="s">
        <v>209</v>
      </c>
      <c r="H1166" s="16" t="s">
        <v>189</v>
      </c>
      <c r="I1166" s="16">
        <v>-0.12784000000000001</v>
      </c>
      <c r="J1166" s="16">
        <v>51.532330000000002</v>
      </c>
      <c r="K1166" s="16">
        <v>-0.12429999999999999</v>
      </c>
      <c r="L1166" s="16">
        <v>51.508299999999998</v>
      </c>
      <c r="M1166" s="16" t="s">
        <v>210</v>
      </c>
      <c r="N1166" s="16" t="s">
        <v>191</v>
      </c>
      <c r="O1166" s="34" t="s">
        <v>1556</v>
      </c>
    </row>
    <row r="1167" spans="1:15" x14ac:dyDescent="0.25">
      <c r="A1167" s="15" t="s">
        <v>1518</v>
      </c>
      <c r="B1167" s="16">
        <v>100041</v>
      </c>
      <c r="C1167" s="16">
        <v>267252</v>
      </c>
      <c r="D1167" s="16">
        <v>267933</v>
      </c>
      <c r="E1167" s="16" t="s">
        <v>37</v>
      </c>
      <c r="F1167" s="16" t="s">
        <v>27</v>
      </c>
      <c r="G1167" s="16" t="s">
        <v>211</v>
      </c>
      <c r="H1167" s="16" t="s">
        <v>189</v>
      </c>
      <c r="I1167" s="16">
        <v>-0.14369999999999999</v>
      </c>
      <c r="J1167" s="16">
        <v>51.495100000000001</v>
      </c>
      <c r="K1167" s="16">
        <v>-0.12429999999999999</v>
      </c>
      <c r="L1167" s="16">
        <v>51.508299999999998</v>
      </c>
      <c r="M1167" s="16" t="s">
        <v>212</v>
      </c>
      <c r="N1167" s="16" t="s">
        <v>191</v>
      </c>
      <c r="O1167" s="34" t="s">
        <v>1557</v>
      </c>
    </row>
    <row r="1168" spans="1:15" x14ac:dyDescent="0.25">
      <c r="A1168" s="15" t="s">
        <v>1518</v>
      </c>
      <c r="B1168" s="16">
        <v>100041</v>
      </c>
      <c r="C1168" s="16">
        <v>267933</v>
      </c>
      <c r="D1168" s="16">
        <v>267252</v>
      </c>
      <c r="E1168" s="16" t="s">
        <v>27</v>
      </c>
      <c r="F1168" s="16" t="s">
        <v>37</v>
      </c>
      <c r="G1168" s="16" t="s">
        <v>189</v>
      </c>
      <c r="H1168" s="16" t="s">
        <v>211</v>
      </c>
      <c r="I1168" s="16">
        <v>-0.12429999999999999</v>
      </c>
      <c r="J1168" s="16">
        <v>51.508299999999998</v>
      </c>
      <c r="K1168" s="16">
        <v>-0.14369999999999999</v>
      </c>
      <c r="L1168" s="16">
        <v>51.495100000000001</v>
      </c>
      <c r="M1168" s="16" t="s">
        <v>191</v>
      </c>
      <c r="N1168" s="16" t="s">
        <v>212</v>
      </c>
      <c r="O1168" s="34" t="s">
        <v>883</v>
      </c>
    </row>
    <row r="1169" spans="1:15" x14ac:dyDescent="0.25">
      <c r="A1169" s="15" t="s">
        <v>1518</v>
      </c>
      <c r="B1169" s="16">
        <v>100042</v>
      </c>
      <c r="C1169" s="16">
        <v>270059</v>
      </c>
      <c r="D1169" s="16">
        <v>270230</v>
      </c>
      <c r="E1169" s="16" t="s">
        <v>58</v>
      </c>
      <c r="F1169" s="16" t="s">
        <v>59</v>
      </c>
      <c r="G1169" s="16" t="s">
        <v>271</v>
      </c>
      <c r="H1169" s="16" t="s">
        <v>272</v>
      </c>
      <c r="I1169" s="16">
        <v>-4.7399999999999998E-2</v>
      </c>
      <c r="J1169" s="16">
        <v>51.413499999999999</v>
      </c>
      <c r="K1169" s="16">
        <v>-3.8899999999999997E-2</v>
      </c>
      <c r="L1169" s="16">
        <v>51.409500000000001</v>
      </c>
      <c r="M1169" s="16" t="s">
        <v>273</v>
      </c>
      <c r="N1169" s="16" t="s">
        <v>274</v>
      </c>
      <c r="O1169" s="34" t="s">
        <v>1558</v>
      </c>
    </row>
    <row r="1170" spans="1:15" x14ac:dyDescent="0.25">
      <c r="A1170" s="15" t="s">
        <v>1518</v>
      </c>
      <c r="B1170" s="16">
        <v>100042</v>
      </c>
      <c r="C1170" s="16">
        <v>270230</v>
      </c>
      <c r="D1170" s="16">
        <v>270059</v>
      </c>
      <c r="E1170" s="16" t="s">
        <v>59</v>
      </c>
      <c r="F1170" s="16" t="s">
        <v>58</v>
      </c>
      <c r="G1170" s="16" t="s">
        <v>272</v>
      </c>
      <c r="H1170" s="16" t="s">
        <v>271</v>
      </c>
      <c r="I1170" s="16">
        <v>-3.8899999999999997E-2</v>
      </c>
      <c r="J1170" s="16">
        <v>51.409500000000001</v>
      </c>
      <c r="K1170" s="16">
        <v>-4.7399999999999998E-2</v>
      </c>
      <c r="L1170" s="16">
        <v>51.413499999999999</v>
      </c>
      <c r="M1170" s="16" t="s">
        <v>274</v>
      </c>
      <c r="N1170" s="16" t="s">
        <v>273</v>
      </c>
      <c r="O1170" s="34" t="s">
        <v>1559</v>
      </c>
    </row>
    <row r="1171" spans="1:15" x14ac:dyDescent="0.25">
      <c r="A1171" s="15" t="s">
        <v>1518</v>
      </c>
      <c r="B1171" s="16">
        <v>100043</v>
      </c>
      <c r="C1171" s="16">
        <v>267933</v>
      </c>
      <c r="D1171" s="16">
        <v>269122</v>
      </c>
      <c r="E1171" s="16" t="s">
        <v>27</v>
      </c>
      <c r="F1171" s="16" t="s">
        <v>60</v>
      </c>
      <c r="G1171" s="16" t="s">
        <v>189</v>
      </c>
      <c r="H1171" s="16" t="s">
        <v>275</v>
      </c>
      <c r="I1171" s="16">
        <v>-0.12429999999999999</v>
      </c>
      <c r="J1171" s="16">
        <v>51.508299999999998</v>
      </c>
      <c r="K1171" s="16">
        <v>-9.0300000000000005E-2</v>
      </c>
      <c r="L1171" s="16">
        <v>51.511400000000002</v>
      </c>
      <c r="M1171" s="16" t="s">
        <v>191</v>
      </c>
      <c r="N1171" s="16" t="s">
        <v>276</v>
      </c>
      <c r="O1171" s="34" t="s">
        <v>1560</v>
      </c>
    </row>
    <row r="1172" spans="1:15" x14ac:dyDescent="0.25">
      <c r="A1172" s="15" t="s">
        <v>1518</v>
      </c>
      <c r="B1172" s="16">
        <v>100043</v>
      </c>
      <c r="C1172" s="16">
        <v>269122</v>
      </c>
      <c r="D1172" s="16">
        <v>267933</v>
      </c>
      <c r="E1172" s="16" t="s">
        <v>60</v>
      </c>
      <c r="F1172" s="16" t="s">
        <v>27</v>
      </c>
      <c r="G1172" s="16" t="s">
        <v>275</v>
      </c>
      <c r="H1172" s="16" t="s">
        <v>189</v>
      </c>
      <c r="I1172" s="16">
        <v>-9.0300000000000005E-2</v>
      </c>
      <c r="J1172" s="16">
        <v>51.511400000000002</v>
      </c>
      <c r="K1172" s="16">
        <v>-0.12429999999999999</v>
      </c>
      <c r="L1172" s="16">
        <v>51.508299999999998</v>
      </c>
      <c r="M1172" s="16" t="s">
        <v>276</v>
      </c>
      <c r="N1172" s="16" t="s">
        <v>191</v>
      </c>
      <c r="O1172" s="34" t="s">
        <v>1561</v>
      </c>
    </row>
    <row r="1173" spans="1:15" x14ac:dyDescent="0.25">
      <c r="A1173" s="15" t="s">
        <v>1518</v>
      </c>
      <c r="B1173" s="16">
        <v>100044</v>
      </c>
      <c r="C1173" s="16">
        <v>267662</v>
      </c>
      <c r="D1173" s="16">
        <v>269122</v>
      </c>
      <c r="E1173" s="16" t="s">
        <v>29</v>
      </c>
      <c r="F1173" s="16" t="s">
        <v>60</v>
      </c>
      <c r="G1173" s="16" t="s">
        <v>193</v>
      </c>
      <c r="H1173" s="16" t="s">
        <v>275</v>
      </c>
      <c r="I1173" s="16">
        <v>-0.13350000000000001</v>
      </c>
      <c r="J1173" s="16">
        <v>51.528100000000002</v>
      </c>
      <c r="K1173" s="16">
        <v>-9.0300000000000005E-2</v>
      </c>
      <c r="L1173" s="16">
        <v>51.511400000000002</v>
      </c>
      <c r="M1173" s="16" t="s">
        <v>194</v>
      </c>
      <c r="N1173" s="16" t="s">
        <v>276</v>
      </c>
      <c r="O1173" s="34" t="s">
        <v>1562</v>
      </c>
    </row>
    <row r="1174" spans="1:15" x14ac:dyDescent="0.25">
      <c r="A1174" s="15" t="s">
        <v>1518</v>
      </c>
      <c r="B1174" s="16">
        <v>100044</v>
      </c>
      <c r="C1174" s="16">
        <v>269122</v>
      </c>
      <c r="D1174" s="16">
        <v>267662</v>
      </c>
      <c r="E1174" s="16" t="s">
        <v>60</v>
      </c>
      <c r="F1174" s="16" t="s">
        <v>29</v>
      </c>
      <c r="G1174" s="16" t="s">
        <v>275</v>
      </c>
      <c r="H1174" s="16" t="s">
        <v>193</v>
      </c>
      <c r="I1174" s="16">
        <v>-9.0300000000000005E-2</v>
      </c>
      <c r="J1174" s="16">
        <v>51.511400000000002</v>
      </c>
      <c r="K1174" s="16">
        <v>-0.13350000000000001</v>
      </c>
      <c r="L1174" s="16">
        <v>51.528100000000002</v>
      </c>
      <c r="M1174" s="16" t="s">
        <v>276</v>
      </c>
      <c r="N1174" s="16" t="s">
        <v>194</v>
      </c>
      <c r="O1174" s="34" t="s">
        <v>1563</v>
      </c>
    </row>
    <row r="1175" spans="1:15" x14ac:dyDescent="0.25">
      <c r="A1175" s="15" t="s">
        <v>1518</v>
      </c>
      <c r="B1175" s="16">
        <v>100045</v>
      </c>
      <c r="C1175" s="16">
        <v>269122</v>
      </c>
      <c r="D1175" s="16">
        <v>269459</v>
      </c>
      <c r="E1175" s="16" t="s">
        <v>60</v>
      </c>
      <c r="F1175" s="16" t="s">
        <v>30</v>
      </c>
      <c r="G1175" s="16" t="s">
        <v>275</v>
      </c>
      <c r="H1175" s="16" t="s">
        <v>195</v>
      </c>
      <c r="I1175" s="16">
        <v>-9.0300000000000005E-2</v>
      </c>
      <c r="J1175" s="16">
        <v>51.511400000000002</v>
      </c>
      <c r="K1175" s="16">
        <v>-7.5399999999999995E-2</v>
      </c>
      <c r="L1175" s="16">
        <v>51.511600000000001</v>
      </c>
      <c r="M1175" s="16" t="s">
        <v>276</v>
      </c>
      <c r="N1175" s="16" t="s">
        <v>196</v>
      </c>
      <c r="O1175" s="34" t="s">
        <v>890</v>
      </c>
    </row>
    <row r="1176" spans="1:15" x14ac:dyDescent="0.25">
      <c r="A1176" s="15" t="s">
        <v>1518</v>
      </c>
      <c r="B1176" s="16">
        <v>100045</v>
      </c>
      <c r="C1176" s="16">
        <v>269459</v>
      </c>
      <c r="D1176" s="16">
        <v>269122</v>
      </c>
      <c r="E1176" s="16" t="s">
        <v>30</v>
      </c>
      <c r="F1176" s="16" t="s">
        <v>60</v>
      </c>
      <c r="G1176" s="16" t="s">
        <v>195</v>
      </c>
      <c r="H1176" s="16" t="s">
        <v>275</v>
      </c>
      <c r="I1176" s="16">
        <v>-7.5399999999999995E-2</v>
      </c>
      <c r="J1176" s="16">
        <v>51.511600000000001</v>
      </c>
      <c r="K1176" s="16">
        <v>-9.0300000000000005E-2</v>
      </c>
      <c r="L1176" s="16">
        <v>51.511400000000002</v>
      </c>
      <c r="M1176" s="16" t="s">
        <v>196</v>
      </c>
      <c r="N1176" s="16" t="s">
        <v>276</v>
      </c>
      <c r="O1176" s="34" t="s">
        <v>891</v>
      </c>
    </row>
    <row r="1177" spans="1:15" x14ac:dyDescent="0.25">
      <c r="A1177" s="15" t="s">
        <v>1518</v>
      </c>
      <c r="B1177" s="16">
        <v>100046</v>
      </c>
      <c r="C1177" s="16">
        <v>267983</v>
      </c>
      <c r="D1177" s="16">
        <v>269122</v>
      </c>
      <c r="E1177" s="16" t="s">
        <v>31</v>
      </c>
      <c r="F1177" s="16" t="s">
        <v>60</v>
      </c>
      <c r="G1177" s="16" t="s">
        <v>198</v>
      </c>
      <c r="H1177" s="16" t="s">
        <v>275</v>
      </c>
      <c r="I1177" s="16">
        <v>-0.1231</v>
      </c>
      <c r="J1177" s="16">
        <v>51.530799999999999</v>
      </c>
      <c r="K1177" s="16">
        <v>-9.0300000000000005E-2</v>
      </c>
      <c r="L1177" s="16">
        <v>51.511400000000002</v>
      </c>
      <c r="M1177" s="16" t="s">
        <v>199</v>
      </c>
      <c r="N1177" s="16" t="s">
        <v>276</v>
      </c>
      <c r="O1177" s="34" t="s">
        <v>892</v>
      </c>
    </row>
    <row r="1178" spans="1:15" x14ac:dyDescent="0.25">
      <c r="A1178" s="15" t="s">
        <v>1518</v>
      </c>
      <c r="B1178" s="16">
        <v>100046</v>
      </c>
      <c r="C1178" s="16">
        <v>269122</v>
      </c>
      <c r="D1178" s="16">
        <v>267983</v>
      </c>
      <c r="E1178" s="16" t="s">
        <v>60</v>
      </c>
      <c r="F1178" s="16" t="s">
        <v>31</v>
      </c>
      <c r="G1178" s="16" t="s">
        <v>275</v>
      </c>
      <c r="H1178" s="16" t="s">
        <v>198</v>
      </c>
      <c r="I1178" s="16">
        <v>-9.0300000000000005E-2</v>
      </c>
      <c r="J1178" s="16">
        <v>51.511400000000002</v>
      </c>
      <c r="K1178" s="16">
        <v>-0.1231</v>
      </c>
      <c r="L1178" s="16">
        <v>51.530799999999999</v>
      </c>
      <c r="M1178" s="16" t="s">
        <v>276</v>
      </c>
      <c r="N1178" s="16" t="s">
        <v>199</v>
      </c>
      <c r="O1178" s="34" t="s">
        <v>893</v>
      </c>
    </row>
    <row r="1179" spans="1:15" x14ac:dyDescent="0.25">
      <c r="A1179" s="15" t="s">
        <v>1518</v>
      </c>
      <c r="B1179" s="16">
        <v>100047</v>
      </c>
      <c r="C1179" s="16">
        <v>269122</v>
      </c>
      <c r="D1179" s="16">
        <v>269225</v>
      </c>
      <c r="E1179" s="16" t="s">
        <v>60</v>
      </c>
      <c r="F1179" s="16" t="s">
        <v>32</v>
      </c>
      <c r="G1179" s="16" t="s">
        <v>275</v>
      </c>
      <c r="H1179" s="16" t="s">
        <v>200</v>
      </c>
      <c r="I1179" s="16">
        <v>-9.0300000000000005E-2</v>
      </c>
      <c r="J1179" s="16">
        <v>51.511400000000002</v>
      </c>
      <c r="K1179" s="16">
        <v>-8.5699999999999998E-2</v>
      </c>
      <c r="L1179" s="16">
        <v>51.505229999999997</v>
      </c>
      <c r="M1179" s="16" t="s">
        <v>276</v>
      </c>
      <c r="N1179" s="16" t="s">
        <v>201</v>
      </c>
      <c r="O1179" s="34" t="s">
        <v>1564</v>
      </c>
    </row>
    <row r="1180" spans="1:15" x14ac:dyDescent="0.25">
      <c r="A1180" s="15" t="s">
        <v>1518</v>
      </c>
      <c r="B1180" s="16">
        <v>100047</v>
      </c>
      <c r="C1180" s="16">
        <v>269225</v>
      </c>
      <c r="D1180" s="16">
        <v>269122</v>
      </c>
      <c r="E1180" s="16" t="s">
        <v>32</v>
      </c>
      <c r="F1180" s="16" t="s">
        <v>60</v>
      </c>
      <c r="G1180" s="16" t="s">
        <v>200</v>
      </c>
      <c r="H1180" s="16" t="s">
        <v>275</v>
      </c>
      <c r="I1180" s="16">
        <v>-8.5699999999999998E-2</v>
      </c>
      <c r="J1180" s="16">
        <v>51.505229999999997</v>
      </c>
      <c r="K1180" s="16">
        <v>-9.0300000000000005E-2</v>
      </c>
      <c r="L1180" s="16">
        <v>51.511400000000002</v>
      </c>
      <c r="M1180" s="16" t="s">
        <v>201</v>
      </c>
      <c r="N1180" s="16" t="s">
        <v>276</v>
      </c>
      <c r="O1180" s="34" t="s">
        <v>277</v>
      </c>
    </row>
    <row r="1181" spans="1:15" x14ac:dyDescent="0.25">
      <c r="A1181" s="15" t="s">
        <v>1518</v>
      </c>
      <c r="B1181" s="16">
        <v>100048</v>
      </c>
      <c r="C1181" s="16">
        <v>269122</v>
      </c>
      <c r="D1181" s="16">
        <v>269296</v>
      </c>
      <c r="E1181" s="16" t="s">
        <v>60</v>
      </c>
      <c r="F1181" s="16" t="s">
        <v>33</v>
      </c>
      <c r="G1181" s="16" t="s">
        <v>275</v>
      </c>
      <c r="H1181" s="16" t="s">
        <v>203</v>
      </c>
      <c r="I1181" s="16">
        <v>-9.0300000000000005E-2</v>
      </c>
      <c r="J1181" s="16">
        <v>51.511400000000002</v>
      </c>
      <c r="K1181" s="16">
        <v>-8.2100000000000006E-2</v>
      </c>
      <c r="L1181" s="16">
        <v>51.518599999999999</v>
      </c>
      <c r="M1181" s="16" t="s">
        <v>276</v>
      </c>
      <c r="N1181" s="16" t="s">
        <v>204</v>
      </c>
      <c r="O1181" s="34" t="s">
        <v>896</v>
      </c>
    </row>
    <row r="1182" spans="1:15" x14ac:dyDescent="0.25">
      <c r="A1182" s="15" t="s">
        <v>1518</v>
      </c>
      <c r="B1182" s="16">
        <v>100048</v>
      </c>
      <c r="C1182" s="16">
        <v>269296</v>
      </c>
      <c r="D1182" s="16">
        <v>269122</v>
      </c>
      <c r="E1182" s="16" t="s">
        <v>33</v>
      </c>
      <c r="F1182" s="16" t="s">
        <v>60</v>
      </c>
      <c r="G1182" s="16" t="s">
        <v>203</v>
      </c>
      <c r="H1182" s="16" t="s">
        <v>275</v>
      </c>
      <c r="I1182" s="16">
        <v>-8.2100000000000006E-2</v>
      </c>
      <c r="J1182" s="16">
        <v>51.518599999999999</v>
      </c>
      <c r="K1182" s="16">
        <v>-9.0300000000000005E-2</v>
      </c>
      <c r="L1182" s="16">
        <v>51.511400000000002</v>
      </c>
      <c r="M1182" s="16" t="s">
        <v>204</v>
      </c>
      <c r="N1182" s="16" t="s">
        <v>276</v>
      </c>
      <c r="O1182" s="34" t="s">
        <v>1565</v>
      </c>
    </row>
    <row r="1183" spans="1:15" x14ac:dyDescent="0.25">
      <c r="A1183" s="15" t="s">
        <v>1518</v>
      </c>
      <c r="B1183" s="16">
        <v>100049</v>
      </c>
      <c r="C1183" s="16">
        <v>266682</v>
      </c>
      <c r="D1183" s="16">
        <v>269122</v>
      </c>
      <c r="E1183" s="16" t="s">
        <v>34</v>
      </c>
      <c r="F1183" s="16" t="s">
        <v>60</v>
      </c>
      <c r="G1183" s="16" t="s">
        <v>205</v>
      </c>
      <c r="H1183" s="16" t="s">
        <v>275</v>
      </c>
      <c r="I1183" s="16">
        <v>-0.16289999999999999</v>
      </c>
      <c r="J1183" s="16">
        <v>51.522399999999998</v>
      </c>
      <c r="K1183" s="16">
        <v>-9.0300000000000005E-2</v>
      </c>
      <c r="L1183" s="16">
        <v>51.511400000000002</v>
      </c>
      <c r="M1183" s="16" t="s">
        <v>206</v>
      </c>
      <c r="N1183" s="16" t="s">
        <v>276</v>
      </c>
      <c r="O1183" s="34" t="s">
        <v>1566</v>
      </c>
    </row>
    <row r="1184" spans="1:15" x14ac:dyDescent="0.25">
      <c r="A1184" s="15" t="s">
        <v>1518</v>
      </c>
      <c r="B1184" s="16">
        <v>100049</v>
      </c>
      <c r="C1184" s="16">
        <v>269122</v>
      </c>
      <c r="D1184" s="16">
        <v>266682</v>
      </c>
      <c r="E1184" s="16" t="s">
        <v>60</v>
      </c>
      <c r="F1184" s="16" t="s">
        <v>34</v>
      </c>
      <c r="G1184" s="16" t="s">
        <v>275</v>
      </c>
      <c r="H1184" s="16" t="s">
        <v>205</v>
      </c>
      <c r="I1184" s="16">
        <v>-9.0300000000000005E-2</v>
      </c>
      <c r="J1184" s="16">
        <v>51.511400000000002</v>
      </c>
      <c r="K1184" s="16">
        <v>-0.16289999999999999</v>
      </c>
      <c r="L1184" s="16">
        <v>51.522399999999998</v>
      </c>
      <c r="M1184" s="16" t="s">
        <v>276</v>
      </c>
      <c r="N1184" s="16" t="s">
        <v>206</v>
      </c>
      <c r="O1184" s="34" t="s">
        <v>1567</v>
      </c>
    </row>
    <row r="1185" spans="1:15" x14ac:dyDescent="0.25">
      <c r="A1185" s="15" t="s">
        <v>1518</v>
      </c>
      <c r="B1185" s="16">
        <v>100050</v>
      </c>
      <c r="C1185" s="16">
        <v>266343</v>
      </c>
      <c r="D1185" s="16">
        <v>269122</v>
      </c>
      <c r="E1185" s="16" t="s">
        <v>35</v>
      </c>
      <c r="F1185" s="16" t="s">
        <v>60</v>
      </c>
      <c r="G1185" s="16" t="s">
        <v>207</v>
      </c>
      <c r="H1185" s="16" t="s">
        <v>275</v>
      </c>
      <c r="I1185" s="16">
        <v>-0.17530000000000001</v>
      </c>
      <c r="J1185" s="16">
        <v>51.516199999999998</v>
      </c>
      <c r="K1185" s="16">
        <v>-9.0300000000000005E-2</v>
      </c>
      <c r="L1185" s="16">
        <v>51.511400000000002</v>
      </c>
      <c r="M1185" s="16" t="s">
        <v>208</v>
      </c>
      <c r="N1185" s="16" t="s">
        <v>276</v>
      </c>
      <c r="O1185" s="34" t="s">
        <v>1568</v>
      </c>
    </row>
    <row r="1186" spans="1:15" x14ac:dyDescent="0.25">
      <c r="A1186" s="15" t="s">
        <v>1518</v>
      </c>
      <c r="B1186" s="16">
        <v>100050</v>
      </c>
      <c r="C1186" s="16">
        <v>269122</v>
      </c>
      <c r="D1186" s="16">
        <v>266343</v>
      </c>
      <c r="E1186" s="16" t="s">
        <v>60</v>
      </c>
      <c r="F1186" s="16" t="s">
        <v>35</v>
      </c>
      <c r="G1186" s="16" t="s">
        <v>275</v>
      </c>
      <c r="H1186" s="16" t="s">
        <v>207</v>
      </c>
      <c r="I1186" s="16">
        <v>-9.0300000000000005E-2</v>
      </c>
      <c r="J1186" s="16">
        <v>51.511400000000002</v>
      </c>
      <c r="K1186" s="16">
        <v>-0.17530000000000001</v>
      </c>
      <c r="L1186" s="16">
        <v>51.516199999999998</v>
      </c>
      <c r="M1186" s="16" t="s">
        <v>276</v>
      </c>
      <c r="N1186" s="16" t="s">
        <v>208</v>
      </c>
      <c r="O1186" s="34" t="s">
        <v>1569</v>
      </c>
    </row>
    <row r="1187" spans="1:15" x14ac:dyDescent="0.25">
      <c r="A1187" s="15" t="s">
        <v>1518</v>
      </c>
      <c r="B1187" s="16">
        <v>100051</v>
      </c>
      <c r="C1187" s="16">
        <v>267948</v>
      </c>
      <c r="D1187" s="16">
        <v>269122</v>
      </c>
      <c r="E1187" s="16" t="s">
        <v>36</v>
      </c>
      <c r="F1187" s="16" t="s">
        <v>60</v>
      </c>
      <c r="G1187" s="16" t="s">
        <v>209</v>
      </c>
      <c r="H1187" s="16" t="s">
        <v>275</v>
      </c>
      <c r="I1187" s="16">
        <v>-0.12784000000000001</v>
      </c>
      <c r="J1187" s="16">
        <v>51.532330000000002</v>
      </c>
      <c r="K1187" s="16">
        <v>-9.0300000000000005E-2</v>
      </c>
      <c r="L1187" s="16">
        <v>51.511400000000002</v>
      </c>
      <c r="M1187" s="16" t="s">
        <v>210</v>
      </c>
      <c r="N1187" s="16" t="s">
        <v>276</v>
      </c>
      <c r="O1187" s="34" t="s">
        <v>1570</v>
      </c>
    </row>
    <row r="1188" spans="1:15" x14ac:dyDescent="0.25">
      <c r="A1188" s="15" t="s">
        <v>1518</v>
      </c>
      <c r="B1188" s="16">
        <v>100051</v>
      </c>
      <c r="C1188" s="16">
        <v>269122</v>
      </c>
      <c r="D1188" s="16">
        <v>267948</v>
      </c>
      <c r="E1188" s="16" t="s">
        <v>60</v>
      </c>
      <c r="F1188" s="16" t="s">
        <v>36</v>
      </c>
      <c r="G1188" s="16" t="s">
        <v>275</v>
      </c>
      <c r="H1188" s="16" t="s">
        <v>209</v>
      </c>
      <c r="I1188" s="16">
        <v>-9.0300000000000005E-2</v>
      </c>
      <c r="J1188" s="16">
        <v>51.511400000000002</v>
      </c>
      <c r="K1188" s="16">
        <v>-0.12784000000000001</v>
      </c>
      <c r="L1188" s="16">
        <v>51.532330000000002</v>
      </c>
      <c r="M1188" s="16" t="s">
        <v>276</v>
      </c>
      <c r="N1188" s="16" t="s">
        <v>210</v>
      </c>
      <c r="O1188" s="34" t="s">
        <v>903</v>
      </c>
    </row>
    <row r="1189" spans="1:15" x14ac:dyDescent="0.25">
      <c r="A1189" s="15" t="s">
        <v>1518</v>
      </c>
      <c r="B1189" s="16">
        <v>100052</v>
      </c>
      <c r="C1189" s="16">
        <v>267252</v>
      </c>
      <c r="D1189" s="16">
        <v>269122</v>
      </c>
      <c r="E1189" s="16" t="s">
        <v>37</v>
      </c>
      <c r="F1189" s="16" t="s">
        <v>60</v>
      </c>
      <c r="G1189" s="16" t="s">
        <v>211</v>
      </c>
      <c r="H1189" s="16" t="s">
        <v>275</v>
      </c>
      <c r="I1189" s="16">
        <v>-0.14369999999999999</v>
      </c>
      <c r="J1189" s="16">
        <v>51.495100000000001</v>
      </c>
      <c r="K1189" s="16">
        <v>-9.0300000000000005E-2</v>
      </c>
      <c r="L1189" s="16">
        <v>51.511400000000002</v>
      </c>
      <c r="M1189" s="16" t="s">
        <v>212</v>
      </c>
      <c r="N1189" s="16" t="s">
        <v>276</v>
      </c>
      <c r="O1189" s="34" t="s">
        <v>1571</v>
      </c>
    </row>
    <row r="1190" spans="1:15" x14ac:dyDescent="0.25">
      <c r="A1190" s="15" t="s">
        <v>1518</v>
      </c>
      <c r="B1190" s="16">
        <v>100052</v>
      </c>
      <c r="C1190" s="16">
        <v>269122</v>
      </c>
      <c r="D1190" s="16">
        <v>267252</v>
      </c>
      <c r="E1190" s="16" t="s">
        <v>60</v>
      </c>
      <c r="F1190" s="16" t="s">
        <v>37</v>
      </c>
      <c r="G1190" s="16" t="s">
        <v>275</v>
      </c>
      <c r="H1190" s="16" t="s">
        <v>211</v>
      </c>
      <c r="I1190" s="16">
        <v>-9.0300000000000005E-2</v>
      </c>
      <c r="J1190" s="16">
        <v>51.511400000000002</v>
      </c>
      <c r="K1190" s="16">
        <v>-0.14369999999999999</v>
      </c>
      <c r="L1190" s="16">
        <v>51.495100000000001</v>
      </c>
      <c r="M1190" s="16" t="s">
        <v>276</v>
      </c>
      <c r="N1190" s="16" t="s">
        <v>212</v>
      </c>
      <c r="O1190" s="34" t="s">
        <v>1572</v>
      </c>
    </row>
    <row r="1191" spans="1:15" x14ac:dyDescent="0.25">
      <c r="A1191" s="15" t="s">
        <v>1518</v>
      </c>
      <c r="B1191" s="16">
        <v>100053</v>
      </c>
      <c r="C1191" s="16">
        <v>268311</v>
      </c>
      <c r="D1191" s="16">
        <v>269122</v>
      </c>
      <c r="E1191" s="16" t="s">
        <v>38</v>
      </c>
      <c r="F1191" s="16" t="s">
        <v>60</v>
      </c>
      <c r="G1191" s="16" t="s">
        <v>213</v>
      </c>
      <c r="H1191" s="16" t="s">
        <v>275</v>
      </c>
      <c r="I1191" s="16">
        <v>-0.1134</v>
      </c>
      <c r="J1191" s="16">
        <v>51.503300000000003</v>
      </c>
      <c r="K1191" s="16">
        <v>-9.0300000000000005E-2</v>
      </c>
      <c r="L1191" s="16">
        <v>51.511400000000002</v>
      </c>
      <c r="M1191" s="16" t="s">
        <v>214</v>
      </c>
      <c r="N1191" s="16" t="s">
        <v>276</v>
      </c>
      <c r="O1191" s="34" t="s">
        <v>278</v>
      </c>
    </row>
    <row r="1192" spans="1:15" x14ac:dyDescent="0.25">
      <c r="A1192" s="15" t="s">
        <v>1518</v>
      </c>
      <c r="B1192" s="16">
        <v>100053</v>
      </c>
      <c r="C1192" s="16">
        <v>269122</v>
      </c>
      <c r="D1192" s="16">
        <v>268311</v>
      </c>
      <c r="E1192" s="16" t="s">
        <v>60</v>
      </c>
      <c r="F1192" s="16" t="s">
        <v>38</v>
      </c>
      <c r="G1192" s="16" t="s">
        <v>275</v>
      </c>
      <c r="H1192" s="16" t="s">
        <v>213</v>
      </c>
      <c r="I1192" s="16">
        <v>-9.0300000000000005E-2</v>
      </c>
      <c r="J1192" s="16">
        <v>51.511400000000002</v>
      </c>
      <c r="K1192" s="16">
        <v>-0.1134</v>
      </c>
      <c r="L1192" s="16">
        <v>51.503300000000003</v>
      </c>
      <c r="M1192" s="16" t="s">
        <v>276</v>
      </c>
      <c r="N1192" s="16" t="s">
        <v>214</v>
      </c>
      <c r="O1192" s="34" t="s">
        <v>279</v>
      </c>
    </row>
    <row r="1193" spans="1:15" x14ac:dyDescent="0.25">
      <c r="A1193" s="15" t="s">
        <v>1518</v>
      </c>
      <c r="B1193" s="16">
        <v>100054</v>
      </c>
      <c r="C1193" s="16">
        <v>270471</v>
      </c>
      <c r="D1193" s="16">
        <v>270500</v>
      </c>
      <c r="E1193" s="16" t="s">
        <v>61</v>
      </c>
      <c r="F1193" s="16" t="s">
        <v>62</v>
      </c>
      <c r="G1193" s="16" t="s">
        <v>280</v>
      </c>
      <c r="H1193" s="16" t="s">
        <v>281</v>
      </c>
      <c r="I1193" s="16">
        <v>-2.64E-2</v>
      </c>
      <c r="J1193" s="16">
        <v>51.443899999999999</v>
      </c>
      <c r="K1193" s="16">
        <v>-2.4899999999999999E-2</v>
      </c>
      <c r="L1193" s="16">
        <v>51.444299999999998</v>
      </c>
      <c r="M1193" s="16" t="s">
        <v>282</v>
      </c>
      <c r="N1193" s="16" t="s">
        <v>283</v>
      </c>
      <c r="O1193" s="34" t="s">
        <v>284</v>
      </c>
    </row>
    <row r="1194" spans="1:15" x14ac:dyDescent="0.25">
      <c r="A1194" s="15" t="s">
        <v>1518</v>
      </c>
      <c r="B1194" s="16">
        <v>100054</v>
      </c>
      <c r="C1194" s="16">
        <v>270500</v>
      </c>
      <c r="D1194" s="16">
        <v>270471</v>
      </c>
      <c r="E1194" s="16" t="s">
        <v>62</v>
      </c>
      <c r="F1194" s="16" t="s">
        <v>61</v>
      </c>
      <c r="G1194" s="16" t="s">
        <v>281</v>
      </c>
      <c r="H1194" s="16" t="s">
        <v>280</v>
      </c>
      <c r="I1194" s="16">
        <v>-2.4899999999999999E-2</v>
      </c>
      <c r="J1194" s="16">
        <v>51.444299999999998</v>
      </c>
      <c r="K1194" s="16">
        <v>-2.64E-2</v>
      </c>
      <c r="L1194" s="16">
        <v>51.443899999999999</v>
      </c>
      <c r="M1194" s="16" t="s">
        <v>283</v>
      </c>
      <c r="N1194" s="16" t="s">
        <v>282</v>
      </c>
      <c r="O1194" s="34" t="s">
        <v>285</v>
      </c>
    </row>
    <row r="1195" spans="1:15" x14ac:dyDescent="0.25">
      <c r="A1195" s="15" t="s">
        <v>1518</v>
      </c>
      <c r="B1195" s="16">
        <v>100055</v>
      </c>
      <c r="C1195" s="16">
        <v>255314</v>
      </c>
      <c r="D1195" s="16">
        <v>255324</v>
      </c>
      <c r="E1195" s="16" t="s">
        <v>63</v>
      </c>
      <c r="F1195" s="16" t="s">
        <v>64</v>
      </c>
      <c r="G1195" s="16" t="s">
        <v>286</v>
      </c>
      <c r="H1195" s="16" t="s">
        <v>287</v>
      </c>
      <c r="I1195" s="16">
        <v>-1.0803</v>
      </c>
      <c r="J1195" s="16">
        <v>52.961500000000001</v>
      </c>
      <c r="K1195" s="16">
        <v>-1.0787</v>
      </c>
      <c r="L1195" s="16">
        <v>52.9651</v>
      </c>
      <c r="M1195" s="16" t="s">
        <v>288</v>
      </c>
      <c r="N1195" s="16" t="s">
        <v>289</v>
      </c>
      <c r="O1195" s="34" t="s">
        <v>290</v>
      </c>
    </row>
    <row r="1196" spans="1:15" x14ac:dyDescent="0.25">
      <c r="A1196" s="15" t="s">
        <v>1518</v>
      </c>
      <c r="B1196" s="16">
        <v>100055</v>
      </c>
      <c r="C1196" s="16">
        <v>255324</v>
      </c>
      <c r="D1196" s="16">
        <v>255314</v>
      </c>
      <c r="E1196" s="16" t="s">
        <v>64</v>
      </c>
      <c r="F1196" s="16" t="s">
        <v>63</v>
      </c>
      <c r="G1196" s="16" t="s">
        <v>287</v>
      </c>
      <c r="H1196" s="16" t="s">
        <v>286</v>
      </c>
      <c r="I1196" s="16">
        <v>-1.0787</v>
      </c>
      <c r="J1196" s="16">
        <v>52.9651</v>
      </c>
      <c r="K1196" s="16">
        <v>-1.0803</v>
      </c>
      <c r="L1196" s="16">
        <v>52.961500000000001</v>
      </c>
      <c r="M1196" s="16" t="s">
        <v>289</v>
      </c>
      <c r="N1196" s="16" t="s">
        <v>288</v>
      </c>
      <c r="O1196" s="34" t="s">
        <v>291</v>
      </c>
    </row>
    <row r="1197" spans="1:15" x14ac:dyDescent="0.25">
      <c r="A1197" s="15" t="s">
        <v>1518</v>
      </c>
      <c r="B1197" s="16">
        <v>100056</v>
      </c>
      <c r="C1197" s="16">
        <v>236164</v>
      </c>
      <c r="D1197" s="16">
        <v>236222</v>
      </c>
      <c r="E1197" s="16" t="s">
        <v>65</v>
      </c>
      <c r="F1197" s="16" t="s">
        <v>66</v>
      </c>
      <c r="G1197" s="16" t="s">
        <v>292</v>
      </c>
      <c r="H1197" s="16" t="s">
        <v>293</v>
      </c>
      <c r="I1197" s="16">
        <v>-2.4428000000000001</v>
      </c>
      <c r="J1197" s="16">
        <v>50.711399999999998</v>
      </c>
      <c r="K1197" s="16">
        <v>-2.4371</v>
      </c>
      <c r="L1197" s="16">
        <v>50.709200000000003</v>
      </c>
      <c r="M1197" s="16" t="s">
        <v>294</v>
      </c>
      <c r="N1197" s="16" t="s">
        <v>295</v>
      </c>
      <c r="O1197" s="34" t="s">
        <v>296</v>
      </c>
    </row>
    <row r="1198" spans="1:15" x14ac:dyDescent="0.25">
      <c r="A1198" s="15" t="s">
        <v>1518</v>
      </c>
      <c r="B1198" s="16">
        <v>100056</v>
      </c>
      <c r="C1198" s="16">
        <v>236222</v>
      </c>
      <c r="D1198" s="16">
        <v>236164</v>
      </c>
      <c r="E1198" s="16" t="s">
        <v>66</v>
      </c>
      <c r="F1198" s="16" t="s">
        <v>65</v>
      </c>
      <c r="G1198" s="16" t="s">
        <v>293</v>
      </c>
      <c r="H1198" s="16" t="s">
        <v>292</v>
      </c>
      <c r="I1198" s="16">
        <v>-2.4371</v>
      </c>
      <c r="J1198" s="16">
        <v>50.709200000000003</v>
      </c>
      <c r="K1198" s="16">
        <v>-2.4428000000000001</v>
      </c>
      <c r="L1198" s="16">
        <v>50.711399999999998</v>
      </c>
      <c r="M1198" s="16" t="s">
        <v>295</v>
      </c>
      <c r="N1198" s="16" t="s">
        <v>294</v>
      </c>
      <c r="O1198" s="34" t="s">
        <v>297</v>
      </c>
    </row>
    <row r="1199" spans="1:15" x14ac:dyDescent="0.25">
      <c r="A1199" s="15" t="s">
        <v>1518</v>
      </c>
      <c r="B1199" s="16">
        <v>100057</v>
      </c>
      <c r="C1199" s="16">
        <v>269458</v>
      </c>
      <c r="D1199" s="16">
        <v>269470</v>
      </c>
      <c r="E1199" s="16" t="s">
        <v>67</v>
      </c>
      <c r="F1199" s="16" t="s">
        <v>68</v>
      </c>
      <c r="G1199" s="16" t="s">
        <v>298</v>
      </c>
      <c r="H1199" s="16" t="s">
        <v>299</v>
      </c>
      <c r="I1199" s="16">
        <v>-7.5399999999999995E-2</v>
      </c>
      <c r="J1199" s="16">
        <v>51.548099999999998</v>
      </c>
      <c r="K1199" s="16">
        <v>-7.51E-2</v>
      </c>
      <c r="L1199" s="16">
        <v>51.546300000000002</v>
      </c>
      <c r="M1199" s="16" t="s">
        <v>300</v>
      </c>
      <c r="N1199" s="16" t="s">
        <v>301</v>
      </c>
      <c r="O1199" s="34" t="s">
        <v>302</v>
      </c>
    </row>
    <row r="1200" spans="1:15" x14ac:dyDescent="0.25">
      <c r="A1200" s="15" t="s">
        <v>1518</v>
      </c>
      <c r="B1200" s="16">
        <v>100057</v>
      </c>
      <c r="C1200" s="16">
        <v>269470</v>
      </c>
      <c r="D1200" s="16">
        <v>269458</v>
      </c>
      <c r="E1200" s="16" t="s">
        <v>68</v>
      </c>
      <c r="F1200" s="16" t="s">
        <v>67</v>
      </c>
      <c r="G1200" s="16" t="s">
        <v>299</v>
      </c>
      <c r="H1200" s="16" t="s">
        <v>298</v>
      </c>
      <c r="I1200" s="16">
        <v>-7.51E-2</v>
      </c>
      <c r="J1200" s="16">
        <v>51.546300000000002</v>
      </c>
      <c r="K1200" s="16">
        <v>-7.5399999999999995E-2</v>
      </c>
      <c r="L1200" s="16">
        <v>51.548099999999998</v>
      </c>
      <c r="M1200" s="16" t="s">
        <v>301</v>
      </c>
      <c r="N1200" s="16" t="s">
        <v>300</v>
      </c>
      <c r="O1200" s="34" t="s">
        <v>303</v>
      </c>
    </row>
    <row r="1201" spans="1:15" x14ac:dyDescent="0.25">
      <c r="A1201" s="15" t="s">
        <v>1518</v>
      </c>
      <c r="B1201" s="16">
        <v>100058</v>
      </c>
      <c r="C1201" s="16">
        <v>262649</v>
      </c>
      <c r="D1201" s="16">
        <v>262684</v>
      </c>
      <c r="E1201" s="16" t="s">
        <v>69</v>
      </c>
      <c r="F1201" s="16" t="s">
        <v>70</v>
      </c>
      <c r="G1201" s="16" t="s">
        <v>304</v>
      </c>
      <c r="H1201" s="16" t="s">
        <v>305</v>
      </c>
      <c r="I1201" s="16">
        <v>-0.3241</v>
      </c>
      <c r="J1201" s="16">
        <v>51.238799999999998</v>
      </c>
      <c r="K1201" s="16">
        <v>-0.32229999999999998</v>
      </c>
      <c r="L1201" s="16">
        <v>51.239899999999999</v>
      </c>
      <c r="M1201" s="16" t="s">
        <v>306</v>
      </c>
      <c r="N1201" s="16" t="s">
        <v>307</v>
      </c>
      <c r="O1201" s="34" t="s">
        <v>308</v>
      </c>
    </row>
    <row r="1202" spans="1:15" x14ac:dyDescent="0.25">
      <c r="A1202" s="15" t="s">
        <v>1518</v>
      </c>
      <c r="B1202" s="16">
        <v>100058</v>
      </c>
      <c r="C1202" s="16">
        <v>262684</v>
      </c>
      <c r="D1202" s="16">
        <v>262649</v>
      </c>
      <c r="E1202" s="16" t="s">
        <v>70</v>
      </c>
      <c r="F1202" s="16" t="s">
        <v>69</v>
      </c>
      <c r="G1202" s="16" t="s">
        <v>305</v>
      </c>
      <c r="H1202" s="16" t="s">
        <v>304</v>
      </c>
      <c r="I1202" s="16">
        <v>-0.32229999999999998</v>
      </c>
      <c r="J1202" s="16">
        <v>51.239899999999999</v>
      </c>
      <c r="K1202" s="16">
        <v>-0.3241</v>
      </c>
      <c r="L1202" s="16">
        <v>51.238799999999998</v>
      </c>
      <c r="M1202" s="16" t="s">
        <v>307</v>
      </c>
      <c r="N1202" s="16" t="s">
        <v>306</v>
      </c>
      <c r="O1202" s="34" t="s">
        <v>309</v>
      </c>
    </row>
    <row r="1203" spans="1:15" x14ac:dyDescent="0.25">
      <c r="A1203" s="15" t="s">
        <v>1518</v>
      </c>
      <c r="B1203" s="16">
        <v>100059</v>
      </c>
      <c r="C1203" s="16">
        <v>272080</v>
      </c>
      <c r="D1203" s="16">
        <v>272193</v>
      </c>
      <c r="E1203" s="16" t="s">
        <v>71</v>
      </c>
      <c r="F1203" s="16" t="s">
        <v>72</v>
      </c>
      <c r="G1203" s="16" t="s">
        <v>310</v>
      </c>
      <c r="H1203" s="16" t="s">
        <v>311</v>
      </c>
      <c r="I1203" s="16">
        <v>6.1199999999999997E-2</v>
      </c>
      <c r="J1203" s="16">
        <v>51.208199999999998</v>
      </c>
      <c r="K1203" s="16">
        <v>6.93E-2</v>
      </c>
      <c r="L1203" s="16">
        <v>51.198799999999999</v>
      </c>
      <c r="M1203" s="16" t="s">
        <v>312</v>
      </c>
      <c r="N1203" s="16" t="s">
        <v>313</v>
      </c>
      <c r="O1203" s="34" t="s">
        <v>1573</v>
      </c>
    </row>
    <row r="1204" spans="1:15" x14ac:dyDescent="0.25">
      <c r="A1204" s="15" t="s">
        <v>1518</v>
      </c>
      <c r="B1204" s="16">
        <v>100059</v>
      </c>
      <c r="C1204" s="16">
        <v>272193</v>
      </c>
      <c r="D1204" s="16">
        <v>272080</v>
      </c>
      <c r="E1204" s="16" t="s">
        <v>72</v>
      </c>
      <c r="F1204" s="16" t="s">
        <v>71</v>
      </c>
      <c r="G1204" s="16" t="s">
        <v>311</v>
      </c>
      <c r="H1204" s="16" t="s">
        <v>310</v>
      </c>
      <c r="I1204" s="16">
        <v>6.93E-2</v>
      </c>
      <c r="J1204" s="16">
        <v>51.198799999999999</v>
      </c>
      <c r="K1204" s="16">
        <v>6.1199999999999997E-2</v>
      </c>
      <c r="L1204" s="16">
        <v>51.208199999999998</v>
      </c>
      <c r="M1204" s="16" t="s">
        <v>313</v>
      </c>
      <c r="N1204" s="16" t="s">
        <v>312</v>
      </c>
      <c r="O1204" s="34" t="s">
        <v>315</v>
      </c>
    </row>
    <row r="1205" spans="1:15" x14ac:dyDescent="0.25">
      <c r="A1205" s="15" t="s">
        <v>1518</v>
      </c>
      <c r="B1205" s="16">
        <v>100060</v>
      </c>
      <c r="C1205" s="16">
        <v>269110</v>
      </c>
      <c r="D1205" s="16">
        <v>269360</v>
      </c>
      <c r="E1205" s="16" t="s">
        <v>73</v>
      </c>
      <c r="F1205" s="16" t="s">
        <v>74</v>
      </c>
      <c r="G1205" s="16" t="s">
        <v>316</v>
      </c>
      <c r="H1205" s="16" t="s">
        <v>317</v>
      </c>
      <c r="I1205" s="16">
        <v>-9.0700000000000003E-2</v>
      </c>
      <c r="J1205" s="16">
        <v>51.653100000000002</v>
      </c>
      <c r="K1205" s="16">
        <v>-7.9299999999999995E-2</v>
      </c>
      <c r="L1205" s="16">
        <v>51.652000000000001</v>
      </c>
      <c r="M1205" s="16" t="s">
        <v>318</v>
      </c>
      <c r="N1205" s="16" t="s">
        <v>319</v>
      </c>
      <c r="O1205" s="34" t="s">
        <v>1574</v>
      </c>
    </row>
    <row r="1206" spans="1:15" x14ac:dyDescent="0.25">
      <c r="A1206" s="15" t="s">
        <v>1518</v>
      </c>
      <c r="B1206" s="16">
        <v>100060</v>
      </c>
      <c r="C1206" s="16">
        <v>269360</v>
      </c>
      <c r="D1206" s="16">
        <v>269110</v>
      </c>
      <c r="E1206" s="16" t="s">
        <v>74</v>
      </c>
      <c r="F1206" s="16" t="s">
        <v>73</v>
      </c>
      <c r="G1206" s="16" t="s">
        <v>317</v>
      </c>
      <c r="H1206" s="16" t="s">
        <v>316</v>
      </c>
      <c r="I1206" s="16">
        <v>-7.9299999999999995E-2</v>
      </c>
      <c r="J1206" s="16">
        <v>51.652000000000001</v>
      </c>
      <c r="K1206" s="16">
        <v>-9.0700000000000003E-2</v>
      </c>
      <c r="L1206" s="16">
        <v>51.653100000000002</v>
      </c>
      <c r="M1206" s="16" t="s">
        <v>319</v>
      </c>
      <c r="N1206" s="16" t="s">
        <v>318</v>
      </c>
      <c r="O1206" s="34" t="s">
        <v>1575</v>
      </c>
    </row>
    <row r="1207" spans="1:15" x14ac:dyDescent="0.25">
      <c r="A1207" s="15" t="s">
        <v>1518</v>
      </c>
      <c r="B1207" s="16">
        <v>100061</v>
      </c>
      <c r="C1207" s="16">
        <v>267662</v>
      </c>
      <c r="D1207" s="16">
        <v>268899</v>
      </c>
      <c r="E1207" s="16" t="s">
        <v>29</v>
      </c>
      <c r="F1207" s="16" t="s">
        <v>75</v>
      </c>
      <c r="G1207" s="16" t="s">
        <v>193</v>
      </c>
      <c r="H1207" s="16" t="s">
        <v>320</v>
      </c>
      <c r="I1207" s="16">
        <v>-0.13350000000000001</v>
      </c>
      <c r="J1207" s="16">
        <v>51.528100000000002</v>
      </c>
      <c r="K1207" s="16">
        <v>-9.8599999999999993E-2</v>
      </c>
      <c r="L1207" s="16">
        <v>51.494500000000002</v>
      </c>
      <c r="M1207" s="16" t="s">
        <v>194</v>
      </c>
      <c r="N1207" s="16" t="s">
        <v>321</v>
      </c>
      <c r="O1207" s="34" t="s">
        <v>1576</v>
      </c>
    </row>
    <row r="1208" spans="1:15" x14ac:dyDescent="0.25">
      <c r="A1208" s="15" t="s">
        <v>1518</v>
      </c>
      <c r="B1208" s="16">
        <v>100061</v>
      </c>
      <c r="C1208" s="16">
        <v>268899</v>
      </c>
      <c r="D1208" s="16">
        <v>267662</v>
      </c>
      <c r="E1208" s="16" t="s">
        <v>75</v>
      </c>
      <c r="F1208" s="16" t="s">
        <v>29</v>
      </c>
      <c r="G1208" s="16" t="s">
        <v>320</v>
      </c>
      <c r="H1208" s="16" t="s">
        <v>193</v>
      </c>
      <c r="I1208" s="16">
        <v>-9.8599999999999993E-2</v>
      </c>
      <c r="J1208" s="16">
        <v>51.494500000000002</v>
      </c>
      <c r="K1208" s="16">
        <v>-0.13350000000000001</v>
      </c>
      <c r="L1208" s="16">
        <v>51.528100000000002</v>
      </c>
      <c r="M1208" s="16" t="s">
        <v>321</v>
      </c>
      <c r="N1208" s="16" t="s">
        <v>194</v>
      </c>
      <c r="O1208" s="34" t="s">
        <v>1577</v>
      </c>
    </row>
    <row r="1209" spans="1:15" x14ac:dyDescent="0.25">
      <c r="A1209" s="15" t="s">
        <v>1518</v>
      </c>
      <c r="B1209" s="16">
        <v>100062</v>
      </c>
      <c r="C1209" s="16">
        <v>267983</v>
      </c>
      <c r="D1209" s="16">
        <v>268899</v>
      </c>
      <c r="E1209" s="16" t="s">
        <v>31</v>
      </c>
      <c r="F1209" s="16" t="s">
        <v>75</v>
      </c>
      <c r="G1209" s="16" t="s">
        <v>198</v>
      </c>
      <c r="H1209" s="16" t="s">
        <v>320</v>
      </c>
      <c r="I1209" s="16">
        <v>-0.1231</v>
      </c>
      <c r="J1209" s="16">
        <v>51.530799999999999</v>
      </c>
      <c r="K1209" s="16">
        <v>-9.8599999999999993E-2</v>
      </c>
      <c r="L1209" s="16">
        <v>51.494500000000002</v>
      </c>
      <c r="M1209" s="16" t="s">
        <v>199</v>
      </c>
      <c r="N1209" s="16" t="s">
        <v>321</v>
      </c>
      <c r="O1209" s="34" t="s">
        <v>1578</v>
      </c>
    </row>
    <row r="1210" spans="1:15" x14ac:dyDescent="0.25">
      <c r="A1210" s="15" t="s">
        <v>1518</v>
      </c>
      <c r="B1210" s="16">
        <v>100062</v>
      </c>
      <c r="C1210" s="16">
        <v>268899</v>
      </c>
      <c r="D1210" s="16">
        <v>267983</v>
      </c>
      <c r="E1210" s="16" t="s">
        <v>75</v>
      </c>
      <c r="F1210" s="16" t="s">
        <v>31</v>
      </c>
      <c r="G1210" s="16" t="s">
        <v>320</v>
      </c>
      <c r="H1210" s="16" t="s">
        <v>198</v>
      </c>
      <c r="I1210" s="16">
        <v>-9.8599999999999993E-2</v>
      </c>
      <c r="J1210" s="16">
        <v>51.494500000000002</v>
      </c>
      <c r="K1210" s="16">
        <v>-0.1231</v>
      </c>
      <c r="L1210" s="16">
        <v>51.530799999999999</v>
      </c>
      <c r="M1210" s="16" t="s">
        <v>321</v>
      </c>
      <c r="N1210" s="16" t="s">
        <v>199</v>
      </c>
      <c r="O1210" s="34" t="s">
        <v>912</v>
      </c>
    </row>
    <row r="1211" spans="1:15" x14ac:dyDescent="0.25">
      <c r="A1211" s="15" t="s">
        <v>1518</v>
      </c>
      <c r="B1211" s="16">
        <v>100063</v>
      </c>
      <c r="C1211" s="16">
        <v>268899</v>
      </c>
      <c r="D1211" s="16">
        <v>269225</v>
      </c>
      <c r="E1211" s="16" t="s">
        <v>75</v>
      </c>
      <c r="F1211" s="16" t="s">
        <v>32</v>
      </c>
      <c r="G1211" s="16" t="s">
        <v>320</v>
      </c>
      <c r="H1211" s="16" t="s">
        <v>200</v>
      </c>
      <c r="I1211" s="16">
        <v>-9.8599999999999993E-2</v>
      </c>
      <c r="J1211" s="16">
        <v>51.494500000000002</v>
      </c>
      <c r="K1211" s="16">
        <v>-8.5699999999999998E-2</v>
      </c>
      <c r="L1211" s="16">
        <v>51.505229999999997</v>
      </c>
      <c r="M1211" s="16" t="s">
        <v>321</v>
      </c>
      <c r="N1211" s="16" t="s">
        <v>201</v>
      </c>
      <c r="O1211" s="34" t="s">
        <v>1579</v>
      </c>
    </row>
    <row r="1212" spans="1:15" x14ac:dyDescent="0.25">
      <c r="A1212" s="15" t="s">
        <v>1518</v>
      </c>
      <c r="B1212" s="16">
        <v>100063</v>
      </c>
      <c r="C1212" s="16">
        <v>269225</v>
      </c>
      <c r="D1212" s="16">
        <v>268899</v>
      </c>
      <c r="E1212" s="16" t="s">
        <v>32</v>
      </c>
      <c r="F1212" s="16" t="s">
        <v>75</v>
      </c>
      <c r="G1212" s="16" t="s">
        <v>200</v>
      </c>
      <c r="H1212" s="16" t="s">
        <v>320</v>
      </c>
      <c r="I1212" s="16">
        <v>-8.5699999999999998E-2</v>
      </c>
      <c r="J1212" s="16">
        <v>51.505229999999997</v>
      </c>
      <c r="K1212" s="16">
        <v>-9.8599999999999993E-2</v>
      </c>
      <c r="L1212" s="16">
        <v>51.494500000000002</v>
      </c>
      <c r="M1212" s="16" t="s">
        <v>201</v>
      </c>
      <c r="N1212" s="16" t="s">
        <v>321</v>
      </c>
      <c r="O1212" s="34" t="s">
        <v>1580</v>
      </c>
    </row>
    <row r="1213" spans="1:15" x14ac:dyDescent="0.25">
      <c r="A1213" s="15" t="s">
        <v>1518</v>
      </c>
      <c r="B1213" s="16">
        <v>100064</v>
      </c>
      <c r="C1213" s="16">
        <v>266682</v>
      </c>
      <c r="D1213" s="16">
        <v>268899</v>
      </c>
      <c r="E1213" s="16" t="s">
        <v>34</v>
      </c>
      <c r="F1213" s="16" t="s">
        <v>75</v>
      </c>
      <c r="G1213" s="16" t="s">
        <v>205</v>
      </c>
      <c r="H1213" s="16" t="s">
        <v>320</v>
      </c>
      <c r="I1213" s="16">
        <v>-0.16289999999999999</v>
      </c>
      <c r="J1213" s="16">
        <v>51.522399999999998</v>
      </c>
      <c r="K1213" s="16">
        <v>-9.8599999999999993E-2</v>
      </c>
      <c r="L1213" s="16">
        <v>51.494500000000002</v>
      </c>
      <c r="M1213" s="16" t="s">
        <v>206</v>
      </c>
      <c r="N1213" s="16" t="s">
        <v>321</v>
      </c>
      <c r="O1213" s="34" t="s">
        <v>915</v>
      </c>
    </row>
    <row r="1214" spans="1:15" x14ac:dyDescent="0.25">
      <c r="A1214" s="15" t="s">
        <v>1518</v>
      </c>
      <c r="B1214" s="16">
        <v>100064</v>
      </c>
      <c r="C1214" s="16">
        <v>268899</v>
      </c>
      <c r="D1214" s="16">
        <v>266682</v>
      </c>
      <c r="E1214" s="16" t="s">
        <v>75</v>
      </c>
      <c r="F1214" s="16" t="s">
        <v>34</v>
      </c>
      <c r="G1214" s="16" t="s">
        <v>320</v>
      </c>
      <c r="H1214" s="16" t="s">
        <v>205</v>
      </c>
      <c r="I1214" s="16">
        <v>-9.8599999999999993E-2</v>
      </c>
      <c r="J1214" s="16">
        <v>51.494500000000002</v>
      </c>
      <c r="K1214" s="16">
        <v>-0.16289999999999999</v>
      </c>
      <c r="L1214" s="16">
        <v>51.522399999999998</v>
      </c>
      <c r="M1214" s="16" t="s">
        <v>321</v>
      </c>
      <c r="N1214" s="16" t="s">
        <v>206</v>
      </c>
      <c r="O1214" s="34" t="s">
        <v>322</v>
      </c>
    </row>
    <row r="1215" spans="1:15" x14ac:dyDescent="0.25">
      <c r="A1215" s="15" t="s">
        <v>1518</v>
      </c>
      <c r="B1215" s="16">
        <v>100065</v>
      </c>
      <c r="C1215" s="16">
        <v>266343</v>
      </c>
      <c r="D1215" s="16">
        <v>268899</v>
      </c>
      <c r="E1215" s="16" t="s">
        <v>35</v>
      </c>
      <c r="F1215" s="16" t="s">
        <v>75</v>
      </c>
      <c r="G1215" s="16" t="s">
        <v>207</v>
      </c>
      <c r="H1215" s="16" t="s">
        <v>320</v>
      </c>
      <c r="I1215" s="16">
        <v>-0.17530000000000001</v>
      </c>
      <c r="J1215" s="16">
        <v>51.516199999999998</v>
      </c>
      <c r="K1215" s="16">
        <v>-9.8599999999999993E-2</v>
      </c>
      <c r="L1215" s="16">
        <v>51.494500000000002</v>
      </c>
      <c r="M1215" s="16" t="s">
        <v>208</v>
      </c>
      <c r="N1215" s="16" t="s">
        <v>321</v>
      </c>
      <c r="O1215" s="34" t="s">
        <v>916</v>
      </c>
    </row>
    <row r="1216" spans="1:15" x14ac:dyDescent="0.25">
      <c r="A1216" s="15" t="s">
        <v>1518</v>
      </c>
      <c r="B1216" s="16">
        <v>100065</v>
      </c>
      <c r="C1216" s="16">
        <v>268899</v>
      </c>
      <c r="D1216" s="16">
        <v>266343</v>
      </c>
      <c r="E1216" s="16" t="s">
        <v>75</v>
      </c>
      <c r="F1216" s="16" t="s">
        <v>35</v>
      </c>
      <c r="G1216" s="16" t="s">
        <v>320</v>
      </c>
      <c r="H1216" s="16" t="s">
        <v>207</v>
      </c>
      <c r="I1216" s="16">
        <v>-9.8599999999999993E-2</v>
      </c>
      <c r="J1216" s="16">
        <v>51.494500000000002</v>
      </c>
      <c r="K1216" s="16">
        <v>-0.17530000000000001</v>
      </c>
      <c r="L1216" s="16">
        <v>51.516199999999998</v>
      </c>
      <c r="M1216" s="16" t="s">
        <v>321</v>
      </c>
      <c r="N1216" s="16" t="s">
        <v>208</v>
      </c>
      <c r="O1216" s="34" t="s">
        <v>1581</v>
      </c>
    </row>
    <row r="1217" spans="1:15" x14ac:dyDescent="0.25">
      <c r="A1217" s="15" t="s">
        <v>1518</v>
      </c>
      <c r="B1217" s="16">
        <v>100066</v>
      </c>
      <c r="C1217" s="16">
        <v>265282</v>
      </c>
      <c r="D1217" s="16">
        <v>268899</v>
      </c>
      <c r="E1217" s="16" t="s">
        <v>57</v>
      </c>
      <c r="F1217" s="16" t="s">
        <v>75</v>
      </c>
      <c r="G1217" s="16" t="s">
        <v>267</v>
      </c>
      <c r="H1217" s="16" t="s">
        <v>320</v>
      </c>
      <c r="I1217" s="16">
        <v>-0.2046</v>
      </c>
      <c r="J1217" s="16">
        <v>51.534100000000002</v>
      </c>
      <c r="K1217" s="16">
        <v>-9.8599999999999993E-2</v>
      </c>
      <c r="L1217" s="16">
        <v>51.494500000000002</v>
      </c>
      <c r="M1217" s="16" t="s">
        <v>268</v>
      </c>
      <c r="N1217" s="16" t="s">
        <v>321</v>
      </c>
      <c r="O1217" s="34" t="s">
        <v>1582</v>
      </c>
    </row>
    <row r="1218" spans="1:15" x14ac:dyDescent="0.25">
      <c r="A1218" s="15" t="s">
        <v>1518</v>
      </c>
      <c r="B1218" s="16">
        <v>100066</v>
      </c>
      <c r="C1218" s="16">
        <v>268899</v>
      </c>
      <c r="D1218" s="16">
        <v>265282</v>
      </c>
      <c r="E1218" s="16" t="s">
        <v>75</v>
      </c>
      <c r="F1218" s="16" t="s">
        <v>57</v>
      </c>
      <c r="G1218" s="16" t="s">
        <v>320</v>
      </c>
      <c r="H1218" s="16" t="s">
        <v>267</v>
      </c>
      <c r="I1218" s="16">
        <v>-9.8599999999999993E-2</v>
      </c>
      <c r="J1218" s="16">
        <v>51.494500000000002</v>
      </c>
      <c r="K1218" s="16">
        <v>-0.2046</v>
      </c>
      <c r="L1218" s="16">
        <v>51.534100000000002</v>
      </c>
      <c r="M1218" s="16" t="s">
        <v>321</v>
      </c>
      <c r="N1218" s="16" t="s">
        <v>268</v>
      </c>
      <c r="O1218" s="34" t="s">
        <v>1583</v>
      </c>
    </row>
    <row r="1219" spans="1:15" x14ac:dyDescent="0.25">
      <c r="A1219" s="15" t="s">
        <v>1518</v>
      </c>
      <c r="B1219" s="16">
        <v>100067</v>
      </c>
      <c r="C1219" s="16">
        <v>267948</v>
      </c>
      <c r="D1219" s="16">
        <v>268899</v>
      </c>
      <c r="E1219" s="16" t="s">
        <v>36</v>
      </c>
      <c r="F1219" s="16" t="s">
        <v>75</v>
      </c>
      <c r="G1219" s="16" t="s">
        <v>209</v>
      </c>
      <c r="H1219" s="16" t="s">
        <v>320</v>
      </c>
      <c r="I1219" s="16">
        <v>-0.12784000000000001</v>
      </c>
      <c r="J1219" s="16">
        <v>51.532330000000002</v>
      </c>
      <c r="K1219" s="16">
        <v>-9.8599999999999993E-2</v>
      </c>
      <c r="L1219" s="16">
        <v>51.494500000000002</v>
      </c>
      <c r="M1219" s="16" t="s">
        <v>210</v>
      </c>
      <c r="N1219" s="16" t="s">
        <v>321</v>
      </c>
      <c r="O1219" s="34" t="s">
        <v>1584</v>
      </c>
    </row>
    <row r="1220" spans="1:15" x14ac:dyDescent="0.25">
      <c r="A1220" s="15" t="s">
        <v>1518</v>
      </c>
      <c r="B1220" s="16">
        <v>100067</v>
      </c>
      <c r="C1220" s="16">
        <v>268899</v>
      </c>
      <c r="D1220" s="16">
        <v>267948</v>
      </c>
      <c r="E1220" s="16" t="s">
        <v>75</v>
      </c>
      <c r="F1220" s="16" t="s">
        <v>36</v>
      </c>
      <c r="G1220" s="16" t="s">
        <v>320</v>
      </c>
      <c r="H1220" s="16" t="s">
        <v>209</v>
      </c>
      <c r="I1220" s="16">
        <v>-9.8599999999999993E-2</v>
      </c>
      <c r="J1220" s="16">
        <v>51.494500000000002</v>
      </c>
      <c r="K1220" s="16">
        <v>-0.12784000000000001</v>
      </c>
      <c r="L1220" s="16">
        <v>51.532330000000002</v>
      </c>
      <c r="M1220" s="16" t="s">
        <v>321</v>
      </c>
      <c r="N1220" s="16" t="s">
        <v>210</v>
      </c>
      <c r="O1220" s="34" t="s">
        <v>1585</v>
      </c>
    </row>
    <row r="1221" spans="1:15" x14ac:dyDescent="0.25">
      <c r="A1221" s="15" t="s">
        <v>1518</v>
      </c>
      <c r="B1221" s="16">
        <v>100068</v>
      </c>
      <c r="C1221" s="16">
        <v>268311</v>
      </c>
      <c r="D1221" s="16">
        <v>268899</v>
      </c>
      <c r="E1221" s="16" t="s">
        <v>38</v>
      </c>
      <c r="F1221" s="16" t="s">
        <v>75</v>
      </c>
      <c r="G1221" s="16" t="s">
        <v>213</v>
      </c>
      <c r="H1221" s="16" t="s">
        <v>320</v>
      </c>
      <c r="I1221" s="16">
        <v>-0.1134</v>
      </c>
      <c r="J1221" s="16">
        <v>51.503300000000003</v>
      </c>
      <c r="K1221" s="16">
        <v>-9.8599999999999993E-2</v>
      </c>
      <c r="L1221" s="16">
        <v>51.494500000000002</v>
      </c>
      <c r="M1221" s="16" t="s">
        <v>214</v>
      </c>
      <c r="N1221" s="16" t="s">
        <v>321</v>
      </c>
      <c r="O1221" s="34" t="s">
        <v>920</v>
      </c>
    </row>
    <row r="1222" spans="1:15" x14ac:dyDescent="0.25">
      <c r="A1222" s="15" t="s">
        <v>1518</v>
      </c>
      <c r="B1222" s="16">
        <v>100068</v>
      </c>
      <c r="C1222" s="16">
        <v>268899</v>
      </c>
      <c r="D1222" s="16">
        <v>268311</v>
      </c>
      <c r="E1222" s="16" t="s">
        <v>75</v>
      </c>
      <c r="F1222" s="16" t="s">
        <v>38</v>
      </c>
      <c r="G1222" s="16" t="s">
        <v>320</v>
      </c>
      <c r="H1222" s="16" t="s">
        <v>213</v>
      </c>
      <c r="I1222" s="16">
        <v>-9.8599999999999993E-2</v>
      </c>
      <c r="J1222" s="16">
        <v>51.494500000000002</v>
      </c>
      <c r="K1222" s="16">
        <v>-0.1134</v>
      </c>
      <c r="L1222" s="16">
        <v>51.503300000000003</v>
      </c>
      <c r="M1222" s="16" t="s">
        <v>321</v>
      </c>
      <c r="N1222" s="16" t="s">
        <v>214</v>
      </c>
      <c r="O1222" s="34" t="s">
        <v>1309</v>
      </c>
    </row>
    <row r="1223" spans="1:15" x14ac:dyDescent="0.25">
      <c r="A1223" s="15" t="s">
        <v>1518</v>
      </c>
      <c r="B1223" s="16">
        <v>100069</v>
      </c>
      <c r="C1223" s="16">
        <v>267662</v>
      </c>
      <c r="D1223" s="16">
        <v>269459</v>
      </c>
      <c r="E1223" s="16" t="s">
        <v>29</v>
      </c>
      <c r="F1223" s="16" t="s">
        <v>30</v>
      </c>
      <c r="G1223" s="16" t="s">
        <v>193</v>
      </c>
      <c r="H1223" s="16" t="s">
        <v>195</v>
      </c>
      <c r="I1223" s="16">
        <v>-0.13350000000000001</v>
      </c>
      <c r="J1223" s="16">
        <v>51.528100000000002</v>
      </c>
      <c r="K1223" s="16">
        <v>-7.5399999999999995E-2</v>
      </c>
      <c r="L1223" s="16">
        <v>51.511600000000001</v>
      </c>
      <c r="M1223" s="16" t="s">
        <v>194</v>
      </c>
      <c r="N1223" s="16" t="s">
        <v>196</v>
      </c>
      <c r="O1223" s="34" t="s">
        <v>1586</v>
      </c>
    </row>
    <row r="1224" spans="1:15" x14ac:dyDescent="0.25">
      <c r="A1224" s="15" t="s">
        <v>1518</v>
      </c>
      <c r="B1224" s="16">
        <v>100069</v>
      </c>
      <c r="C1224" s="16">
        <v>269459</v>
      </c>
      <c r="D1224" s="16">
        <v>267662</v>
      </c>
      <c r="E1224" s="16" t="s">
        <v>30</v>
      </c>
      <c r="F1224" s="16" t="s">
        <v>29</v>
      </c>
      <c r="G1224" s="16" t="s">
        <v>195</v>
      </c>
      <c r="H1224" s="16" t="s">
        <v>193</v>
      </c>
      <c r="I1224" s="16">
        <v>-7.5399999999999995E-2</v>
      </c>
      <c r="J1224" s="16">
        <v>51.511600000000001</v>
      </c>
      <c r="K1224" s="16">
        <v>-0.13350000000000001</v>
      </c>
      <c r="L1224" s="16">
        <v>51.528100000000002</v>
      </c>
      <c r="M1224" s="16" t="s">
        <v>196</v>
      </c>
      <c r="N1224" s="16" t="s">
        <v>194</v>
      </c>
      <c r="O1224" s="34" t="s">
        <v>325</v>
      </c>
    </row>
    <row r="1225" spans="1:15" x14ac:dyDescent="0.25">
      <c r="A1225" s="15" t="s">
        <v>1518</v>
      </c>
      <c r="B1225" s="16">
        <v>100070</v>
      </c>
      <c r="C1225" s="16">
        <v>267662</v>
      </c>
      <c r="D1225" s="16">
        <v>267983</v>
      </c>
      <c r="E1225" s="16" t="s">
        <v>29</v>
      </c>
      <c r="F1225" s="16" t="s">
        <v>31</v>
      </c>
      <c r="G1225" s="16" t="s">
        <v>193</v>
      </c>
      <c r="H1225" s="16" t="s">
        <v>198</v>
      </c>
      <c r="I1225" s="16">
        <v>-0.13350000000000001</v>
      </c>
      <c r="J1225" s="16">
        <v>51.528100000000002</v>
      </c>
      <c r="K1225" s="16">
        <v>-0.1231</v>
      </c>
      <c r="L1225" s="16">
        <v>51.530799999999999</v>
      </c>
      <c r="M1225" s="16" t="s">
        <v>194</v>
      </c>
      <c r="N1225" s="16" t="s">
        <v>199</v>
      </c>
      <c r="O1225" s="34" t="s">
        <v>1587</v>
      </c>
    </row>
    <row r="1226" spans="1:15" x14ac:dyDescent="0.25">
      <c r="A1226" s="15" t="s">
        <v>1518</v>
      </c>
      <c r="B1226" s="16">
        <v>100070</v>
      </c>
      <c r="C1226" s="16">
        <v>267983</v>
      </c>
      <c r="D1226" s="16">
        <v>267662</v>
      </c>
      <c r="E1226" s="16" t="s">
        <v>31</v>
      </c>
      <c r="F1226" s="16" t="s">
        <v>29</v>
      </c>
      <c r="G1226" s="16" t="s">
        <v>198</v>
      </c>
      <c r="H1226" s="16" t="s">
        <v>193</v>
      </c>
      <c r="I1226" s="16">
        <v>-0.1231</v>
      </c>
      <c r="J1226" s="16">
        <v>51.530799999999999</v>
      </c>
      <c r="K1226" s="16">
        <v>-0.13350000000000001</v>
      </c>
      <c r="L1226" s="16">
        <v>51.528100000000002</v>
      </c>
      <c r="M1226" s="16" t="s">
        <v>199</v>
      </c>
      <c r="N1226" s="16" t="s">
        <v>194</v>
      </c>
      <c r="O1226" s="34" t="s">
        <v>924</v>
      </c>
    </row>
    <row r="1227" spans="1:15" x14ac:dyDescent="0.25">
      <c r="A1227" s="15" t="s">
        <v>1518</v>
      </c>
      <c r="B1227" s="16">
        <v>100071</v>
      </c>
      <c r="C1227" s="16">
        <v>267662</v>
      </c>
      <c r="D1227" s="16">
        <v>269296</v>
      </c>
      <c r="E1227" s="16" t="s">
        <v>29</v>
      </c>
      <c r="F1227" s="16" t="s">
        <v>33</v>
      </c>
      <c r="G1227" s="16" t="s">
        <v>193</v>
      </c>
      <c r="H1227" s="16" t="s">
        <v>203</v>
      </c>
      <c r="I1227" s="16">
        <v>-0.13350000000000001</v>
      </c>
      <c r="J1227" s="16">
        <v>51.528100000000002</v>
      </c>
      <c r="K1227" s="16">
        <v>-8.2100000000000006E-2</v>
      </c>
      <c r="L1227" s="16">
        <v>51.518599999999999</v>
      </c>
      <c r="M1227" s="16" t="s">
        <v>194</v>
      </c>
      <c r="N1227" s="16" t="s">
        <v>204</v>
      </c>
      <c r="O1227" s="34" t="s">
        <v>1312</v>
      </c>
    </row>
    <row r="1228" spans="1:15" x14ac:dyDescent="0.25">
      <c r="A1228" s="15" t="s">
        <v>1518</v>
      </c>
      <c r="B1228" s="16">
        <v>100071</v>
      </c>
      <c r="C1228" s="16">
        <v>269296</v>
      </c>
      <c r="D1228" s="16">
        <v>267662</v>
      </c>
      <c r="E1228" s="16" t="s">
        <v>33</v>
      </c>
      <c r="F1228" s="16" t="s">
        <v>29</v>
      </c>
      <c r="G1228" s="16" t="s">
        <v>203</v>
      </c>
      <c r="H1228" s="16" t="s">
        <v>193</v>
      </c>
      <c r="I1228" s="16">
        <v>-8.2100000000000006E-2</v>
      </c>
      <c r="J1228" s="16">
        <v>51.518599999999999</v>
      </c>
      <c r="K1228" s="16">
        <v>-0.13350000000000001</v>
      </c>
      <c r="L1228" s="16">
        <v>51.528100000000002</v>
      </c>
      <c r="M1228" s="16" t="s">
        <v>204</v>
      </c>
      <c r="N1228" s="16" t="s">
        <v>194</v>
      </c>
      <c r="O1228" s="34" t="s">
        <v>1588</v>
      </c>
    </row>
    <row r="1229" spans="1:15" x14ac:dyDescent="0.25">
      <c r="A1229" s="15" t="s">
        <v>1518</v>
      </c>
      <c r="B1229" s="16">
        <v>100072</v>
      </c>
      <c r="C1229" s="16">
        <v>267662</v>
      </c>
      <c r="D1229" s="16">
        <v>269139</v>
      </c>
      <c r="E1229" s="16" t="s">
        <v>29</v>
      </c>
      <c r="F1229" s="16" t="s">
        <v>76</v>
      </c>
      <c r="G1229" s="16" t="s">
        <v>193</v>
      </c>
      <c r="H1229" s="16" t="s">
        <v>329</v>
      </c>
      <c r="I1229" s="16">
        <v>-0.13350000000000001</v>
      </c>
      <c r="J1229" s="16">
        <v>51.528100000000002</v>
      </c>
      <c r="K1229" s="16">
        <v>-8.9200000000000002E-2</v>
      </c>
      <c r="L1229" s="16">
        <v>51.5182</v>
      </c>
      <c r="M1229" s="16" t="s">
        <v>194</v>
      </c>
      <c r="N1229" s="16" t="s">
        <v>330</v>
      </c>
      <c r="O1229" s="34" t="s">
        <v>331</v>
      </c>
    </row>
    <row r="1230" spans="1:15" x14ac:dyDescent="0.25">
      <c r="A1230" s="15" t="s">
        <v>1518</v>
      </c>
      <c r="B1230" s="16">
        <v>100072</v>
      </c>
      <c r="C1230" s="16">
        <v>269139</v>
      </c>
      <c r="D1230" s="16">
        <v>267662</v>
      </c>
      <c r="E1230" s="16" t="s">
        <v>76</v>
      </c>
      <c r="F1230" s="16" t="s">
        <v>29</v>
      </c>
      <c r="G1230" s="16" t="s">
        <v>329</v>
      </c>
      <c r="H1230" s="16" t="s">
        <v>193</v>
      </c>
      <c r="I1230" s="16">
        <v>-8.9200000000000002E-2</v>
      </c>
      <c r="J1230" s="16">
        <v>51.5182</v>
      </c>
      <c r="K1230" s="16">
        <v>-0.13350000000000001</v>
      </c>
      <c r="L1230" s="16">
        <v>51.528100000000002</v>
      </c>
      <c r="M1230" s="16" t="s">
        <v>330</v>
      </c>
      <c r="N1230" s="16" t="s">
        <v>194</v>
      </c>
      <c r="O1230" s="34" t="s">
        <v>927</v>
      </c>
    </row>
    <row r="1231" spans="1:15" x14ac:dyDescent="0.25">
      <c r="A1231" s="15" t="s">
        <v>1518</v>
      </c>
      <c r="B1231" s="16">
        <v>100073</v>
      </c>
      <c r="C1231" s="16">
        <v>266682</v>
      </c>
      <c r="D1231" s="16">
        <v>267662</v>
      </c>
      <c r="E1231" s="16" t="s">
        <v>34</v>
      </c>
      <c r="F1231" s="16" t="s">
        <v>29</v>
      </c>
      <c r="G1231" s="16" t="s">
        <v>205</v>
      </c>
      <c r="H1231" s="16" t="s">
        <v>193</v>
      </c>
      <c r="I1231" s="16">
        <v>-0.16289999999999999</v>
      </c>
      <c r="J1231" s="16">
        <v>51.522399999999998</v>
      </c>
      <c r="K1231" s="16">
        <v>-0.13350000000000001</v>
      </c>
      <c r="L1231" s="16">
        <v>51.528100000000002</v>
      </c>
      <c r="M1231" s="16" t="s">
        <v>206</v>
      </c>
      <c r="N1231" s="16" t="s">
        <v>194</v>
      </c>
      <c r="O1231" s="34" t="s">
        <v>1313</v>
      </c>
    </row>
    <row r="1232" spans="1:15" x14ac:dyDescent="0.25">
      <c r="A1232" s="15" t="s">
        <v>1518</v>
      </c>
      <c r="B1232" s="16">
        <v>100073</v>
      </c>
      <c r="C1232" s="16">
        <v>267662</v>
      </c>
      <c r="D1232" s="16">
        <v>266682</v>
      </c>
      <c r="E1232" s="16" t="s">
        <v>29</v>
      </c>
      <c r="F1232" s="16" t="s">
        <v>34</v>
      </c>
      <c r="G1232" s="16" t="s">
        <v>193</v>
      </c>
      <c r="H1232" s="16" t="s">
        <v>205</v>
      </c>
      <c r="I1232" s="16">
        <v>-0.13350000000000001</v>
      </c>
      <c r="J1232" s="16">
        <v>51.528100000000002</v>
      </c>
      <c r="K1232" s="16">
        <v>-0.16289999999999999</v>
      </c>
      <c r="L1232" s="16">
        <v>51.522399999999998</v>
      </c>
      <c r="M1232" s="16" t="s">
        <v>194</v>
      </c>
      <c r="N1232" s="16" t="s">
        <v>206</v>
      </c>
      <c r="O1232" s="34" t="s">
        <v>929</v>
      </c>
    </row>
    <row r="1233" spans="1:15" x14ac:dyDescent="0.25">
      <c r="A1233" s="15" t="s">
        <v>1518</v>
      </c>
      <c r="B1233" s="16">
        <v>100074</v>
      </c>
      <c r="C1233" s="16">
        <v>266343</v>
      </c>
      <c r="D1233" s="16">
        <v>267662</v>
      </c>
      <c r="E1233" s="16" t="s">
        <v>35</v>
      </c>
      <c r="F1233" s="16" t="s">
        <v>29</v>
      </c>
      <c r="G1233" s="16" t="s">
        <v>207</v>
      </c>
      <c r="H1233" s="16" t="s">
        <v>193</v>
      </c>
      <c r="I1233" s="16">
        <v>-0.17530000000000001</v>
      </c>
      <c r="J1233" s="16">
        <v>51.516199999999998</v>
      </c>
      <c r="K1233" s="16">
        <v>-0.13350000000000001</v>
      </c>
      <c r="L1233" s="16">
        <v>51.528100000000002</v>
      </c>
      <c r="M1233" s="16" t="s">
        <v>208</v>
      </c>
      <c r="N1233" s="16" t="s">
        <v>194</v>
      </c>
      <c r="O1233" s="34" t="s">
        <v>1589</v>
      </c>
    </row>
    <row r="1234" spans="1:15" x14ac:dyDescent="0.25">
      <c r="A1234" s="15" t="s">
        <v>1518</v>
      </c>
      <c r="B1234" s="16">
        <v>100074</v>
      </c>
      <c r="C1234" s="16">
        <v>267662</v>
      </c>
      <c r="D1234" s="16">
        <v>266343</v>
      </c>
      <c r="E1234" s="16" t="s">
        <v>29</v>
      </c>
      <c r="F1234" s="16" t="s">
        <v>35</v>
      </c>
      <c r="G1234" s="16" t="s">
        <v>193</v>
      </c>
      <c r="H1234" s="16" t="s">
        <v>207</v>
      </c>
      <c r="I1234" s="16">
        <v>-0.13350000000000001</v>
      </c>
      <c r="J1234" s="16">
        <v>51.528100000000002</v>
      </c>
      <c r="K1234" s="16">
        <v>-0.17530000000000001</v>
      </c>
      <c r="L1234" s="16">
        <v>51.516199999999998</v>
      </c>
      <c r="M1234" s="16" t="s">
        <v>194</v>
      </c>
      <c r="N1234" s="16" t="s">
        <v>208</v>
      </c>
      <c r="O1234" s="34" t="s">
        <v>1590</v>
      </c>
    </row>
    <row r="1235" spans="1:15" x14ac:dyDescent="0.25">
      <c r="A1235" s="15" t="s">
        <v>1518</v>
      </c>
      <c r="B1235" s="16">
        <v>100075</v>
      </c>
      <c r="C1235" s="16">
        <v>267662</v>
      </c>
      <c r="D1235" s="16">
        <v>267948</v>
      </c>
      <c r="E1235" s="16" t="s">
        <v>29</v>
      </c>
      <c r="F1235" s="16" t="s">
        <v>36</v>
      </c>
      <c r="G1235" s="16" t="s">
        <v>193</v>
      </c>
      <c r="H1235" s="16" t="s">
        <v>209</v>
      </c>
      <c r="I1235" s="16">
        <v>-0.13350000000000001</v>
      </c>
      <c r="J1235" s="16">
        <v>51.528100000000002</v>
      </c>
      <c r="K1235" s="16">
        <v>-0.12784000000000001</v>
      </c>
      <c r="L1235" s="16">
        <v>51.532330000000002</v>
      </c>
      <c r="M1235" s="16" t="s">
        <v>194</v>
      </c>
      <c r="N1235" s="16" t="s">
        <v>210</v>
      </c>
      <c r="O1235" s="34" t="s">
        <v>333</v>
      </c>
    </row>
    <row r="1236" spans="1:15" x14ac:dyDescent="0.25">
      <c r="A1236" s="15" t="s">
        <v>1518</v>
      </c>
      <c r="B1236" s="16">
        <v>100075</v>
      </c>
      <c r="C1236" s="16">
        <v>267948</v>
      </c>
      <c r="D1236" s="16">
        <v>267662</v>
      </c>
      <c r="E1236" s="16" t="s">
        <v>36</v>
      </c>
      <c r="F1236" s="16" t="s">
        <v>29</v>
      </c>
      <c r="G1236" s="16" t="s">
        <v>209</v>
      </c>
      <c r="H1236" s="16" t="s">
        <v>193</v>
      </c>
      <c r="I1236" s="16">
        <v>-0.12784000000000001</v>
      </c>
      <c r="J1236" s="16">
        <v>51.532330000000002</v>
      </c>
      <c r="K1236" s="16">
        <v>-0.13350000000000001</v>
      </c>
      <c r="L1236" s="16">
        <v>51.528100000000002</v>
      </c>
      <c r="M1236" s="16" t="s">
        <v>210</v>
      </c>
      <c r="N1236" s="16" t="s">
        <v>194</v>
      </c>
      <c r="O1236" s="34" t="s">
        <v>334</v>
      </c>
    </row>
    <row r="1237" spans="1:15" x14ac:dyDescent="0.25">
      <c r="A1237" s="15" t="s">
        <v>1518</v>
      </c>
      <c r="B1237" s="16">
        <v>100076</v>
      </c>
      <c r="C1237" s="16">
        <v>267662</v>
      </c>
      <c r="D1237" s="16">
        <v>269471</v>
      </c>
      <c r="E1237" s="16" t="s">
        <v>29</v>
      </c>
      <c r="F1237" s="16" t="s">
        <v>46</v>
      </c>
      <c r="G1237" s="16" t="s">
        <v>193</v>
      </c>
      <c r="H1237" s="16" t="s">
        <v>234</v>
      </c>
      <c r="I1237" s="16">
        <v>-0.13350000000000001</v>
      </c>
      <c r="J1237" s="16">
        <v>51.528100000000002</v>
      </c>
      <c r="K1237" s="16">
        <v>-7.4899999999999994E-2</v>
      </c>
      <c r="L1237" s="16">
        <v>51.582299999999996</v>
      </c>
      <c r="M1237" s="16" t="s">
        <v>194</v>
      </c>
      <c r="N1237" s="16" t="s">
        <v>235</v>
      </c>
      <c r="O1237" s="34" t="s">
        <v>1316</v>
      </c>
    </row>
    <row r="1238" spans="1:15" x14ac:dyDescent="0.25">
      <c r="A1238" s="15" t="s">
        <v>1518</v>
      </c>
      <c r="B1238" s="16">
        <v>100076</v>
      </c>
      <c r="C1238" s="16">
        <v>269471</v>
      </c>
      <c r="D1238" s="16">
        <v>267662</v>
      </c>
      <c r="E1238" s="16" t="s">
        <v>46</v>
      </c>
      <c r="F1238" s="16" t="s">
        <v>29</v>
      </c>
      <c r="G1238" s="16" t="s">
        <v>234</v>
      </c>
      <c r="H1238" s="16" t="s">
        <v>193</v>
      </c>
      <c r="I1238" s="16">
        <v>-7.4899999999999994E-2</v>
      </c>
      <c r="J1238" s="16">
        <v>51.582299999999996</v>
      </c>
      <c r="K1238" s="16">
        <v>-0.13350000000000001</v>
      </c>
      <c r="L1238" s="16">
        <v>51.528100000000002</v>
      </c>
      <c r="M1238" s="16" t="s">
        <v>235</v>
      </c>
      <c r="N1238" s="16" t="s">
        <v>194</v>
      </c>
      <c r="O1238" s="34" t="s">
        <v>335</v>
      </c>
    </row>
    <row r="1239" spans="1:15" x14ac:dyDescent="0.25">
      <c r="A1239" s="15" t="s">
        <v>1518</v>
      </c>
      <c r="B1239" s="16">
        <v>100077</v>
      </c>
      <c r="C1239" s="16">
        <v>267662</v>
      </c>
      <c r="D1239" s="16">
        <v>269751</v>
      </c>
      <c r="E1239" s="16" t="s">
        <v>29</v>
      </c>
      <c r="F1239" s="16" t="s">
        <v>47</v>
      </c>
      <c r="G1239" s="16" t="s">
        <v>193</v>
      </c>
      <c r="H1239" s="16" t="s">
        <v>237</v>
      </c>
      <c r="I1239" s="16">
        <v>-0.13350000000000001</v>
      </c>
      <c r="J1239" s="16">
        <v>51.528100000000002</v>
      </c>
      <c r="K1239" s="16">
        <v>-5.9700000000000003E-2</v>
      </c>
      <c r="L1239" s="16">
        <v>51.588099999999997</v>
      </c>
      <c r="M1239" s="16" t="s">
        <v>194</v>
      </c>
      <c r="N1239" s="16" t="s">
        <v>238</v>
      </c>
      <c r="O1239" s="34" t="s">
        <v>1591</v>
      </c>
    </row>
    <row r="1240" spans="1:15" x14ac:dyDescent="0.25">
      <c r="A1240" s="15" t="s">
        <v>1518</v>
      </c>
      <c r="B1240" s="16">
        <v>100077</v>
      </c>
      <c r="C1240" s="16">
        <v>269751</v>
      </c>
      <c r="D1240" s="16">
        <v>267662</v>
      </c>
      <c r="E1240" s="16" t="s">
        <v>47</v>
      </c>
      <c r="F1240" s="16" t="s">
        <v>29</v>
      </c>
      <c r="G1240" s="16" t="s">
        <v>237</v>
      </c>
      <c r="H1240" s="16" t="s">
        <v>193</v>
      </c>
      <c r="I1240" s="16">
        <v>-5.9700000000000003E-2</v>
      </c>
      <c r="J1240" s="16">
        <v>51.588099999999997</v>
      </c>
      <c r="K1240" s="16">
        <v>-0.13350000000000001</v>
      </c>
      <c r="L1240" s="16">
        <v>51.528100000000002</v>
      </c>
      <c r="M1240" s="16" t="s">
        <v>238</v>
      </c>
      <c r="N1240" s="16" t="s">
        <v>194</v>
      </c>
      <c r="O1240" s="34" t="s">
        <v>1592</v>
      </c>
    </row>
    <row r="1241" spans="1:15" x14ac:dyDescent="0.25">
      <c r="A1241" s="15" t="s">
        <v>1518</v>
      </c>
      <c r="B1241" s="16">
        <v>100078</v>
      </c>
      <c r="C1241" s="16">
        <v>267252</v>
      </c>
      <c r="D1241" s="16">
        <v>267662</v>
      </c>
      <c r="E1241" s="16" t="s">
        <v>37</v>
      </c>
      <c r="F1241" s="16" t="s">
        <v>29</v>
      </c>
      <c r="G1241" s="16" t="s">
        <v>211</v>
      </c>
      <c r="H1241" s="16" t="s">
        <v>193</v>
      </c>
      <c r="I1241" s="16">
        <v>-0.14369999999999999</v>
      </c>
      <c r="J1241" s="16">
        <v>51.495100000000001</v>
      </c>
      <c r="K1241" s="16">
        <v>-0.13350000000000001</v>
      </c>
      <c r="L1241" s="16">
        <v>51.528100000000002</v>
      </c>
      <c r="M1241" s="16" t="s">
        <v>212</v>
      </c>
      <c r="N1241" s="16" t="s">
        <v>194</v>
      </c>
      <c r="O1241" s="34" t="s">
        <v>936</v>
      </c>
    </row>
    <row r="1242" spans="1:15" x14ac:dyDescent="0.25">
      <c r="A1242" s="15" t="s">
        <v>1518</v>
      </c>
      <c r="B1242" s="16">
        <v>100078</v>
      </c>
      <c r="C1242" s="16">
        <v>267662</v>
      </c>
      <c r="D1242" s="16">
        <v>267252</v>
      </c>
      <c r="E1242" s="16" t="s">
        <v>29</v>
      </c>
      <c r="F1242" s="16" t="s">
        <v>37</v>
      </c>
      <c r="G1242" s="16" t="s">
        <v>193</v>
      </c>
      <c r="H1242" s="16" t="s">
        <v>211</v>
      </c>
      <c r="I1242" s="16">
        <v>-0.13350000000000001</v>
      </c>
      <c r="J1242" s="16">
        <v>51.528100000000002</v>
      </c>
      <c r="K1242" s="16">
        <v>-0.14369999999999999</v>
      </c>
      <c r="L1242" s="16">
        <v>51.495100000000001</v>
      </c>
      <c r="M1242" s="16" t="s">
        <v>194</v>
      </c>
      <c r="N1242" s="16" t="s">
        <v>212</v>
      </c>
      <c r="O1242" s="34" t="s">
        <v>336</v>
      </c>
    </row>
    <row r="1243" spans="1:15" x14ac:dyDescent="0.25">
      <c r="A1243" s="15" t="s">
        <v>1518</v>
      </c>
      <c r="B1243" s="16">
        <v>100079</v>
      </c>
      <c r="C1243" s="16">
        <v>267662</v>
      </c>
      <c r="D1243" s="16">
        <v>267994</v>
      </c>
      <c r="E1243" s="16" t="s">
        <v>29</v>
      </c>
      <c r="F1243" s="16" t="s">
        <v>77</v>
      </c>
      <c r="G1243" s="16" t="s">
        <v>193</v>
      </c>
      <c r="H1243" s="16" t="s">
        <v>337</v>
      </c>
      <c r="I1243" s="16">
        <v>-0.13350000000000001</v>
      </c>
      <c r="J1243" s="16">
        <v>51.528100000000002</v>
      </c>
      <c r="K1243" s="16">
        <v>-0.1231</v>
      </c>
      <c r="L1243" s="16">
        <v>51.486199999999997</v>
      </c>
      <c r="M1243" s="16" t="s">
        <v>194</v>
      </c>
      <c r="N1243" s="16" t="s">
        <v>338</v>
      </c>
      <c r="O1243" s="34" t="s">
        <v>1593</v>
      </c>
    </row>
    <row r="1244" spans="1:15" x14ac:dyDescent="0.25">
      <c r="A1244" s="15" t="s">
        <v>1518</v>
      </c>
      <c r="B1244" s="16">
        <v>100079</v>
      </c>
      <c r="C1244" s="16">
        <v>267994</v>
      </c>
      <c r="D1244" s="16">
        <v>267662</v>
      </c>
      <c r="E1244" s="16" t="s">
        <v>77</v>
      </c>
      <c r="F1244" s="16" t="s">
        <v>29</v>
      </c>
      <c r="G1244" s="16" t="s">
        <v>337</v>
      </c>
      <c r="H1244" s="16" t="s">
        <v>193</v>
      </c>
      <c r="I1244" s="16">
        <v>-0.1231</v>
      </c>
      <c r="J1244" s="16">
        <v>51.486199999999997</v>
      </c>
      <c r="K1244" s="16">
        <v>-0.13350000000000001</v>
      </c>
      <c r="L1244" s="16">
        <v>51.528100000000002</v>
      </c>
      <c r="M1244" s="16" t="s">
        <v>338</v>
      </c>
      <c r="N1244" s="16" t="s">
        <v>194</v>
      </c>
      <c r="O1244" s="34" t="s">
        <v>1594</v>
      </c>
    </row>
    <row r="1245" spans="1:15" x14ac:dyDescent="0.25">
      <c r="A1245" s="15" t="s">
        <v>1518</v>
      </c>
      <c r="B1245" s="16">
        <v>100080</v>
      </c>
      <c r="C1245" s="16">
        <v>267662</v>
      </c>
      <c r="D1245" s="16">
        <v>268311</v>
      </c>
      <c r="E1245" s="16" t="s">
        <v>29</v>
      </c>
      <c r="F1245" s="16" t="s">
        <v>38</v>
      </c>
      <c r="G1245" s="16" t="s">
        <v>193</v>
      </c>
      <c r="H1245" s="16" t="s">
        <v>213</v>
      </c>
      <c r="I1245" s="16">
        <v>-0.13350000000000001</v>
      </c>
      <c r="J1245" s="16">
        <v>51.528100000000002</v>
      </c>
      <c r="K1245" s="16">
        <v>-0.1134</v>
      </c>
      <c r="L1245" s="16">
        <v>51.503300000000003</v>
      </c>
      <c r="M1245" s="16" t="s">
        <v>194</v>
      </c>
      <c r="N1245" s="16" t="s">
        <v>214</v>
      </c>
      <c r="O1245" s="34" t="s">
        <v>1595</v>
      </c>
    </row>
    <row r="1246" spans="1:15" x14ac:dyDescent="0.25">
      <c r="A1246" s="15" t="s">
        <v>1518</v>
      </c>
      <c r="B1246" s="16">
        <v>100080</v>
      </c>
      <c r="C1246" s="16">
        <v>268311</v>
      </c>
      <c r="D1246" s="16">
        <v>267662</v>
      </c>
      <c r="E1246" s="16" t="s">
        <v>38</v>
      </c>
      <c r="F1246" s="16" t="s">
        <v>29</v>
      </c>
      <c r="G1246" s="16" t="s">
        <v>213</v>
      </c>
      <c r="H1246" s="16" t="s">
        <v>193</v>
      </c>
      <c r="I1246" s="16">
        <v>-0.1134</v>
      </c>
      <c r="J1246" s="16">
        <v>51.503300000000003</v>
      </c>
      <c r="K1246" s="16">
        <v>-0.13350000000000001</v>
      </c>
      <c r="L1246" s="16">
        <v>51.528100000000002</v>
      </c>
      <c r="M1246" s="16" t="s">
        <v>214</v>
      </c>
      <c r="N1246" s="16" t="s">
        <v>194</v>
      </c>
      <c r="O1246" s="34" t="s">
        <v>940</v>
      </c>
    </row>
    <row r="1247" spans="1:15" x14ac:dyDescent="0.25">
      <c r="A1247" s="15" t="s">
        <v>1518</v>
      </c>
      <c r="B1247" s="16">
        <v>100081</v>
      </c>
      <c r="C1247" s="16">
        <v>267662</v>
      </c>
      <c r="D1247" s="16">
        <v>270630</v>
      </c>
      <c r="E1247" s="16" t="s">
        <v>29</v>
      </c>
      <c r="F1247" s="16" t="s">
        <v>48</v>
      </c>
      <c r="G1247" s="16" t="s">
        <v>193</v>
      </c>
      <c r="H1247" s="16" t="s">
        <v>240</v>
      </c>
      <c r="I1247" s="16">
        <v>-0.13350000000000001</v>
      </c>
      <c r="J1247" s="16">
        <v>51.528100000000002</v>
      </c>
      <c r="K1247" s="16">
        <v>-2.01E-2</v>
      </c>
      <c r="L1247" s="16">
        <v>51.582999999999998</v>
      </c>
      <c r="M1247" s="16" t="s">
        <v>194</v>
      </c>
      <c r="N1247" s="16" t="s">
        <v>241</v>
      </c>
      <c r="O1247" s="34" t="s">
        <v>1596</v>
      </c>
    </row>
    <row r="1248" spans="1:15" x14ac:dyDescent="0.25">
      <c r="A1248" s="15" t="s">
        <v>1518</v>
      </c>
      <c r="B1248" s="16">
        <v>100081</v>
      </c>
      <c r="C1248" s="16">
        <v>270630</v>
      </c>
      <c r="D1248" s="16">
        <v>267662</v>
      </c>
      <c r="E1248" s="16" t="s">
        <v>48</v>
      </c>
      <c r="F1248" s="16" t="s">
        <v>29</v>
      </c>
      <c r="G1248" s="16" t="s">
        <v>240</v>
      </c>
      <c r="H1248" s="16" t="s">
        <v>193</v>
      </c>
      <c r="I1248" s="16">
        <v>-2.01E-2</v>
      </c>
      <c r="J1248" s="16">
        <v>51.582999999999998</v>
      </c>
      <c r="K1248" s="16">
        <v>-0.13350000000000001</v>
      </c>
      <c r="L1248" s="16">
        <v>51.528100000000002</v>
      </c>
      <c r="M1248" s="16" t="s">
        <v>241</v>
      </c>
      <c r="N1248" s="16" t="s">
        <v>194</v>
      </c>
      <c r="O1248" s="34" t="s">
        <v>340</v>
      </c>
    </row>
    <row r="1249" spans="1:15" x14ac:dyDescent="0.25">
      <c r="A1249" s="15" t="s">
        <v>1518</v>
      </c>
      <c r="B1249" s="16">
        <v>100082</v>
      </c>
      <c r="C1249" s="16">
        <v>223865</v>
      </c>
      <c r="D1249" s="16">
        <v>223896</v>
      </c>
      <c r="E1249" s="16" t="s">
        <v>78</v>
      </c>
      <c r="F1249" s="16" t="s">
        <v>79</v>
      </c>
      <c r="G1249" s="16" t="s">
        <v>341</v>
      </c>
      <c r="H1249" s="16" t="s">
        <v>342</v>
      </c>
      <c r="I1249" s="16">
        <v>-3.7909999999999999</v>
      </c>
      <c r="J1249" s="16">
        <v>55.991300000000003</v>
      </c>
      <c r="K1249" s="16">
        <v>-3.7839999999999998</v>
      </c>
      <c r="L1249" s="16">
        <v>56.002200000000002</v>
      </c>
      <c r="M1249" s="16" t="s">
        <v>343</v>
      </c>
      <c r="N1249" s="16" t="s">
        <v>344</v>
      </c>
      <c r="O1249" s="34" t="s">
        <v>1597</v>
      </c>
    </row>
    <row r="1250" spans="1:15" x14ac:dyDescent="0.25">
      <c r="A1250" s="15" t="s">
        <v>1518</v>
      </c>
      <c r="B1250" s="16">
        <v>100082</v>
      </c>
      <c r="C1250" s="16">
        <v>223896</v>
      </c>
      <c r="D1250" s="16">
        <v>223865</v>
      </c>
      <c r="E1250" s="16" t="s">
        <v>79</v>
      </c>
      <c r="F1250" s="16" t="s">
        <v>78</v>
      </c>
      <c r="G1250" s="16" t="s">
        <v>342</v>
      </c>
      <c r="H1250" s="16" t="s">
        <v>341</v>
      </c>
      <c r="I1250" s="16">
        <v>-3.7839999999999998</v>
      </c>
      <c r="J1250" s="16">
        <v>56.002200000000002</v>
      </c>
      <c r="K1250" s="16">
        <v>-3.7909999999999999</v>
      </c>
      <c r="L1250" s="16">
        <v>55.991300000000003</v>
      </c>
      <c r="M1250" s="16" t="s">
        <v>344</v>
      </c>
      <c r="N1250" s="16" t="s">
        <v>343</v>
      </c>
      <c r="O1250" s="34" t="s">
        <v>1598</v>
      </c>
    </row>
    <row r="1251" spans="1:15" x14ac:dyDescent="0.25">
      <c r="A1251" s="15" t="s">
        <v>1518</v>
      </c>
      <c r="B1251" s="16">
        <v>100083</v>
      </c>
      <c r="C1251" s="16">
        <v>257719</v>
      </c>
      <c r="D1251" s="16">
        <v>257822</v>
      </c>
      <c r="E1251" s="16" t="s">
        <v>80</v>
      </c>
      <c r="F1251" s="16" t="s">
        <v>81</v>
      </c>
      <c r="G1251" s="16" t="s">
        <v>345</v>
      </c>
      <c r="H1251" s="16" t="s">
        <v>346</v>
      </c>
      <c r="I1251" s="16">
        <v>-0.75700000000000001</v>
      </c>
      <c r="J1251" s="16">
        <v>51.296700000000001</v>
      </c>
      <c r="K1251" s="16">
        <v>-0.74280000000000002</v>
      </c>
      <c r="L1251" s="16">
        <v>51.302</v>
      </c>
      <c r="M1251" s="16" t="s">
        <v>347</v>
      </c>
      <c r="N1251" s="16" t="s">
        <v>348</v>
      </c>
      <c r="O1251" s="34" t="s">
        <v>349</v>
      </c>
    </row>
    <row r="1252" spans="1:15" x14ac:dyDescent="0.25">
      <c r="A1252" s="15" t="s">
        <v>1518</v>
      </c>
      <c r="B1252" s="16">
        <v>100083</v>
      </c>
      <c r="C1252" s="16">
        <v>257822</v>
      </c>
      <c r="D1252" s="16">
        <v>257719</v>
      </c>
      <c r="E1252" s="16" t="s">
        <v>81</v>
      </c>
      <c r="F1252" s="16" t="s">
        <v>80</v>
      </c>
      <c r="G1252" s="16" t="s">
        <v>346</v>
      </c>
      <c r="H1252" s="16" t="s">
        <v>345</v>
      </c>
      <c r="I1252" s="16">
        <v>-0.74280000000000002</v>
      </c>
      <c r="J1252" s="16">
        <v>51.302</v>
      </c>
      <c r="K1252" s="16">
        <v>-0.75700000000000001</v>
      </c>
      <c r="L1252" s="16">
        <v>51.296700000000001</v>
      </c>
      <c r="M1252" s="16" t="s">
        <v>348</v>
      </c>
      <c r="N1252" s="16" t="s">
        <v>347</v>
      </c>
      <c r="O1252" s="34" t="s">
        <v>350</v>
      </c>
    </row>
    <row r="1253" spans="1:15" x14ac:dyDescent="0.25">
      <c r="A1253" s="15" t="s">
        <v>1518</v>
      </c>
      <c r="B1253" s="16">
        <v>100084</v>
      </c>
      <c r="C1253" s="16">
        <v>271561</v>
      </c>
      <c r="D1253" s="16">
        <v>271623</v>
      </c>
      <c r="E1253" s="16" t="s">
        <v>82</v>
      </c>
      <c r="F1253" s="16" t="s">
        <v>83</v>
      </c>
      <c r="G1253" s="16" t="s">
        <v>351</v>
      </c>
      <c r="H1253" s="16" t="s">
        <v>352</v>
      </c>
      <c r="I1253" s="16">
        <v>2.4899999999999999E-2</v>
      </c>
      <c r="J1253" s="16">
        <v>51.549500000000002</v>
      </c>
      <c r="K1253" s="16">
        <v>2.86E-2</v>
      </c>
      <c r="L1253" s="16">
        <v>51.551699999999997</v>
      </c>
      <c r="M1253" s="16" t="s">
        <v>353</v>
      </c>
      <c r="N1253" s="16" t="s">
        <v>354</v>
      </c>
      <c r="O1253" s="34" t="s">
        <v>355</v>
      </c>
    </row>
    <row r="1254" spans="1:15" x14ac:dyDescent="0.25">
      <c r="A1254" s="15" t="s">
        <v>1518</v>
      </c>
      <c r="B1254" s="16">
        <v>100084</v>
      </c>
      <c r="C1254" s="16">
        <v>271623</v>
      </c>
      <c r="D1254" s="16">
        <v>271561</v>
      </c>
      <c r="E1254" s="16" t="s">
        <v>83</v>
      </c>
      <c r="F1254" s="16" t="s">
        <v>82</v>
      </c>
      <c r="G1254" s="16" t="s">
        <v>352</v>
      </c>
      <c r="H1254" s="16" t="s">
        <v>351</v>
      </c>
      <c r="I1254" s="16">
        <v>2.86E-2</v>
      </c>
      <c r="J1254" s="16">
        <v>51.551699999999997</v>
      </c>
      <c r="K1254" s="16">
        <v>2.4899999999999999E-2</v>
      </c>
      <c r="L1254" s="16">
        <v>51.549500000000002</v>
      </c>
      <c r="M1254" s="16" t="s">
        <v>354</v>
      </c>
      <c r="N1254" s="16" t="s">
        <v>353</v>
      </c>
      <c r="O1254" s="34" t="s">
        <v>356</v>
      </c>
    </row>
    <row r="1255" spans="1:15" x14ac:dyDescent="0.25">
      <c r="A1255" s="15" t="s">
        <v>1518</v>
      </c>
      <c r="B1255" s="16">
        <v>100085</v>
      </c>
      <c r="C1255" s="16">
        <v>267662</v>
      </c>
      <c r="D1255" s="16">
        <v>268599</v>
      </c>
      <c r="E1255" s="16" t="s">
        <v>29</v>
      </c>
      <c r="F1255" s="16" t="s">
        <v>43</v>
      </c>
      <c r="G1255" s="16" t="s">
        <v>193</v>
      </c>
      <c r="H1255" s="16" t="s">
        <v>224</v>
      </c>
      <c r="I1255" s="16">
        <v>-0.13350000000000001</v>
      </c>
      <c r="J1255" s="16">
        <v>51.528100000000002</v>
      </c>
      <c r="K1255" s="16">
        <v>-0.1062</v>
      </c>
      <c r="L1255" s="16">
        <v>51.564399999999999</v>
      </c>
      <c r="M1255" s="16" t="s">
        <v>194</v>
      </c>
      <c r="N1255" s="16" t="s">
        <v>225</v>
      </c>
      <c r="O1255" s="34" t="s">
        <v>945</v>
      </c>
    </row>
    <row r="1256" spans="1:15" x14ac:dyDescent="0.25">
      <c r="A1256" s="15" t="s">
        <v>1518</v>
      </c>
      <c r="B1256" s="16">
        <v>100085</v>
      </c>
      <c r="C1256" s="16">
        <v>268599</v>
      </c>
      <c r="D1256" s="16">
        <v>267662</v>
      </c>
      <c r="E1256" s="16" t="s">
        <v>43</v>
      </c>
      <c r="F1256" s="16" t="s">
        <v>29</v>
      </c>
      <c r="G1256" s="16" t="s">
        <v>224</v>
      </c>
      <c r="H1256" s="16" t="s">
        <v>193</v>
      </c>
      <c r="I1256" s="16">
        <v>-0.1062</v>
      </c>
      <c r="J1256" s="16">
        <v>51.564399999999999</v>
      </c>
      <c r="K1256" s="16">
        <v>-0.13350000000000001</v>
      </c>
      <c r="L1256" s="16">
        <v>51.528100000000002</v>
      </c>
      <c r="M1256" s="16" t="s">
        <v>225</v>
      </c>
      <c r="N1256" s="16" t="s">
        <v>194</v>
      </c>
      <c r="O1256" s="34" t="s">
        <v>946</v>
      </c>
    </row>
    <row r="1257" spans="1:15" x14ac:dyDescent="0.25">
      <c r="A1257" s="15" t="s">
        <v>1518</v>
      </c>
      <c r="B1257" s="16">
        <v>100086</v>
      </c>
      <c r="C1257" s="16">
        <v>268599</v>
      </c>
      <c r="D1257" s="16">
        <v>268706</v>
      </c>
      <c r="E1257" s="16" t="s">
        <v>43</v>
      </c>
      <c r="F1257" s="16" t="s">
        <v>44</v>
      </c>
      <c r="G1257" s="16" t="s">
        <v>224</v>
      </c>
      <c r="H1257" s="16" t="s">
        <v>227</v>
      </c>
      <c r="I1257" s="16">
        <v>-0.1062</v>
      </c>
      <c r="J1257" s="16">
        <v>51.564399999999999</v>
      </c>
      <c r="K1257" s="16">
        <v>-0.10390000000000001</v>
      </c>
      <c r="L1257" s="16">
        <v>51.546100000000003</v>
      </c>
      <c r="M1257" s="16" t="s">
        <v>225</v>
      </c>
      <c r="N1257" s="16" t="s">
        <v>228</v>
      </c>
      <c r="O1257" s="34" t="s">
        <v>947</v>
      </c>
    </row>
    <row r="1258" spans="1:15" x14ac:dyDescent="0.25">
      <c r="A1258" s="15" t="s">
        <v>1518</v>
      </c>
      <c r="B1258" s="16">
        <v>100086</v>
      </c>
      <c r="C1258" s="16">
        <v>268706</v>
      </c>
      <c r="D1258" s="16">
        <v>268599</v>
      </c>
      <c r="E1258" s="16" t="s">
        <v>44</v>
      </c>
      <c r="F1258" s="16" t="s">
        <v>43</v>
      </c>
      <c r="G1258" s="16" t="s">
        <v>227</v>
      </c>
      <c r="H1258" s="16" t="s">
        <v>224</v>
      </c>
      <c r="I1258" s="16">
        <v>-0.10390000000000001</v>
      </c>
      <c r="J1258" s="16">
        <v>51.546100000000003</v>
      </c>
      <c r="K1258" s="16">
        <v>-0.1062</v>
      </c>
      <c r="L1258" s="16">
        <v>51.564399999999999</v>
      </c>
      <c r="M1258" s="16" t="s">
        <v>228</v>
      </c>
      <c r="N1258" s="16" t="s">
        <v>225</v>
      </c>
      <c r="O1258" s="34" t="s">
        <v>948</v>
      </c>
    </row>
    <row r="1259" spans="1:15" x14ac:dyDescent="0.25">
      <c r="A1259" s="15" t="s">
        <v>1518</v>
      </c>
      <c r="B1259" s="16">
        <v>100087</v>
      </c>
      <c r="C1259" s="16">
        <v>268599</v>
      </c>
      <c r="D1259" s="16">
        <v>269471</v>
      </c>
      <c r="E1259" s="16" t="s">
        <v>43</v>
      </c>
      <c r="F1259" s="16" t="s">
        <v>46</v>
      </c>
      <c r="G1259" s="16" t="s">
        <v>224</v>
      </c>
      <c r="H1259" s="16" t="s">
        <v>234</v>
      </c>
      <c r="I1259" s="16">
        <v>-0.1062</v>
      </c>
      <c r="J1259" s="16">
        <v>51.564399999999999</v>
      </c>
      <c r="K1259" s="16">
        <v>-7.4899999999999994E-2</v>
      </c>
      <c r="L1259" s="16">
        <v>51.582299999999996</v>
      </c>
      <c r="M1259" s="16" t="s">
        <v>225</v>
      </c>
      <c r="N1259" s="16" t="s">
        <v>235</v>
      </c>
      <c r="O1259" s="34" t="s">
        <v>949</v>
      </c>
    </row>
    <row r="1260" spans="1:15" x14ac:dyDescent="0.25">
      <c r="A1260" s="15" t="s">
        <v>1518</v>
      </c>
      <c r="B1260" s="16">
        <v>100087</v>
      </c>
      <c r="C1260" s="16">
        <v>269471</v>
      </c>
      <c r="D1260" s="16">
        <v>268599</v>
      </c>
      <c r="E1260" s="16" t="s">
        <v>46</v>
      </c>
      <c r="F1260" s="16" t="s">
        <v>43</v>
      </c>
      <c r="G1260" s="16" t="s">
        <v>234</v>
      </c>
      <c r="H1260" s="16" t="s">
        <v>224</v>
      </c>
      <c r="I1260" s="16">
        <v>-7.4899999999999994E-2</v>
      </c>
      <c r="J1260" s="16">
        <v>51.582299999999996</v>
      </c>
      <c r="K1260" s="16">
        <v>-0.1062</v>
      </c>
      <c r="L1260" s="16">
        <v>51.564399999999999</v>
      </c>
      <c r="M1260" s="16" t="s">
        <v>235</v>
      </c>
      <c r="N1260" s="16" t="s">
        <v>225</v>
      </c>
      <c r="O1260" s="34" t="s">
        <v>357</v>
      </c>
    </row>
    <row r="1261" spans="1:15" x14ac:dyDescent="0.25">
      <c r="A1261" s="15" t="s">
        <v>1518</v>
      </c>
      <c r="B1261" s="16">
        <v>100088</v>
      </c>
      <c r="C1261" s="16">
        <v>268599</v>
      </c>
      <c r="D1261" s="16">
        <v>269751</v>
      </c>
      <c r="E1261" s="16" t="s">
        <v>43</v>
      </c>
      <c r="F1261" s="16" t="s">
        <v>47</v>
      </c>
      <c r="G1261" s="16" t="s">
        <v>224</v>
      </c>
      <c r="H1261" s="16" t="s">
        <v>237</v>
      </c>
      <c r="I1261" s="16">
        <v>-0.1062</v>
      </c>
      <c r="J1261" s="16">
        <v>51.564399999999999</v>
      </c>
      <c r="K1261" s="16">
        <v>-5.9700000000000003E-2</v>
      </c>
      <c r="L1261" s="16">
        <v>51.588099999999997</v>
      </c>
      <c r="M1261" s="16" t="s">
        <v>225</v>
      </c>
      <c r="N1261" s="16" t="s">
        <v>238</v>
      </c>
      <c r="O1261" s="34" t="s">
        <v>950</v>
      </c>
    </row>
    <row r="1262" spans="1:15" x14ac:dyDescent="0.25">
      <c r="A1262" s="15" t="s">
        <v>1518</v>
      </c>
      <c r="B1262" s="16">
        <v>100088</v>
      </c>
      <c r="C1262" s="16">
        <v>269751</v>
      </c>
      <c r="D1262" s="16">
        <v>268599</v>
      </c>
      <c r="E1262" s="16" t="s">
        <v>47</v>
      </c>
      <c r="F1262" s="16" t="s">
        <v>43</v>
      </c>
      <c r="G1262" s="16" t="s">
        <v>237</v>
      </c>
      <c r="H1262" s="16" t="s">
        <v>224</v>
      </c>
      <c r="I1262" s="16">
        <v>-5.9700000000000003E-2</v>
      </c>
      <c r="J1262" s="16">
        <v>51.588099999999997</v>
      </c>
      <c r="K1262" s="16">
        <v>-0.1062</v>
      </c>
      <c r="L1262" s="16">
        <v>51.564399999999999</v>
      </c>
      <c r="M1262" s="16" t="s">
        <v>238</v>
      </c>
      <c r="N1262" s="16" t="s">
        <v>225</v>
      </c>
      <c r="O1262" s="34" t="s">
        <v>1326</v>
      </c>
    </row>
    <row r="1263" spans="1:15" x14ac:dyDescent="0.25">
      <c r="A1263" s="15" t="s">
        <v>1518</v>
      </c>
      <c r="B1263" s="16">
        <v>100089</v>
      </c>
      <c r="C1263" s="16">
        <v>267252</v>
      </c>
      <c r="D1263" s="16">
        <v>268599</v>
      </c>
      <c r="E1263" s="16" t="s">
        <v>37</v>
      </c>
      <c r="F1263" s="16" t="s">
        <v>43</v>
      </c>
      <c r="G1263" s="16" t="s">
        <v>211</v>
      </c>
      <c r="H1263" s="16" t="s">
        <v>224</v>
      </c>
      <c r="I1263" s="16">
        <v>-0.14369999999999999</v>
      </c>
      <c r="J1263" s="16">
        <v>51.495100000000001</v>
      </c>
      <c r="K1263" s="16">
        <v>-0.1062</v>
      </c>
      <c r="L1263" s="16">
        <v>51.564399999999999</v>
      </c>
      <c r="M1263" s="16" t="s">
        <v>212</v>
      </c>
      <c r="N1263" s="16" t="s">
        <v>225</v>
      </c>
      <c r="O1263" s="34" t="s">
        <v>1327</v>
      </c>
    </row>
    <row r="1264" spans="1:15" x14ac:dyDescent="0.25">
      <c r="A1264" s="15" t="s">
        <v>1518</v>
      </c>
      <c r="B1264" s="16">
        <v>100089</v>
      </c>
      <c r="C1264" s="16">
        <v>268599</v>
      </c>
      <c r="D1264" s="16">
        <v>267252</v>
      </c>
      <c r="E1264" s="16" t="s">
        <v>43</v>
      </c>
      <c r="F1264" s="16" t="s">
        <v>37</v>
      </c>
      <c r="G1264" s="16" t="s">
        <v>224</v>
      </c>
      <c r="H1264" s="16" t="s">
        <v>211</v>
      </c>
      <c r="I1264" s="16">
        <v>-0.1062</v>
      </c>
      <c r="J1264" s="16">
        <v>51.564399999999999</v>
      </c>
      <c r="K1264" s="16">
        <v>-0.14369999999999999</v>
      </c>
      <c r="L1264" s="16">
        <v>51.495100000000001</v>
      </c>
      <c r="M1264" s="16" t="s">
        <v>225</v>
      </c>
      <c r="N1264" s="16" t="s">
        <v>212</v>
      </c>
      <c r="O1264" s="34" t="s">
        <v>953</v>
      </c>
    </row>
    <row r="1265" spans="1:15" x14ac:dyDescent="0.25">
      <c r="A1265" s="15" t="s">
        <v>1518</v>
      </c>
      <c r="B1265" s="16">
        <v>100090</v>
      </c>
      <c r="C1265" s="16">
        <v>268599</v>
      </c>
      <c r="D1265" s="16">
        <v>270630</v>
      </c>
      <c r="E1265" s="16" t="s">
        <v>43</v>
      </c>
      <c r="F1265" s="16" t="s">
        <v>48</v>
      </c>
      <c r="G1265" s="16" t="s">
        <v>224</v>
      </c>
      <c r="H1265" s="16" t="s">
        <v>240</v>
      </c>
      <c r="I1265" s="16">
        <v>-0.1062</v>
      </c>
      <c r="J1265" s="16">
        <v>51.564399999999999</v>
      </c>
      <c r="K1265" s="16">
        <v>-2.01E-2</v>
      </c>
      <c r="L1265" s="16">
        <v>51.582999999999998</v>
      </c>
      <c r="M1265" s="16" t="s">
        <v>225</v>
      </c>
      <c r="N1265" s="16" t="s">
        <v>241</v>
      </c>
      <c r="O1265" s="34" t="s">
        <v>954</v>
      </c>
    </row>
    <row r="1266" spans="1:15" x14ac:dyDescent="0.25">
      <c r="A1266" s="15" t="s">
        <v>1518</v>
      </c>
      <c r="B1266" s="16">
        <v>100090</v>
      </c>
      <c r="C1266" s="16">
        <v>270630</v>
      </c>
      <c r="D1266" s="16">
        <v>268599</v>
      </c>
      <c r="E1266" s="16" t="s">
        <v>48</v>
      </c>
      <c r="F1266" s="16" t="s">
        <v>43</v>
      </c>
      <c r="G1266" s="16" t="s">
        <v>240</v>
      </c>
      <c r="H1266" s="16" t="s">
        <v>224</v>
      </c>
      <c r="I1266" s="16">
        <v>-2.01E-2</v>
      </c>
      <c r="J1266" s="16">
        <v>51.582999999999998</v>
      </c>
      <c r="K1266" s="16">
        <v>-0.1062</v>
      </c>
      <c r="L1266" s="16">
        <v>51.564399999999999</v>
      </c>
      <c r="M1266" s="16" t="s">
        <v>241</v>
      </c>
      <c r="N1266" s="16" t="s">
        <v>225</v>
      </c>
      <c r="O1266" s="34" t="s">
        <v>359</v>
      </c>
    </row>
    <row r="1267" spans="1:15" x14ac:dyDescent="0.25">
      <c r="A1267" s="15" t="s">
        <v>1518</v>
      </c>
      <c r="B1267" s="16">
        <v>100091</v>
      </c>
      <c r="C1267" s="16">
        <v>267983</v>
      </c>
      <c r="D1267" s="16">
        <v>269459</v>
      </c>
      <c r="E1267" s="16" t="s">
        <v>31</v>
      </c>
      <c r="F1267" s="16" t="s">
        <v>30</v>
      </c>
      <c r="G1267" s="16" t="s">
        <v>198</v>
      </c>
      <c r="H1267" s="16" t="s">
        <v>195</v>
      </c>
      <c r="I1267" s="16">
        <v>-0.1231</v>
      </c>
      <c r="J1267" s="16">
        <v>51.530799999999999</v>
      </c>
      <c r="K1267" s="16">
        <v>-7.5399999999999995E-2</v>
      </c>
      <c r="L1267" s="16">
        <v>51.511600000000001</v>
      </c>
      <c r="M1267" s="16" t="s">
        <v>199</v>
      </c>
      <c r="N1267" s="16" t="s">
        <v>196</v>
      </c>
      <c r="O1267" s="34" t="s">
        <v>1599</v>
      </c>
    </row>
    <row r="1268" spans="1:15" x14ac:dyDescent="0.25">
      <c r="A1268" s="15" t="s">
        <v>1518</v>
      </c>
      <c r="B1268" s="16">
        <v>100091</v>
      </c>
      <c r="C1268" s="16">
        <v>269459</v>
      </c>
      <c r="D1268" s="16">
        <v>267983</v>
      </c>
      <c r="E1268" s="16" t="s">
        <v>30</v>
      </c>
      <c r="F1268" s="16" t="s">
        <v>31</v>
      </c>
      <c r="G1268" s="16" t="s">
        <v>195</v>
      </c>
      <c r="H1268" s="16" t="s">
        <v>198</v>
      </c>
      <c r="I1268" s="16">
        <v>-7.5399999999999995E-2</v>
      </c>
      <c r="J1268" s="16">
        <v>51.511600000000001</v>
      </c>
      <c r="K1268" s="16">
        <v>-0.1231</v>
      </c>
      <c r="L1268" s="16">
        <v>51.530799999999999</v>
      </c>
      <c r="M1268" s="16" t="s">
        <v>196</v>
      </c>
      <c r="N1268" s="16" t="s">
        <v>199</v>
      </c>
      <c r="O1268" s="34" t="s">
        <v>360</v>
      </c>
    </row>
    <row r="1269" spans="1:15" x14ac:dyDescent="0.25">
      <c r="A1269" s="15" t="s">
        <v>1518</v>
      </c>
      <c r="B1269" s="16">
        <v>100092</v>
      </c>
      <c r="C1269" s="16">
        <v>269296</v>
      </c>
      <c r="D1269" s="16">
        <v>269459</v>
      </c>
      <c r="E1269" s="16" t="s">
        <v>33</v>
      </c>
      <c r="F1269" s="16" t="s">
        <v>30</v>
      </c>
      <c r="G1269" s="16" t="s">
        <v>203</v>
      </c>
      <c r="H1269" s="16" t="s">
        <v>195</v>
      </c>
      <c r="I1269" s="16">
        <v>-8.2100000000000006E-2</v>
      </c>
      <c r="J1269" s="16">
        <v>51.518599999999999</v>
      </c>
      <c r="K1269" s="16">
        <v>-7.5399999999999995E-2</v>
      </c>
      <c r="L1269" s="16">
        <v>51.511600000000001</v>
      </c>
      <c r="M1269" s="16" t="s">
        <v>204</v>
      </c>
      <c r="N1269" s="16" t="s">
        <v>196</v>
      </c>
      <c r="O1269" s="34" t="s">
        <v>957</v>
      </c>
    </row>
    <row r="1270" spans="1:15" x14ac:dyDescent="0.25">
      <c r="A1270" s="15" t="s">
        <v>1518</v>
      </c>
      <c r="B1270" s="16">
        <v>100092</v>
      </c>
      <c r="C1270" s="16">
        <v>269459</v>
      </c>
      <c r="D1270" s="16">
        <v>269296</v>
      </c>
      <c r="E1270" s="16" t="s">
        <v>30</v>
      </c>
      <c r="F1270" s="16" t="s">
        <v>33</v>
      </c>
      <c r="G1270" s="16" t="s">
        <v>195</v>
      </c>
      <c r="H1270" s="16" t="s">
        <v>203</v>
      </c>
      <c r="I1270" s="16">
        <v>-7.5399999999999995E-2</v>
      </c>
      <c r="J1270" s="16">
        <v>51.511600000000001</v>
      </c>
      <c r="K1270" s="16">
        <v>-8.2100000000000006E-2</v>
      </c>
      <c r="L1270" s="16">
        <v>51.518599999999999</v>
      </c>
      <c r="M1270" s="16" t="s">
        <v>196</v>
      </c>
      <c r="N1270" s="16" t="s">
        <v>204</v>
      </c>
      <c r="O1270" s="34" t="s">
        <v>361</v>
      </c>
    </row>
    <row r="1271" spans="1:15" x14ac:dyDescent="0.25">
      <c r="A1271" s="15" t="s">
        <v>1518</v>
      </c>
      <c r="B1271" s="16">
        <v>100093</v>
      </c>
      <c r="C1271" s="16">
        <v>266682</v>
      </c>
      <c r="D1271" s="16">
        <v>269459</v>
      </c>
      <c r="E1271" s="16" t="s">
        <v>34</v>
      </c>
      <c r="F1271" s="16" t="s">
        <v>30</v>
      </c>
      <c r="G1271" s="16" t="s">
        <v>205</v>
      </c>
      <c r="H1271" s="16" t="s">
        <v>195</v>
      </c>
      <c r="I1271" s="16">
        <v>-0.16289999999999999</v>
      </c>
      <c r="J1271" s="16">
        <v>51.522399999999998</v>
      </c>
      <c r="K1271" s="16">
        <v>-7.5399999999999995E-2</v>
      </c>
      <c r="L1271" s="16">
        <v>51.511600000000001</v>
      </c>
      <c r="M1271" s="16" t="s">
        <v>206</v>
      </c>
      <c r="N1271" s="16" t="s">
        <v>196</v>
      </c>
      <c r="O1271" s="34" t="s">
        <v>1600</v>
      </c>
    </row>
    <row r="1272" spans="1:15" x14ac:dyDescent="0.25">
      <c r="A1272" s="15" t="s">
        <v>1518</v>
      </c>
      <c r="B1272" s="16">
        <v>100093</v>
      </c>
      <c r="C1272" s="16">
        <v>269459</v>
      </c>
      <c r="D1272" s="16">
        <v>266682</v>
      </c>
      <c r="E1272" s="16" t="s">
        <v>30</v>
      </c>
      <c r="F1272" s="16" t="s">
        <v>34</v>
      </c>
      <c r="G1272" s="16" t="s">
        <v>195</v>
      </c>
      <c r="H1272" s="16" t="s">
        <v>205</v>
      </c>
      <c r="I1272" s="16">
        <v>-7.5399999999999995E-2</v>
      </c>
      <c r="J1272" s="16">
        <v>51.511600000000001</v>
      </c>
      <c r="K1272" s="16">
        <v>-0.16289999999999999</v>
      </c>
      <c r="L1272" s="16">
        <v>51.522399999999998</v>
      </c>
      <c r="M1272" s="16" t="s">
        <v>196</v>
      </c>
      <c r="N1272" s="16" t="s">
        <v>206</v>
      </c>
      <c r="O1272" s="34" t="s">
        <v>362</v>
      </c>
    </row>
    <row r="1273" spans="1:15" x14ac:dyDescent="0.25">
      <c r="A1273" s="15" t="s">
        <v>1518</v>
      </c>
      <c r="B1273" s="16">
        <v>100094</v>
      </c>
      <c r="C1273" s="16">
        <v>266343</v>
      </c>
      <c r="D1273" s="16">
        <v>269459</v>
      </c>
      <c r="E1273" s="16" t="s">
        <v>35</v>
      </c>
      <c r="F1273" s="16" t="s">
        <v>30</v>
      </c>
      <c r="G1273" s="16" t="s">
        <v>207</v>
      </c>
      <c r="H1273" s="16" t="s">
        <v>195</v>
      </c>
      <c r="I1273" s="16">
        <v>-0.17530000000000001</v>
      </c>
      <c r="J1273" s="16">
        <v>51.516199999999998</v>
      </c>
      <c r="K1273" s="16">
        <v>-7.5399999999999995E-2</v>
      </c>
      <c r="L1273" s="16">
        <v>51.511600000000001</v>
      </c>
      <c r="M1273" s="16" t="s">
        <v>208</v>
      </c>
      <c r="N1273" s="16" t="s">
        <v>196</v>
      </c>
      <c r="O1273" s="34" t="s">
        <v>1601</v>
      </c>
    </row>
    <row r="1274" spans="1:15" x14ac:dyDescent="0.25">
      <c r="A1274" s="15" t="s">
        <v>1518</v>
      </c>
      <c r="B1274" s="16">
        <v>100094</v>
      </c>
      <c r="C1274" s="16">
        <v>269459</v>
      </c>
      <c r="D1274" s="16">
        <v>266343</v>
      </c>
      <c r="E1274" s="16" t="s">
        <v>30</v>
      </c>
      <c r="F1274" s="16" t="s">
        <v>35</v>
      </c>
      <c r="G1274" s="16" t="s">
        <v>195</v>
      </c>
      <c r="H1274" s="16" t="s">
        <v>207</v>
      </c>
      <c r="I1274" s="16">
        <v>-7.5399999999999995E-2</v>
      </c>
      <c r="J1274" s="16">
        <v>51.511600000000001</v>
      </c>
      <c r="K1274" s="16">
        <v>-0.17530000000000001</v>
      </c>
      <c r="L1274" s="16">
        <v>51.516199999999998</v>
      </c>
      <c r="M1274" s="16" t="s">
        <v>196</v>
      </c>
      <c r="N1274" s="16" t="s">
        <v>208</v>
      </c>
      <c r="O1274" s="34" t="s">
        <v>1602</v>
      </c>
    </row>
    <row r="1275" spans="1:15" x14ac:dyDescent="0.25">
      <c r="A1275" s="15" t="s">
        <v>1518</v>
      </c>
      <c r="B1275" s="16">
        <v>100095</v>
      </c>
      <c r="C1275" s="16">
        <v>267948</v>
      </c>
      <c r="D1275" s="16">
        <v>269459</v>
      </c>
      <c r="E1275" s="16" t="s">
        <v>36</v>
      </c>
      <c r="F1275" s="16" t="s">
        <v>30</v>
      </c>
      <c r="G1275" s="16" t="s">
        <v>209</v>
      </c>
      <c r="H1275" s="16" t="s">
        <v>195</v>
      </c>
      <c r="I1275" s="16">
        <v>-0.12784000000000001</v>
      </c>
      <c r="J1275" s="16">
        <v>51.532330000000002</v>
      </c>
      <c r="K1275" s="16">
        <v>-7.5399999999999995E-2</v>
      </c>
      <c r="L1275" s="16">
        <v>51.511600000000001</v>
      </c>
      <c r="M1275" s="16" t="s">
        <v>210</v>
      </c>
      <c r="N1275" s="16" t="s">
        <v>196</v>
      </c>
      <c r="O1275" s="34" t="s">
        <v>1603</v>
      </c>
    </row>
    <row r="1276" spans="1:15" x14ac:dyDescent="0.25">
      <c r="A1276" s="15" t="s">
        <v>1518</v>
      </c>
      <c r="B1276" s="16">
        <v>100095</v>
      </c>
      <c r="C1276" s="16">
        <v>269459</v>
      </c>
      <c r="D1276" s="16">
        <v>267948</v>
      </c>
      <c r="E1276" s="16" t="s">
        <v>30</v>
      </c>
      <c r="F1276" s="16" t="s">
        <v>36</v>
      </c>
      <c r="G1276" s="16" t="s">
        <v>195</v>
      </c>
      <c r="H1276" s="16" t="s">
        <v>209</v>
      </c>
      <c r="I1276" s="16">
        <v>-7.5399999999999995E-2</v>
      </c>
      <c r="J1276" s="16">
        <v>51.511600000000001</v>
      </c>
      <c r="K1276" s="16">
        <v>-0.12784000000000001</v>
      </c>
      <c r="L1276" s="16">
        <v>51.532330000000002</v>
      </c>
      <c r="M1276" s="16" t="s">
        <v>196</v>
      </c>
      <c r="N1276" s="16" t="s">
        <v>210</v>
      </c>
      <c r="O1276" s="34" t="s">
        <v>363</v>
      </c>
    </row>
    <row r="1277" spans="1:15" x14ac:dyDescent="0.25">
      <c r="A1277" s="15" t="s">
        <v>1518</v>
      </c>
      <c r="B1277" s="16">
        <v>100096</v>
      </c>
      <c r="C1277" s="16">
        <v>267252</v>
      </c>
      <c r="D1277" s="16">
        <v>269459</v>
      </c>
      <c r="E1277" s="16" t="s">
        <v>37</v>
      </c>
      <c r="F1277" s="16" t="s">
        <v>30</v>
      </c>
      <c r="G1277" s="16" t="s">
        <v>211</v>
      </c>
      <c r="H1277" s="16" t="s">
        <v>195</v>
      </c>
      <c r="I1277" s="16">
        <v>-0.14369999999999999</v>
      </c>
      <c r="J1277" s="16">
        <v>51.495100000000001</v>
      </c>
      <c r="K1277" s="16">
        <v>-7.5399999999999995E-2</v>
      </c>
      <c r="L1277" s="16">
        <v>51.511600000000001</v>
      </c>
      <c r="M1277" s="16" t="s">
        <v>212</v>
      </c>
      <c r="N1277" s="16" t="s">
        <v>196</v>
      </c>
      <c r="O1277" s="34" t="s">
        <v>1604</v>
      </c>
    </row>
    <row r="1278" spans="1:15" x14ac:dyDescent="0.25">
      <c r="A1278" s="15" t="s">
        <v>1518</v>
      </c>
      <c r="B1278" s="16">
        <v>100096</v>
      </c>
      <c r="C1278" s="16">
        <v>269459</v>
      </c>
      <c r="D1278" s="16">
        <v>267252</v>
      </c>
      <c r="E1278" s="16" t="s">
        <v>30</v>
      </c>
      <c r="F1278" s="16" t="s">
        <v>37</v>
      </c>
      <c r="G1278" s="16" t="s">
        <v>195</v>
      </c>
      <c r="H1278" s="16" t="s">
        <v>211</v>
      </c>
      <c r="I1278" s="16">
        <v>-7.5399999999999995E-2</v>
      </c>
      <c r="J1278" s="16">
        <v>51.511600000000001</v>
      </c>
      <c r="K1278" s="16">
        <v>-0.14369999999999999</v>
      </c>
      <c r="L1278" s="16">
        <v>51.495100000000001</v>
      </c>
      <c r="M1278" s="16" t="s">
        <v>196</v>
      </c>
      <c r="N1278" s="16" t="s">
        <v>212</v>
      </c>
      <c r="O1278" s="34" t="s">
        <v>364</v>
      </c>
    </row>
    <row r="1279" spans="1:15" x14ac:dyDescent="0.25">
      <c r="A1279" s="15" t="s">
        <v>1518</v>
      </c>
      <c r="B1279" s="16">
        <v>100097</v>
      </c>
      <c r="C1279" s="16">
        <v>268311</v>
      </c>
      <c r="D1279" s="16">
        <v>269459</v>
      </c>
      <c r="E1279" s="16" t="s">
        <v>38</v>
      </c>
      <c r="F1279" s="16" t="s">
        <v>30</v>
      </c>
      <c r="G1279" s="16" t="s">
        <v>213</v>
      </c>
      <c r="H1279" s="16" t="s">
        <v>195</v>
      </c>
      <c r="I1279" s="16">
        <v>-0.1134</v>
      </c>
      <c r="J1279" s="16">
        <v>51.503300000000003</v>
      </c>
      <c r="K1279" s="16">
        <v>-7.5399999999999995E-2</v>
      </c>
      <c r="L1279" s="16">
        <v>51.511600000000001</v>
      </c>
      <c r="M1279" s="16" t="s">
        <v>214</v>
      </c>
      <c r="N1279" s="16" t="s">
        <v>196</v>
      </c>
      <c r="O1279" s="34" t="s">
        <v>1605</v>
      </c>
    </row>
    <row r="1280" spans="1:15" x14ac:dyDescent="0.25">
      <c r="A1280" s="15" t="s">
        <v>1518</v>
      </c>
      <c r="B1280" s="16">
        <v>100097</v>
      </c>
      <c r="C1280" s="16">
        <v>269459</v>
      </c>
      <c r="D1280" s="16">
        <v>268311</v>
      </c>
      <c r="E1280" s="16" t="s">
        <v>30</v>
      </c>
      <c r="F1280" s="16" t="s">
        <v>38</v>
      </c>
      <c r="G1280" s="16" t="s">
        <v>195</v>
      </c>
      <c r="H1280" s="16" t="s">
        <v>213</v>
      </c>
      <c r="I1280" s="16">
        <v>-7.5399999999999995E-2</v>
      </c>
      <c r="J1280" s="16">
        <v>51.511600000000001</v>
      </c>
      <c r="K1280" s="16">
        <v>-0.1134</v>
      </c>
      <c r="L1280" s="16">
        <v>51.503300000000003</v>
      </c>
      <c r="M1280" s="16" t="s">
        <v>196</v>
      </c>
      <c r="N1280" s="16" t="s">
        <v>214</v>
      </c>
      <c r="O1280" s="34" t="s">
        <v>1606</v>
      </c>
    </row>
    <row r="1281" spans="1:15" x14ac:dyDescent="0.25">
      <c r="A1281" s="15" t="s">
        <v>1518</v>
      </c>
      <c r="B1281" s="16">
        <v>100098</v>
      </c>
      <c r="C1281" s="16">
        <v>262193</v>
      </c>
      <c r="D1281" s="16">
        <v>267933</v>
      </c>
      <c r="E1281" s="16" t="s">
        <v>84</v>
      </c>
      <c r="F1281" s="16" t="s">
        <v>27</v>
      </c>
      <c r="G1281" s="16" t="s">
        <v>365</v>
      </c>
      <c r="H1281" s="16" t="s">
        <v>189</v>
      </c>
      <c r="I1281" s="16">
        <v>-0.34589999999999999</v>
      </c>
      <c r="J1281" s="16">
        <v>51.542400000000001</v>
      </c>
      <c r="K1281" s="16">
        <v>-0.12429999999999999</v>
      </c>
      <c r="L1281" s="16">
        <v>51.508299999999998</v>
      </c>
      <c r="M1281" s="16" t="s">
        <v>366</v>
      </c>
      <c r="N1281" s="16" t="s">
        <v>191</v>
      </c>
      <c r="O1281" s="34" t="s">
        <v>1607</v>
      </c>
    </row>
    <row r="1282" spans="1:15" x14ac:dyDescent="0.25">
      <c r="A1282" s="15" t="s">
        <v>1518</v>
      </c>
      <c r="B1282" s="16">
        <v>100098</v>
      </c>
      <c r="C1282" s="16">
        <v>267933</v>
      </c>
      <c r="D1282" s="16">
        <v>262193</v>
      </c>
      <c r="E1282" s="16" t="s">
        <v>27</v>
      </c>
      <c r="F1282" s="16" t="s">
        <v>84</v>
      </c>
      <c r="G1282" s="16" t="s">
        <v>189</v>
      </c>
      <c r="H1282" s="16" t="s">
        <v>365</v>
      </c>
      <c r="I1282" s="16">
        <v>-0.12429999999999999</v>
      </c>
      <c r="J1282" s="16">
        <v>51.508299999999998</v>
      </c>
      <c r="K1282" s="16">
        <v>-0.34589999999999999</v>
      </c>
      <c r="L1282" s="16">
        <v>51.542400000000001</v>
      </c>
      <c r="M1282" s="16" t="s">
        <v>191</v>
      </c>
      <c r="N1282" s="16" t="s">
        <v>366</v>
      </c>
      <c r="O1282" s="34" t="s">
        <v>1608</v>
      </c>
    </row>
    <row r="1283" spans="1:15" x14ac:dyDescent="0.25">
      <c r="A1283" s="15" t="s">
        <v>1518</v>
      </c>
      <c r="B1283" s="16">
        <v>100099</v>
      </c>
      <c r="C1283" s="16">
        <v>261224</v>
      </c>
      <c r="D1283" s="16">
        <v>262193</v>
      </c>
      <c r="E1283" s="16" t="s">
        <v>85</v>
      </c>
      <c r="F1283" s="16" t="s">
        <v>84</v>
      </c>
      <c r="G1283" s="16" t="s">
        <v>368</v>
      </c>
      <c r="H1283" s="16" t="s">
        <v>365</v>
      </c>
      <c r="I1283" s="16">
        <v>-0.39889999999999998</v>
      </c>
      <c r="J1283" s="16">
        <v>51.556800000000003</v>
      </c>
      <c r="K1283" s="16">
        <v>-0.34589999999999999</v>
      </c>
      <c r="L1283" s="16">
        <v>51.542400000000001</v>
      </c>
      <c r="M1283" s="16" t="s">
        <v>369</v>
      </c>
      <c r="N1283" s="16" t="s">
        <v>366</v>
      </c>
      <c r="O1283" s="34" t="s">
        <v>969</v>
      </c>
    </row>
    <row r="1284" spans="1:15" x14ac:dyDescent="0.25">
      <c r="A1284" s="15" t="s">
        <v>1518</v>
      </c>
      <c r="B1284" s="16">
        <v>100099</v>
      </c>
      <c r="C1284" s="16">
        <v>262193</v>
      </c>
      <c r="D1284" s="16">
        <v>261224</v>
      </c>
      <c r="E1284" s="16" t="s">
        <v>84</v>
      </c>
      <c r="F1284" s="16" t="s">
        <v>85</v>
      </c>
      <c r="G1284" s="16" t="s">
        <v>365</v>
      </c>
      <c r="H1284" s="16" t="s">
        <v>368</v>
      </c>
      <c r="I1284" s="16">
        <v>-0.34589999999999999</v>
      </c>
      <c r="J1284" s="16">
        <v>51.542400000000001</v>
      </c>
      <c r="K1284" s="16">
        <v>-0.39889999999999998</v>
      </c>
      <c r="L1284" s="16">
        <v>51.556800000000003</v>
      </c>
      <c r="M1284" s="16" t="s">
        <v>366</v>
      </c>
      <c r="N1284" s="16" t="s">
        <v>369</v>
      </c>
      <c r="O1284" s="34" t="s">
        <v>1609</v>
      </c>
    </row>
    <row r="1285" spans="1:15" x14ac:dyDescent="0.25">
      <c r="A1285" s="15" t="s">
        <v>1518</v>
      </c>
      <c r="B1285" s="16">
        <v>100100</v>
      </c>
      <c r="C1285" s="16">
        <v>220359</v>
      </c>
      <c r="D1285" s="16">
        <v>220441</v>
      </c>
      <c r="E1285" s="16" t="s">
        <v>86</v>
      </c>
      <c r="F1285" s="16" t="s">
        <v>87</v>
      </c>
      <c r="G1285" s="16" t="s">
        <v>370</v>
      </c>
      <c r="H1285" s="16" t="s">
        <v>371</v>
      </c>
      <c r="I1285" s="16">
        <v>-4.2579099999999999</v>
      </c>
      <c r="J1285" s="16">
        <v>55.858449999999998</v>
      </c>
      <c r="K1285" s="16">
        <v>-4.2519</v>
      </c>
      <c r="L1285" s="16">
        <v>55.862499999999997</v>
      </c>
      <c r="M1285" s="16" t="s">
        <v>372</v>
      </c>
      <c r="N1285" s="16" t="s">
        <v>373</v>
      </c>
      <c r="O1285" s="34" t="s">
        <v>1610</v>
      </c>
    </row>
    <row r="1286" spans="1:15" x14ac:dyDescent="0.25">
      <c r="A1286" s="15" t="s">
        <v>1518</v>
      </c>
      <c r="B1286" s="16">
        <v>100100</v>
      </c>
      <c r="C1286" s="16">
        <v>220441</v>
      </c>
      <c r="D1286" s="16">
        <v>220359</v>
      </c>
      <c r="E1286" s="16" t="s">
        <v>87</v>
      </c>
      <c r="F1286" s="16" t="s">
        <v>86</v>
      </c>
      <c r="G1286" s="16" t="s">
        <v>371</v>
      </c>
      <c r="H1286" s="16" t="s">
        <v>370</v>
      </c>
      <c r="I1286" s="16">
        <v>-4.2519</v>
      </c>
      <c r="J1286" s="16">
        <v>55.862499999999997</v>
      </c>
      <c r="K1286" s="16">
        <v>-4.2579099999999999</v>
      </c>
      <c r="L1286" s="16">
        <v>55.858449999999998</v>
      </c>
      <c r="M1286" s="16" t="s">
        <v>373</v>
      </c>
      <c r="N1286" s="16" t="s">
        <v>372</v>
      </c>
      <c r="O1286" s="34" t="s">
        <v>374</v>
      </c>
    </row>
    <row r="1287" spans="1:15" x14ac:dyDescent="0.25">
      <c r="A1287" s="15" t="s">
        <v>1518</v>
      </c>
      <c r="B1287" s="16">
        <v>100101</v>
      </c>
      <c r="C1287" s="16">
        <v>257634</v>
      </c>
      <c r="D1287" s="16">
        <v>257639</v>
      </c>
      <c r="E1287" s="16" t="s">
        <v>88</v>
      </c>
      <c r="F1287" s="16" t="s">
        <v>89</v>
      </c>
      <c r="G1287" s="16" t="s">
        <v>375</v>
      </c>
      <c r="H1287" s="16" t="s">
        <v>376</v>
      </c>
      <c r="I1287" s="16">
        <v>-0.76970000000000005</v>
      </c>
      <c r="J1287" s="16">
        <v>53.386299999999999</v>
      </c>
      <c r="K1287" s="16">
        <v>-0.76939999999999997</v>
      </c>
      <c r="L1287" s="16">
        <v>53.398000000000003</v>
      </c>
      <c r="M1287" s="16" t="s">
        <v>377</v>
      </c>
      <c r="N1287" s="16" t="s">
        <v>378</v>
      </c>
      <c r="O1287" s="34" t="s">
        <v>379</v>
      </c>
    </row>
    <row r="1288" spans="1:15" x14ac:dyDescent="0.25">
      <c r="A1288" s="15" t="s">
        <v>1518</v>
      </c>
      <c r="B1288" s="16">
        <v>100101</v>
      </c>
      <c r="C1288" s="16">
        <v>257639</v>
      </c>
      <c r="D1288" s="16">
        <v>257634</v>
      </c>
      <c r="E1288" s="16" t="s">
        <v>89</v>
      </c>
      <c r="F1288" s="16" t="s">
        <v>88</v>
      </c>
      <c r="G1288" s="16" t="s">
        <v>376</v>
      </c>
      <c r="H1288" s="16" t="s">
        <v>375</v>
      </c>
      <c r="I1288" s="16">
        <v>-0.76939999999999997</v>
      </c>
      <c r="J1288" s="16">
        <v>53.398000000000003</v>
      </c>
      <c r="K1288" s="16">
        <v>-0.76970000000000005</v>
      </c>
      <c r="L1288" s="16">
        <v>53.386299999999999</v>
      </c>
      <c r="M1288" s="16" t="s">
        <v>378</v>
      </c>
      <c r="N1288" s="16" t="s">
        <v>377</v>
      </c>
      <c r="O1288" s="34" t="s">
        <v>380</v>
      </c>
    </row>
    <row r="1289" spans="1:15" x14ac:dyDescent="0.25">
      <c r="A1289" s="15" t="s">
        <v>1518</v>
      </c>
      <c r="B1289" s="16">
        <v>100102</v>
      </c>
      <c r="C1289" s="16">
        <v>269055</v>
      </c>
      <c r="D1289" s="16">
        <v>269537</v>
      </c>
      <c r="E1289" s="16" t="s">
        <v>90</v>
      </c>
      <c r="F1289" s="16" t="s">
        <v>91</v>
      </c>
      <c r="G1289" s="16" t="s">
        <v>381</v>
      </c>
      <c r="H1289" s="16" t="s">
        <v>382</v>
      </c>
      <c r="I1289" s="16">
        <v>-9.2299999999999993E-2</v>
      </c>
      <c r="J1289" s="16">
        <v>51.799500000000002</v>
      </c>
      <c r="K1289" s="16">
        <v>-7.2400000000000006E-2</v>
      </c>
      <c r="L1289" s="16">
        <v>51.799300000000002</v>
      </c>
      <c r="M1289" s="16" t="s">
        <v>383</v>
      </c>
      <c r="N1289" s="16" t="s">
        <v>384</v>
      </c>
      <c r="O1289" s="34" t="s">
        <v>1611</v>
      </c>
    </row>
    <row r="1290" spans="1:15" x14ac:dyDescent="0.25">
      <c r="A1290" s="15" t="s">
        <v>1518</v>
      </c>
      <c r="B1290" s="16">
        <v>100102</v>
      </c>
      <c r="C1290" s="16">
        <v>269537</v>
      </c>
      <c r="D1290" s="16">
        <v>269055</v>
      </c>
      <c r="E1290" s="16" t="s">
        <v>91</v>
      </c>
      <c r="F1290" s="16" t="s">
        <v>90</v>
      </c>
      <c r="G1290" s="16" t="s">
        <v>382</v>
      </c>
      <c r="H1290" s="16" t="s">
        <v>381</v>
      </c>
      <c r="I1290" s="16">
        <v>-7.2400000000000006E-2</v>
      </c>
      <c r="J1290" s="16">
        <v>51.799300000000002</v>
      </c>
      <c r="K1290" s="16">
        <v>-9.2299999999999993E-2</v>
      </c>
      <c r="L1290" s="16">
        <v>51.799500000000002</v>
      </c>
      <c r="M1290" s="16" t="s">
        <v>384</v>
      </c>
      <c r="N1290" s="16" t="s">
        <v>383</v>
      </c>
      <c r="O1290" s="34" t="s">
        <v>1612</v>
      </c>
    </row>
    <row r="1291" spans="1:15" x14ac:dyDescent="0.25">
      <c r="A1291" s="15" t="s">
        <v>1518</v>
      </c>
      <c r="B1291" s="16">
        <v>100103</v>
      </c>
      <c r="C1291" s="16">
        <v>268098</v>
      </c>
      <c r="D1291" s="16">
        <v>268647</v>
      </c>
      <c r="E1291" s="16" t="s">
        <v>92</v>
      </c>
      <c r="F1291" s="16" t="s">
        <v>93</v>
      </c>
      <c r="G1291" s="16" t="s">
        <v>385</v>
      </c>
      <c r="H1291" s="16" t="s">
        <v>386</v>
      </c>
      <c r="I1291" s="16">
        <v>-0.1205</v>
      </c>
      <c r="J1291" s="16">
        <v>51.597900000000003</v>
      </c>
      <c r="K1291" s="16">
        <v>-0.1053</v>
      </c>
      <c r="L1291" s="16">
        <v>51.577599999999997</v>
      </c>
      <c r="M1291" s="16" t="s">
        <v>387</v>
      </c>
      <c r="N1291" s="16" t="s">
        <v>388</v>
      </c>
      <c r="O1291" s="34" t="s">
        <v>1613</v>
      </c>
    </row>
    <row r="1292" spans="1:15" x14ac:dyDescent="0.25">
      <c r="A1292" s="15" t="s">
        <v>1518</v>
      </c>
      <c r="B1292" s="16">
        <v>100103</v>
      </c>
      <c r="C1292" s="16">
        <v>268647</v>
      </c>
      <c r="D1292" s="16">
        <v>268098</v>
      </c>
      <c r="E1292" s="16" t="s">
        <v>93</v>
      </c>
      <c r="F1292" s="16" t="s">
        <v>92</v>
      </c>
      <c r="G1292" s="16" t="s">
        <v>386</v>
      </c>
      <c r="H1292" s="16" t="s">
        <v>385</v>
      </c>
      <c r="I1292" s="16">
        <v>-0.1053</v>
      </c>
      <c r="J1292" s="16">
        <v>51.577599999999997</v>
      </c>
      <c r="K1292" s="16">
        <v>-0.1205</v>
      </c>
      <c r="L1292" s="16">
        <v>51.597900000000003</v>
      </c>
      <c r="M1292" s="16" t="s">
        <v>388</v>
      </c>
      <c r="N1292" s="16" t="s">
        <v>387</v>
      </c>
      <c r="O1292" s="34" t="s">
        <v>976</v>
      </c>
    </row>
    <row r="1293" spans="1:15" x14ac:dyDescent="0.25">
      <c r="A1293" s="15" t="s">
        <v>1518</v>
      </c>
      <c r="B1293" s="16">
        <v>100104</v>
      </c>
      <c r="C1293" s="16">
        <v>268599</v>
      </c>
      <c r="D1293" s="16">
        <v>268647</v>
      </c>
      <c r="E1293" s="16" t="s">
        <v>43</v>
      </c>
      <c r="F1293" s="16" t="s">
        <v>93</v>
      </c>
      <c r="G1293" s="16" t="s">
        <v>224</v>
      </c>
      <c r="H1293" s="16" t="s">
        <v>386</v>
      </c>
      <c r="I1293" s="16">
        <v>-0.1062</v>
      </c>
      <c r="J1293" s="16">
        <v>51.564399999999999</v>
      </c>
      <c r="K1293" s="16">
        <v>-0.1053</v>
      </c>
      <c r="L1293" s="16">
        <v>51.577599999999997</v>
      </c>
      <c r="M1293" s="16" t="s">
        <v>225</v>
      </c>
      <c r="N1293" s="16" t="s">
        <v>388</v>
      </c>
      <c r="O1293" s="34" t="s">
        <v>977</v>
      </c>
    </row>
    <row r="1294" spans="1:15" x14ac:dyDescent="0.25">
      <c r="A1294" s="15" t="s">
        <v>1518</v>
      </c>
      <c r="B1294" s="16">
        <v>100104</v>
      </c>
      <c r="C1294" s="16">
        <v>268647</v>
      </c>
      <c r="D1294" s="16">
        <v>268599</v>
      </c>
      <c r="E1294" s="16" t="s">
        <v>93</v>
      </c>
      <c r="F1294" s="16" t="s">
        <v>43</v>
      </c>
      <c r="G1294" s="16" t="s">
        <v>386</v>
      </c>
      <c r="H1294" s="16" t="s">
        <v>224</v>
      </c>
      <c r="I1294" s="16">
        <v>-0.1053</v>
      </c>
      <c r="J1294" s="16">
        <v>51.577599999999997</v>
      </c>
      <c r="K1294" s="16">
        <v>-0.1062</v>
      </c>
      <c r="L1294" s="16">
        <v>51.564399999999999</v>
      </c>
      <c r="M1294" s="16" t="s">
        <v>388</v>
      </c>
      <c r="N1294" s="16" t="s">
        <v>225</v>
      </c>
      <c r="O1294" s="34" t="s">
        <v>389</v>
      </c>
    </row>
    <row r="1295" spans="1:15" x14ac:dyDescent="0.25">
      <c r="A1295" s="15" t="s">
        <v>1518</v>
      </c>
      <c r="B1295" s="16">
        <v>100105</v>
      </c>
      <c r="C1295" s="16">
        <v>268647</v>
      </c>
      <c r="D1295" s="16">
        <v>268897</v>
      </c>
      <c r="E1295" s="16" t="s">
        <v>93</v>
      </c>
      <c r="F1295" s="16" t="s">
        <v>94</v>
      </c>
      <c r="G1295" s="16" t="s">
        <v>386</v>
      </c>
      <c r="H1295" s="16" t="s">
        <v>390</v>
      </c>
      <c r="I1295" s="16">
        <v>-0.1053</v>
      </c>
      <c r="J1295" s="16">
        <v>51.577599999999997</v>
      </c>
      <c r="K1295" s="16">
        <v>-9.8599999999999993E-2</v>
      </c>
      <c r="L1295" s="16">
        <v>51.577100000000002</v>
      </c>
      <c r="M1295" s="16" t="s">
        <v>388</v>
      </c>
      <c r="N1295" s="16" t="s">
        <v>391</v>
      </c>
      <c r="O1295" s="34" t="s">
        <v>392</v>
      </c>
    </row>
    <row r="1296" spans="1:15" x14ac:dyDescent="0.25">
      <c r="A1296" s="15" t="s">
        <v>1518</v>
      </c>
      <c r="B1296" s="16">
        <v>100105</v>
      </c>
      <c r="C1296" s="16">
        <v>268897</v>
      </c>
      <c r="D1296" s="16">
        <v>268647</v>
      </c>
      <c r="E1296" s="16" t="s">
        <v>94</v>
      </c>
      <c r="F1296" s="16" t="s">
        <v>93</v>
      </c>
      <c r="G1296" s="16" t="s">
        <v>390</v>
      </c>
      <c r="H1296" s="16" t="s">
        <v>386</v>
      </c>
      <c r="I1296" s="16">
        <v>-9.8599999999999993E-2</v>
      </c>
      <c r="J1296" s="16">
        <v>51.577100000000002</v>
      </c>
      <c r="K1296" s="16">
        <v>-0.1053</v>
      </c>
      <c r="L1296" s="16">
        <v>51.577599999999997</v>
      </c>
      <c r="M1296" s="16" t="s">
        <v>391</v>
      </c>
      <c r="N1296" s="16" t="s">
        <v>388</v>
      </c>
      <c r="O1296" s="34" t="s">
        <v>393</v>
      </c>
    </row>
    <row r="1297" spans="1:15" x14ac:dyDescent="0.25">
      <c r="A1297" s="15" t="s">
        <v>1518</v>
      </c>
      <c r="B1297" s="16">
        <v>100106</v>
      </c>
      <c r="C1297" s="16">
        <v>228427</v>
      </c>
      <c r="D1297" s="16">
        <v>228455</v>
      </c>
      <c r="E1297" s="16" t="s">
        <v>95</v>
      </c>
      <c r="F1297" s="16" t="s">
        <v>96</v>
      </c>
      <c r="G1297" s="16" t="s">
        <v>394</v>
      </c>
      <c r="H1297" s="16" t="s">
        <v>395</v>
      </c>
      <c r="I1297" s="16">
        <v>-3.1831999999999998</v>
      </c>
      <c r="J1297" s="16">
        <v>51.517099999999999</v>
      </c>
      <c r="K1297" s="16">
        <v>-3.1815000000000002</v>
      </c>
      <c r="L1297" s="16">
        <v>51.516399999999997</v>
      </c>
      <c r="M1297" s="16" t="s">
        <v>396</v>
      </c>
      <c r="N1297" s="16" t="s">
        <v>397</v>
      </c>
      <c r="O1297" s="34" t="s">
        <v>398</v>
      </c>
    </row>
    <row r="1298" spans="1:15" x14ac:dyDescent="0.25">
      <c r="A1298" s="15" t="s">
        <v>1518</v>
      </c>
      <c r="B1298" s="16">
        <v>100106</v>
      </c>
      <c r="C1298" s="16">
        <v>228455</v>
      </c>
      <c r="D1298" s="16">
        <v>228427</v>
      </c>
      <c r="E1298" s="16" t="s">
        <v>96</v>
      </c>
      <c r="F1298" s="16" t="s">
        <v>95</v>
      </c>
      <c r="G1298" s="16" t="s">
        <v>395</v>
      </c>
      <c r="H1298" s="16" t="s">
        <v>394</v>
      </c>
      <c r="I1298" s="16">
        <v>-3.1815000000000002</v>
      </c>
      <c r="J1298" s="16">
        <v>51.516399999999997</v>
      </c>
      <c r="K1298" s="16">
        <v>-3.1831999999999998</v>
      </c>
      <c r="L1298" s="16">
        <v>51.517099999999999</v>
      </c>
      <c r="M1298" s="16" t="s">
        <v>397</v>
      </c>
      <c r="N1298" s="16" t="s">
        <v>396</v>
      </c>
      <c r="O1298" s="34" t="s">
        <v>399</v>
      </c>
    </row>
    <row r="1299" spans="1:15" x14ac:dyDescent="0.25">
      <c r="A1299" s="15" t="s">
        <v>1518</v>
      </c>
      <c r="B1299" s="16">
        <v>100107</v>
      </c>
      <c r="C1299" s="16">
        <v>267662</v>
      </c>
      <c r="D1299" s="16">
        <v>268706</v>
      </c>
      <c r="E1299" s="16" t="s">
        <v>29</v>
      </c>
      <c r="F1299" s="16" t="s">
        <v>44</v>
      </c>
      <c r="G1299" s="16" t="s">
        <v>193</v>
      </c>
      <c r="H1299" s="16" t="s">
        <v>227</v>
      </c>
      <c r="I1299" s="16">
        <v>-0.13350000000000001</v>
      </c>
      <c r="J1299" s="16">
        <v>51.528100000000002</v>
      </c>
      <c r="K1299" s="16">
        <v>-0.10390000000000001</v>
      </c>
      <c r="L1299" s="16">
        <v>51.546100000000003</v>
      </c>
      <c r="M1299" s="16" t="s">
        <v>194</v>
      </c>
      <c r="N1299" s="16" t="s">
        <v>228</v>
      </c>
      <c r="O1299" s="34" t="s">
        <v>400</v>
      </c>
    </row>
    <row r="1300" spans="1:15" x14ac:dyDescent="0.25">
      <c r="A1300" s="15" t="s">
        <v>1518</v>
      </c>
      <c r="B1300" s="16">
        <v>100107</v>
      </c>
      <c r="C1300" s="16">
        <v>268706</v>
      </c>
      <c r="D1300" s="16">
        <v>267662</v>
      </c>
      <c r="E1300" s="16" t="s">
        <v>44</v>
      </c>
      <c r="F1300" s="16" t="s">
        <v>29</v>
      </c>
      <c r="G1300" s="16" t="s">
        <v>227</v>
      </c>
      <c r="H1300" s="16" t="s">
        <v>193</v>
      </c>
      <c r="I1300" s="16">
        <v>-0.10390000000000001</v>
      </c>
      <c r="J1300" s="16">
        <v>51.546100000000003</v>
      </c>
      <c r="K1300" s="16">
        <v>-0.13350000000000001</v>
      </c>
      <c r="L1300" s="16">
        <v>51.528100000000002</v>
      </c>
      <c r="M1300" s="16" t="s">
        <v>228</v>
      </c>
      <c r="N1300" s="16" t="s">
        <v>194</v>
      </c>
      <c r="O1300" s="34" t="s">
        <v>979</v>
      </c>
    </row>
    <row r="1301" spans="1:15" x14ac:dyDescent="0.25">
      <c r="A1301" s="15" t="s">
        <v>1518</v>
      </c>
      <c r="B1301" s="16">
        <v>100108</v>
      </c>
      <c r="C1301" s="16">
        <v>267983</v>
      </c>
      <c r="D1301" s="16">
        <v>268706</v>
      </c>
      <c r="E1301" s="16" t="s">
        <v>31</v>
      </c>
      <c r="F1301" s="16" t="s">
        <v>44</v>
      </c>
      <c r="G1301" s="16" t="s">
        <v>198</v>
      </c>
      <c r="H1301" s="16" t="s">
        <v>227</v>
      </c>
      <c r="I1301" s="16">
        <v>-0.1231</v>
      </c>
      <c r="J1301" s="16">
        <v>51.530799999999999</v>
      </c>
      <c r="K1301" s="16">
        <v>-0.10390000000000001</v>
      </c>
      <c r="L1301" s="16">
        <v>51.546100000000003</v>
      </c>
      <c r="M1301" s="16" t="s">
        <v>199</v>
      </c>
      <c r="N1301" s="16" t="s">
        <v>228</v>
      </c>
      <c r="O1301" s="34" t="s">
        <v>401</v>
      </c>
    </row>
    <row r="1302" spans="1:15" x14ac:dyDescent="0.25">
      <c r="A1302" s="15" t="s">
        <v>1518</v>
      </c>
      <c r="B1302" s="16">
        <v>100108</v>
      </c>
      <c r="C1302" s="16">
        <v>268706</v>
      </c>
      <c r="D1302" s="16">
        <v>267983</v>
      </c>
      <c r="E1302" s="16" t="s">
        <v>44</v>
      </c>
      <c r="F1302" s="16" t="s">
        <v>31</v>
      </c>
      <c r="G1302" s="16" t="s">
        <v>227</v>
      </c>
      <c r="H1302" s="16" t="s">
        <v>198</v>
      </c>
      <c r="I1302" s="16">
        <v>-0.10390000000000001</v>
      </c>
      <c r="J1302" s="16">
        <v>51.546100000000003</v>
      </c>
      <c r="K1302" s="16">
        <v>-0.1231</v>
      </c>
      <c r="L1302" s="16">
        <v>51.530799999999999</v>
      </c>
      <c r="M1302" s="16" t="s">
        <v>228</v>
      </c>
      <c r="N1302" s="16" t="s">
        <v>199</v>
      </c>
      <c r="O1302" s="34" t="s">
        <v>980</v>
      </c>
    </row>
    <row r="1303" spans="1:15" x14ac:dyDescent="0.25">
      <c r="A1303" s="15" t="s">
        <v>1518</v>
      </c>
      <c r="B1303" s="16">
        <v>100109</v>
      </c>
      <c r="C1303" s="16">
        <v>267948</v>
      </c>
      <c r="D1303" s="16">
        <v>268706</v>
      </c>
      <c r="E1303" s="16" t="s">
        <v>36</v>
      </c>
      <c r="F1303" s="16" t="s">
        <v>44</v>
      </c>
      <c r="G1303" s="16" t="s">
        <v>209</v>
      </c>
      <c r="H1303" s="16" t="s">
        <v>227</v>
      </c>
      <c r="I1303" s="16">
        <v>-0.12784000000000001</v>
      </c>
      <c r="J1303" s="16">
        <v>51.532330000000002</v>
      </c>
      <c r="K1303" s="16">
        <v>-0.10390000000000001</v>
      </c>
      <c r="L1303" s="16">
        <v>51.546100000000003</v>
      </c>
      <c r="M1303" s="16" t="s">
        <v>210</v>
      </c>
      <c r="N1303" s="16" t="s">
        <v>228</v>
      </c>
      <c r="O1303" s="34" t="s">
        <v>981</v>
      </c>
    </row>
    <row r="1304" spans="1:15" x14ac:dyDescent="0.25">
      <c r="A1304" s="15" t="s">
        <v>1518</v>
      </c>
      <c r="B1304" s="16">
        <v>100109</v>
      </c>
      <c r="C1304" s="16">
        <v>268706</v>
      </c>
      <c r="D1304" s="16">
        <v>267948</v>
      </c>
      <c r="E1304" s="16" t="s">
        <v>44</v>
      </c>
      <c r="F1304" s="16" t="s">
        <v>36</v>
      </c>
      <c r="G1304" s="16" t="s">
        <v>227</v>
      </c>
      <c r="H1304" s="16" t="s">
        <v>209</v>
      </c>
      <c r="I1304" s="16">
        <v>-0.10390000000000001</v>
      </c>
      <c r="J1304" s="16">
        <v>51.546100000000003</v>
      </c>
      <c r="K1304" s="16">
        <v>-0.12784000000000001</v>
      </c>
      <c r="L1304" s="16">
        <v>51.532330000000002</v>
      </c>
      <c r="M1304" s="16" t="s">
        <v>228</v>
      </c>
      <c r="N1304" s="16" t="s">
        <v>210</v>
      </c>
      <c r="O1304" s="34" t="s">
        <v>982</v>
      </c>
    </row>
    <row r="1305" spans="1:15" x14ac:dyDescent="0.25">
      <c r="A1305" s="15" t="s">
        <v>1518</v>
      </c>
      <c r="B1305" s="16">
        <v>100110</v>
      </c>
      <c r="C1305" s="16">
        <v>268706</v>
      </c>
      <c r="D1305" s="16">
        <v>269471</v>
      </c>
      <c r="E1305" s="16" t="s">
        <v>44</v>
      </c>
      <c r="F1305" s="16" t="s">
        <v>46</v>
      </c>
      <c r="G1305" s="16" t="s">
        <v>227</v>
      </c>
      <c r="H1305" s="16" t="s">
        <v>234</v>
      </c>
      <c r="I1305" s="16">
        <v>-0.10390000000000001</v>
      </c>
      <c r="J1305" s="16">
        <v>51.546100000000003</v>
      </c>
      <c r="K1305" s="16">
        <v>-7.4899999999999994E-2</v>
      </c>
      <c r="L1305" s="16">
        <v>51.582299999999996</v>
      </c>
      <c r="M1305" s="16" t="s">
        <v>228</v>
      </c>
      <c r="N1305" s="16" t="s">
        <v>235</v>
      </c>
      <c r="O1305" s="34" t="s">
        <v>983</v>
      </c>
    </row>
    <row r="1306" spans="1:15" x14ac:dyDescent="0.25">
      <c r="A1306" s="15" t="s">
        <v>1518</v>
      </c>
      <c r="B1306" s="16">
        <v>100110</v>
      </c>
      <c r="C1306" s="16">
        <v>269471</v>
      </c>
      <c r="D1306" s="16">
        <v>268706</v>
      </c>
      <c r="E1306" s="16" t="s">
        <v>46</v>
      </c>
      <c r="F1306" s="16" t="s">
        <v>44</v>
      </c>
      <c r="G1306" s="16" t="s">
        <v>234</v>
      </c>
      <c r="H1306" s="16" t="s">
        <v>227</v>
      </c>
      <c r="I1306" s="16">
        <v>-7.4899999999999994E-2</v>
      </c>
      <c r="J1306" s="16">
        <v>51.582299999999996</v>
      </c>
      <c r="K1306" s="16">
        <v>-0.10390000000000001</v>
      </c>
      <c r="L1306" s="16">
        <v>51.546100000000003</v>
      </c>
      <c r="M1306" s="16" t="s">
        <v>235</v>
      </c>
      <c r="N1306" s="16" t="s">
        <v>228</v>
      </c>
      <c r="O1306" s="34" t="s">
        <v>1346</v>
      </c>
    </row>
    <row r="1307" spans="1:15" x14ac:dyDescent="0.25">
      <c r="A1307" s="15" t="s">
        <v>1518</v>
      </c>
      <c r="B1307" s="16">
        <v>100111</v>
      </c>
      <c r="C1307" s="16">
        <v>268706</v>
      </c>
      <c r="D1307" s="16">
        <v>269751</v>
      </c>
      <c r="E1307" s="16" t="s">
        <v>44</v>
      </c>
      <c r="F1307" s="16" t="s">
        <v>47</v>
      </c>
      <c r="G1307" s="16" t="s">
        <v>227</v>
      </c>
      <c r="H1307" s="16" t="s">
        <v>237</v>
      </c>
      <c r="I1307" s="16">
        <v>-0.10390000000000001</v>
      </c>
      <c r="J1307" s="16">
        <v>51.546100000000003</v>
      </c>
      <c r="K1307" s="16">
        <v>-5.9700000000000003E-2</v>
      </c>
      <c r="L1307" s="16">
        <v>51.588099999999997</v>
      </c>
      <c r="M1307" s="16" t="s">
        <v>228</v>
      </c>
      <c r="N1307" s="16" t="s">
        <v>238</v>
      </c>
      <c r="O1307" s="34" t="s">
        <v>985</v>
      </c>
    </row>
    <row r="1308" spans="1:15" x14ac:dyDescent="0.25">
      <c r="A1308" s="15" t="s">
        <v>1518</v>
      </c>
      <c r="B1308" s="16">
        <v>100111</v>
      </c>
      <c r="C1308" s="16">
        <v>269751</v>
      </c>
      <c r="D1308" s="16">
        <v>268706</v>
      </c>
      <c r="E1308" s="16" t="s">
        <v>47</v>
      </c>
      <c r="F1308" s="16" t="s">
        <v>44</v>
      </c>
      <c r="G1308" s="16" t="s">
        <v>237</v>
      </c>
      <c r="H1308" s="16" t="s">
        <v>227</v>
      </c>
      <c r="I1308" s="16">
        <v>-5.9700000000000003E-2</v>
      </c>
      <c r="J1308" s="16">
        <v>51.588099999999997</v>
      </c>
      <c r="K1308" s="16">
        <v>-0.10390000000000001</v>
      </c>
      <c r="L1308" s="16">
        <v>51.546100000000003</v>
      </c>
      <c r="M1308" s="16" t="s">
        <v>238</v>
      </c>
      <c r="N1308" s="16" t="s">
        <v>228</v>
      </c>
      <c r="O1308" s="34" t="s">
        <v>1348</v>
      </c>
    </row>
    <row r="1309" spans="1:15" x14ac:dyDescent="0.25">
      <c r="A1309" s="15" t="s">
        <v>1518</v>
      </c>
      <c r="B1309" s="16">
        <v>100112</v>
      </c>
      <c r="C1309" s="16">
        <v>267252</v>
      </c>
      <c r="D1309" s="16">
        <v>268706</v>
      </c>
      <c r="E1309" s="16" t="s">
        <v>37</v>
      </c>
      <c r="F1309" s="16" t="s">
        <v>44</v>
      </c>
      <c r="G1309" s="16" t="s">
        <v>211</v>
      </c>
      <c r="H1309" s="16" t="s">
        <v>227</v>
      </c>
      <c r="I1309" s="16">
        <v>-0.14369999999999999</v>
      </c>
      <c r="J1309" s="16">
        <v>51.495100000000001</v>
      </c>
      <c r="K1309" s="16">
        <v>-0.10390000000000001</v>
      </c>
      <c r="L1309" s="16">
        <v>51.546100000000003</v>
      </c>
      <c r="M1309" s="16" t="s">
        <v>212</v>
      </c>
      <c r="N1309" s="16" t="s">
        <v>228</v>
      </c>
      <c r="O1309" s="34" t="s">
        <v>987</v>
      </c>
    </row>
    <row r="1310" spans="1:15" x14ac:dyDescent="0.25">
      <c r="A1310" s="15" t="s">
        <v>1518</v>
      </c>
      <c r="B1310" s="16">
        <v>100112</v>
      </c>
      <c r="C1310" s="16">
        <v>268706</v>
      </c>
      <c r="D1310" s="16">
        <v>267252</v>
      </c>
      <c r="E1310" s="16" t="s">
        <v>44</v>
      </c>
      <c r="F1310" s="16" t="s">
        <v>37</v>
      </c>
      <c r="G1310" s="16" t="s">
        <v>227</v>
      </c>
      <c r="H1310" s="16" t="s">
        <v>211</v>
      </c>
      <c r="I1310" s="16">
        <v>-0.10390000000000001</v>
      </c>
      <c r="J1310" s="16">
        <v>51.546100000000003</v>
      </c>
      <c r="K1310" s="16">
        <v>-0.14369999999999999</v>
      </c>
      <c r="L1310" s="16">
        <v>51.495100000000001</v>
      </c>
      <c r="M1310" s="16" t="s">
        <v>228</v>
      </c>
      <c r="N1310" s="16" t="s">
        <v>212</v>
      </c>
      <c r="O1310" s="34" t="s">
        <v>988</v>
      </c>
    </row>
    <row r="1311" spans="1:15" x14ac:dyDescent="0.25">
      <c r="A1311" s="15" t="s">
        <v>1518</v>
      </c>
      <c r="B1311" s="16">
        <v>100113</v>
      </c>
      <c r="C1311" s="16">
        <v>267994</v>
      </c>
      <c r="D1311" s="16">
        <v>268706</v>
      </c>
      <c r="E1311" s="16" t="s">
        <v>77</v>
      </c>
      <c r="F1311" s="16" t="s">
        <v>44</v>
      </c>
      <c r="G1311" s="16" t="s">
        <v>337</v>
      </c>
      <c r="H1311" s="16" t="s">
        <v>227</v>
      </c>
      <c r="I1311" s="16">
        <v>-0.1231</v>
      </c>
      <c r="J1311" s="16">
        <v>51.486199999999997</v>
      </c>
      <c r="K1311" s="16">
        <v>-0.10390000000000001</v>
      </c>
      <c r="L1311" s="16">
        <v>51.546100000000003</v>
      </c>
      <c r="M1311" s="16" t="s">
        <v>338</v>
      </c>
      <c r="N1311" s="16" t="s">
        <v>228</v>
      </c>
      <c r="O1311" s="34" t="s">
        <v>402</v>
      </c>
    </row>
    <row r="1312" spans="1:15" x14ac:dyDescent="0.25">
      <c r="A1312" s="15" t="s">
        <v>1518</v>
      </c>
      <c r="B1312" s="16">
        <v>100113</v>
      </c>
      <c r="C1312" s="16">
        <v>268706</v>
      </c>
      <c r="D1312" s="16">
        <v>267994</v>
      </c>
      <c r="E1312" s="16" t="s">
        <v>44</v>
      </c>
      <c r="F1312" s="16" t="s">
        <v>77</v>
      </c>
      <c r="G1312" s="16" t="s">
        <v>227</v>
      </c>
      <c r="H1312" s="16" t="s">
        <v>337</v>
      </c>
      <c r="I1312" s="16">
        <v>-0.10390000000000001</v>
      </c>
      <c r="J1312" s="16">
        <v>51.546100000000003</v>
      </c>
      <c r="K1312" s="16">
        <v>-0.1231</v>
      </c>
      <c r="L1312" s="16">
        <v>51.486199999999997</v>
      </c>
      <c r="M1312" s="16" t="s">
        <v>228</v>
      </c>
      <c r="N1312" s="16" t="s">
        <v>338</v>
      </c>
      <c r="O1312" s="34" t="s">
        <v>990</v>
      </c>
    </row>
    <row r="1313" spans="1:15" x14ac:dyDescent="0.25">
      <c r="A1313" s="15" t="s">
        <v>1518</v>
      </c>
      <c r="B1313" s="16">
        <v>100114</v>
      </c>
      <c r="C1313" s="16">
        <v>268706</v>
      </c>
      <c r="D1313" s="16">
        <v>270630</v>
      </c>
      <c r="E1313" s="16" t="s">
        <v>44</v>
      </c>
      <c r="F1313" s="16" t="s">
        <v>48</v>
      </c>
      <c r="G1313" s="16" t="s">
        <v>227</v>
      </c>
      <c r="H1313" s="16" t="s">
        <v>240</v>
      </c>
      <c r="I1313" s="16">
        <v>-0.10390000000000001</v>
      </c>
      <c r="J1313" s="16">
        <v>51.546100000000003</v>
      </c>
      <c r="K1313" s="16">
        <v>-2.01E-2</v>
      </c>
      <c r="L1313" s="16">
        <v>51.582999999999998</v>
      </c>
      <c r="M1313" s="16" t="s">
        <v>228</v>
      </c>
      <c r="N1313" s="16" t="s">
        <v>241</v>
      </c>
      <c r="O1313" s="34" t="s">
        <v>1351</v>
      </c>
    </row>
    <row r="1314" spans="1:15" x14ac:dyDescent="0.25">
      <c r="A1314" s="15" t="s">
        <v>1518</v>
      </c>
      <c r="B1314" s="16">
        <v>100114</v>
      </c>
      <c r="C1314" s="16">
        <v>270630</v>
      </c>
      <c r="D1314" s="16">
        <v>268706</v>
      </c>
      <c r="E1314" s="16" t="s">
        <v>48</v>
      </c>
      <c r="F1314" s="16" t="s">
        <v>44</v>
      </c>
      <c r="G1314" s="16" t="s">
        <v>240</v>
      </c>
      <c r="H1314" s="16" t="s">
        <v>227</v>
      </c>
      <c r="I1314" s="16">
        <v>-2.01E-2</v>
      </c>
      <c r="J1314" s="16">
        <v>51.582999999999998</v>
      </c>
      <c r="K1314" s="16">
        <v>-0.10390000000000001</v>
      </c>
      <c r="L1314" s="16">
        <v>51.546100000000003</v>
      </c>
      <c r="M1314" s="16" t="s">
        <v>241</v>
      </c>
      <c r="N1314" s="16" t="s">
        <v>228</v>
      </c>
      <c r="O1314" s="34" t="s">
        <v>1352</v>
      </c>
    </row>
    <row r="1315" spans="1:15" x14ac:dyDescent="0.25">
      <c r="A1315" s="15" t="s">
        <v>1518</v>
      </c>
      <c r="B1315" s="16">
        <v>100115</v>
      </c>
      <c r="C1315" s="16">
        <v>269732</v>
      </c>
      <c r="D1315" s="16">
        <v>269880</v>
      </c>
      <c r="E1315" s="16" t="s">
        <v>97</v>
      </c>
      <c r="F1315" s="16" t="s">
        <v>98</v>
      </c>
      <c r="G1315" s="16" t="s">
        <v>403</v>
      </c>
      <c r="H1315" s="16" t="s">
        <v>404</v>
      </c>
      <c r="I1315" s="16">
        <v>-6.0900000000000003E-2</v>
      </c>
      <c r="J1315" s="16">
        <v>51.549100000000003</v>
      </c>
      <c r="K1315" s="16">
        <v>-5.4899999999999997E-2</v>
      </c>
      <c r="L1315" s="16">
        <v>51.546900000000001</v>
      </c>
      <c r="M1315" s="16" t="s">
        <v>405</v>
      </c>
      <c r="N1315" s="16" t="s">
        <v>406</v>
      </c>
      <c r="O1315" s="34" t="s">
        <v>1614</v>
      </c>
    </row>
    <row r="1316" spans="1:15" x14ac:dyDescent="0.25">
      <c r="A1316" s="15" t="s">
        <v>1518</v>
      </c>
      <c r="B1316" s="16">
        <v>100115</v>
      </c>
      <c r="C1316" s="16">
        <v>269880</v>
      </c>
      <c r="D1316" s="16">
        <v>269732</v>
      </c>
      <c r="E1316" s="16" t="s">
        <v>98</v>
      </c>
      <c r="F1316" s="16" t="s">
        <v>97</v>
      </c>
      <c r="G1316" s="16" t="s">
        <v>404</v>
      </c>
      <c r="H1316" s="16" t="s">
        <v>403</v>
      </c>
      <c r="I1316" s="16">
        <v>-5.4899999999999997E-2</v>
      </c>
      <c r="J1316" s="16">
        <v>51.546900000000001</v>
      </c>
      <c r="K1316" s="16">
        <v>-6.0900000000000003E-2</v>
      </c>
      <c r="L1316" s="16">
        <v>51.549100000000003</v>
      </c>
      <c r="M1316" s="16" t="s">
        <v>406</v>
      </c>
      <c r="N1316" s="16" t="s">
        <v>405</v>
      </c>
      <c r="O1316" s="34" t="s">
        <v>408</v>
      </c>
    </row>
    <row r="1317" spans="1:15" x14ac:dyDescent="0.25">
      <c r="A1317" s="15" t="s">
        <v>1518</v>
      </c>
      <c r="B1317" s="16">
        <v>100116</v>
      </c>
      <c r="C1317" s="16">
        <v>262419</v>
      </c>
      <c r="D1317" s="16">
        <v>266343</v>
      </c>
      <c r="E1317" s="16" t="s">
        <v>99</v>
      </c>
      <c r="F1317" s="16" t="s">
        <v>35</v>
      </c>
      <c r="G1317" s="16" t="s">
        <v>409</v>
      </c>
      <c r="H1317" s="16" t="s">
        <v>207</v>
      </c>
      <c r="I1317" s="16">
        <v>-0.33550000000000002</v>
      </c>
      <c r="J1317" s="16">
        <v>51.592500000000001</v>
      </c>
      <c r="K1317" s="16">
        <v>-0.17530000000000001</v>
      </c>
      <c r="L1317" s="16">
        <v>51.516199999999998</v>
      </c>
      <c r="M1317" s="16" t="s">
        <v>410</v>
      </c>
      <c r="N1317" s="16" t="s">
        <v>208</v>
      </c>
      <c r="O1317" s="34" t="s">
        <v>411</v>
      </c>
    </row>
    <row r="1318" spans="1:15" x14ac:dyDescent="0.25">
      <c r="A1318" s="15" t="s">
        <v>1518</v>
      </c>
      <c r="B1318" s="16">
        <v>100116</v>
      </c>
      <c r="C1318" s="16">
        <v>266343</v>
      </c>
      <c r="D1318" s="16">
        <v>262419</v>
      </c>
      <c r="E1318" s="16" t="s">
        <v>35</v>
      </c>
      <c r="F1318" s="16" t="s">
        <v>99</v>
      </c>
      <c r="G1318" s="16" t="s">
        <v>207</v>
      </c>
      <c r="H1318" s="16" t="s">
        <v>409</v>
      </c>
      <c r="I1318" s="16">
        <v>-0.17530000000000001</v>
      </c>
      <c r="J1318" s="16">
        <v>51.516199999999998</v>
      </c>
      <c r="K1318" s="16">
        <v>-0.33550000000000002</v>
      </c>
      <c r="L1318" s="16">
        <v>51.592500000000001</v>
      </c>
      <c r="M1318" s="16" t="s">
        <v>208</v>
      </c>
      <c r="N1318" s="16" t="s">
        <v>410</v>
      </c>
      <c r="O1318" s="34" t="s">
        <v>1615</v>
      </c>
    </row>
    <row r="1319" spans="1:15" x14ac:dyDescent="0.25">
      <c r="A1319" s="15" t="s">
        <v>1518</v>
      </c>
      <c r="B1319" s="16">
        <v>100117</v>
      </c>
      <c r="C1319" s="16">
        <v>260307</v>
      </c>
      <c r="D1319" s="16">
        <v>280809</v>
      </c>
      <c r="E1319" s="16" t="s">
        <v>100</v>
      </c>
      <c r="F1319" s="16" t="s">
        <v>101</v>
      </c>
      <c r="G1319" s="16" t="s">
        <v>412</v>
      </c>
      <c r="H1319" s="16" t="s">
        <v>413</v>
      </c>
      <c r="I1319" s="16">
        <v>-0.45419999999999999</v>
      </c>
      <c r="J1319" s="16">
        <v>51.472099999999998</v>
      </c>
      <c r="K1319" s="16">
        <v>-0.48630000000000001</v>
      </c>
      <c r="L1319" s="16">
        <v>51.470999999999997</v>
      </c>
      <c r="M1319" s="16" t="s">
        <v>414</v>
      </c>
      <c r="N1319" s="16" t="s">
        <v>415</v>
      </c>
      <c r="O1319" s="34" t="s">
        <v>1353</v>
      </c>
    </row>
    <row r="1320" spans="1:15" x14ac:dyDescent="0.25">
      <c r="A1320" s="15" t="s">
        <v>1518</v>
      </c>
      <c r="B1320" s="16">
        <v>100117</v>
      </c>
      <c r="C1320" s="16">
        <v>280809</v>
      </c>
      <c r="D1320" s="16">
        <v>260307</v>
      </c>
      <c r="E1320" s="16" t="s">
        <v>101</v>
      </c>
      <c r="F1320" s="16" t="s">
        <v>100</v>
      </c>
      <c r="G1320" s="16" t="s">
        <v>413</v>
      </c>
      <c r="H1320" s="16" t="s">
        <v>412</v>
      </c>
      <c r="I1320" s="16">
        <v>-0.48630000000000001</v>
      </c>
      <c r="J1320" s="16">
        <v>51.470999999999997</v>
      </c>
      <c r="K1320" s="16">
        <v>-0.45419999999999999</v>
      </c>
      <c r="L1320" s="16">
        <v>51.472099999999998</v>
      </c>
      <c r="M1320" s="16" t="s">
        <v>415</v>
      </c>
      <c r="N1320" s="16" t="s">
        <v>414</v>
      </c>
      <c r="O1320" s="34" t="s">
        <v>995</v>
      </c>
    </row>
    <row r="1321" spans="1:15" x14ac:dyDescent="0.25">
      <c r="A1321" s="15" t="s">
        <v>1518</v>
      </c>
      <c r="B1321" s="16">
        <v>100118</v>
      </c>
      <c r="C1321" s="16">
        <v>267983</v>
      </c>
      <c r="D1321" s="16">
        <v>269296</v>
      </c>
      <c r="E1321" s="16" t="s">
        <v>31</v>
      </c>
      <c r="F1321" s="16" t="s">
        <v>33</v>
      </c>
      <c r="G1321" s="16" t="s">
        <v>198</v>
      </c>
      <c r="H1321" s="16" t="s">
        <v>203</v>
      </c>
      <c r="I1321" s="16">
        <v>-0.1231</v>
      </c>
      <c r="J1321" s="16">
        <v>51.530799999999999</v>
      </c>
      <c r="K1321" s="16">
        <v>-8.2100000000000006E-2</v>
      </c>
      <c r="L1321" s="16">
        <v>51.518599999999999</v>
      </c>
      <c r="M1321" s="16" t="s">
        <v>199</v>
      </c>
      <c r="N1321" s="16" t="s">
        <v>204</v>
      </c>
      <c r="O1321" s="34" t="s">
        <v>1616</v>
      </c>
    </row>
    <row r="1322" spans="1:15" x14ac:dyDescent="0.25">
      <c r="A1322" s="15" t="s">
        <v>1518</v>
      </c>
      <c r="B1322" s="16">
        <v>100118</v>
      </c>
      <c r="C1322" s="16">
        <v>269296</v>
      </c>
      <c r="D1322" s="16">
        <v>267983</v>
      </c>
      <c r="E1322" s="16" t="s">
        <v>33</v>
      </c>
      <c r="F1322" s="16" t="s">
        <v>31</v>
      </c>
      <c r="G1322" s="16" t="s">
        <v>203</v>
      </c>
      <c r="H1322" s="16" t="s">
        <v>198</v>
      </c>
      <c r="I1322" s="16">
        <v>-8.2100000000000006E-2</v>
      </c>
      <c r="J1322" s="16">
        <v>51.518599999999999</v>
      </c>
      <c r="K1322" s="16">
        <v>-0.1231</v>
      </c>
      <c r="L1322" s="16">
        <v>51.530799999999999</v>
      </c>
      <c r="M1322" s="16" t="s">
        <v>204</v>
      </c>
      <c r="N1322" s="16" t="s">
        <v>199</v>
      </c>
      <c r="O1322" s="34" t="s">
        <v>1617</v>
      </c>
    </row>
    <row r="1323" spans="1:15" x14ac:dyDescent="0.25">
      <c r="A1323" s="15" t="s">
        <v>1518</v>
      </c>
      <c r="B1323" s="16">
        <v>100119</v>
      </c>
      <c r="C1323" s="16">
        <v>266682</v>
      </c>
      <c r="D1323" s="16">
        <v>267983</v>
      </c>
      <c r="E1323" s="16" t="s">
        <v>34</v>
      </c>
      <c r="F1323" s="16" t="s">
        <v>31</v>
      </c>
      <c r="G1323" s="16" t="s">
        <v>205</v>
      </c>
      <c r="H1323" s="16" t="s">
        <v>198</v>
      </c>
      <c r="I1323" s="16">
        <v>-0.16289999999999999</v>
      </c>
      <c r="J1323" s="16">
        <v>51.522399999999998</v>
      </c>
      <c r="K1323" s="16">
        <v>-0.1231</v>
      </c>
      <c r="L1323" s="16">
        <v>51.530799999999999</v>
      </c>
      <c r="M1323" s="16" t="s">
        <v>206</v>
      </c>
      <c r="N1323" s="16" t="s">
        <v>199</v>
      </c>
      <c r="O1323" s="34" t="s">
        <v>1618</v>
      </c>
    </row>
    <row r="1324" spans="1:15" x14ac:dyDescent="0.25">
      <c r="A1324" s="15" t="s">
        <v>1518</v>
      </c>
      <c r="B1324" s="16">
        <v>100119</v>
      </c>
      <c r="C1324" s="16">
        <v>267983</v>
      </c>
      <c r="D1324" s="16">
        <v>266682</v>
      </c>
      <c r="E1324" s="16" t="s">
        <v>31</v>
      </c>
      <c r="F1324" s="16" t="s">
        <v>34</v>
      </c>
      <c r="G1324" s="16" t="s">
        <v>198</v>
      </c>
      <c r="H1324" s="16" t="s">
        <v>205</v>
      </c>
      <c r="I1324" s="16">
        <v>-0.1231</v>
      </c>
      <c r="J1324" s="16">
        <v>51.530799999999999</v>
      </c>
      <c r="K1324" s="16">
        <v>-0.16289999999999999</v>
      </c>
      <c r="L1324" s="16">
        <v>51.522399999999998</v>
      </c>
      <c r="M1324" s="16" t="s">
        <v>199</v>
      </c>
      <c r="N1324" s="16" t="s">
        <v>206</v>
      </c>
      <c r="O1324" s="34" t="s">
        <v>1619</v>
      </c>
    </row>
    <row r="1325" spans="1:15" x14ac:dyDescent="0.25">
      <c r="A1325" s="15" t="s">
        <v>1518</v>
      </c>
      <c r="B1325" s="16">
        <v>100120</v>
      </c>
      <c r="C1325" s="16">
        <v>266343</v>
      </c>
      <c r="D1325" s="16">
        <v>267983</v>
      </c>
      <c r="E1325" s="16" t="s">
        <v>35</v>
      </c>
      <c r="F1325" s="16" t="s">
        <v>31</v>
      </c>
      <c r="G1325" s="16" t="s">
        <v>207</v>
      </c>
      <c r="H1325" s="16" t="s">
        <v>198</v>
      </c>
      <c r="I1325" s="16">
        <v>-0.17530000000000001</v>
      </c>
      <c r="J1325" s="16">
        <v>51.516199999999998</v>
      </c>
      <c r="K1325" s="16">
        <v>-0.1231</v>
      </c>
      <c r="L1325" s="16">
        <v>51.530799999999999</v>
      </c>
      <c r="M1325" s="16" t="s">
        <v>208</v>
      </c>
      <c r="N1325" s="16" t="s">
        <v>199</v>
      </c>
      <c r="O1325" s="34" t="s">
        <v>1356</v>
      </c>
    </row>
    <row r="1326" spans="1:15" x14ac:dyDescent="0.25">
      <c r="A1326" s="15" t="s">
        <v>1518</v>
      </c>
      <c r="B1326" s="16">
        <v>100120</v>
      </c>
      <c r="C1326" s="16">
        <v>267983</v>
      </c>
      <c r="D1326" s="16">
        <v>266343</v>
      </c>
      <c r="E1326" s="16" t="s">
        <v>31</v>
      </c>
      <c r="F1326" s="16" t="s">
        <v>35</v>
      </c>
      <c r="G1326" s="16" t="s">
        <v>198</v>
      </c>
      <c r="H1326" s="16" t="s">
        <v>207</v>
      </c>
      <c r="I1326" s="16">
        <v>-0.1231</v>
      </c>
      <c r="J1326" s="16">
        <v>51.530799999999999</v>
      </c>
      <c r="K1326" s="16">
        <v>-0.17530000000000001</v>
      </c>
      <c r="L1326" s="16">
        <v>51.516199999999998</v>
      </c>
      <c r="M1326" s="16" t="s">
        <v>199</v>
      </c>
      <c r="N1326" s="16" t="s">
        <v>208</v>
      </c>
      <c r="O1326" s="34" t="s">
        <v>1620</v>
      </c>
    </row>
    <row r="1327" spans="1:15" x14ac:dyDescent="0.25">
      <c r="A1327" s="15" t="s">
        <v>1518</v>
      </c>
      <c r="B1327" s="16">
        <v>100121</v>
      </c>
      <c r="C1327" s="16">
        <v>267948</v>
      </c>
      <c r="D1327" s="16">
        <v>267983</v>
      </c>
      <c r="E1327" s="16" t="s">
        <v>36</v>
      </c>
      <c r="F1327" s="16" t="s">
        <v>31</v>
      </c>
      <c r="G1327" s="16" t="s">
        <v>209</v>
      </c>
      <c r="H1327" s="16" t="s">
        <v>198</v>
      </c>
      <c r="I1327" s="16">
        <v>-0.12784000000000001</v>
      </c>
      <c r="J1327" s="16">
        <v>51.532330000000002</v>
      </c>
      <c r="K1327" s="16">
        <v>-0.1231</v>
      </c>
      <c r="L1327" s="16">
        <v>51.530799999999999</v>
      </c>
      <c r="M1327" s="16" t="s">
        <v>210</v>
      </c>
      <c r="N1327" s="16" t="s">
        <v>199</v>
      </c>
      <c r="O1327" s="34" t="s">
        <v>420</v>
      </c>
    </row>
    <row r="1328" spans="1:15" x14ac:dyDescent="0.25">
      <c r="A1328" s="15" t="s">
        <v>1518</v>
      </c>
      <c r="B1328" s="16">
        <v>100121</v>
      </c>
      <c r="C1328" s="16">
        <v>267983</v>
      </c>
      <c r="D1328" s="16">
        <v>267948</v>
      </c>
      <c r="E1328" s="16" t="s">
        <v>31</v>
      </c>
      <c r="F1328" s="16" t="s">
        <v>36</v>
      </c>
      <c r="G1328" s="16" t="s">
        <v>198</v>
      </c>
      <c r="H1328" s="16" t="s">
        <v>209</v>
      </c>
      <c r="I1328" s="16">
        <v>-0.1231</v>
      </c>
      <c r="J1328" s="16">
        <v>51.530799999999999</v>
      </c>
      <c r="K1328" s="16">
        <v>-0.12784000000000001</v>
      </c>
      <c r="L1328" s="16">
        <v>51.532330000000002</v>
      </c>
      <c r="M1328" s="16" t="s">
        <v>199</v>
      </c>
      <c r="N1328" s="16" t="s">
        <v>210</v>
      </c>
      <c r="O1328" s="34" t="s">
        <v>421</v>
      </c>
    </row>
    <row r="1329" spans="1:15" x14ac:dyDescent="0.25">
      <c r="A1329" s="15" t="s">
        <v>1518</v>
      </c>
      <c r="B1329" s="16">
        <v>100122</v>
      </c>
      <c r="C1329" s="16">
        <v>267983</v>
      </c>
      <c r="D1329" s="16">
        <v>269471</v>
      </c>
      <c r="E1329" s="16" t="s">
        <v>31</v>
      </c>
      <c r="F1329" s="16" t="s">
        <v>46</v>
      </c>
      <c r="G1329" s="16" t="s">
        <v>198</v>
      </c>
      <c r="H1329" s="16" t="s">
        <v>234</v>
      </c>
      <c r="I1329" s="16">
        <v>-0.1231</v>
      </c>
      <c r="J1329" s="16">
        <v>51.530799999999999</v>
      </c>
      <c r="K1329" s="16">
        <v>-7.4899999999999994E-2</v>
      </c>
      <c r="L1329" s="16">
        <v>51.582299999999996</v>
      </c>
      <c r="M1329" s="16" t="s">
        <v>199</v>
      </c>
      <c r="N1329" s="16" t="s">
        <v>235</v>
      </c>
      <c r="O1329" s="34" t="s">
        <v>422</v>
      </c>
    </row>
    <row r="1330" spans="1:15" x14ac:dyDescent="0.25">
      <c r="A1330" s="15" t="s">
        <v>1518</v>
      </c>
      <c r="B1330" s="16">
        <v>100122</v>
      </c>
      <c r="C1330" s="16">
        <v>269471</v>
      </c>
      <c r="D1330" s="16">
        <v>267983</v>
      </c>
      <c r="E1330" s="16" t="s">
        <v>46</v>
      </c>
      <c r="F1330" s="16" t="s">
        <v>31</v>
      </c>
      <c r="G1330" s="16" t="s">
        <v>234</v>
      </c>
      <c r="H1330" s="16" t="s">
        <v>198</v>
      </c>
      <c r="I1330" s="16">
        <v>-7.4899999999999994E-2</v>
      </c>
      <c r="J1330" s="16">
        <v>51.582299999999996</v>
      </c>
      <c r="K1330" s="16">
        <v>-0.1231</v>
      </c>
      <c r="L1330" s="16">
        <v>51.530799999999999</v>
      </c>
      <c r="M1330" s="16" t="s">
        <v>235</v>
      </c>
      <c r="N1330" s="16" t="s">
        <v>199</v>
      </c>
      <c r="O1330" s="34" t="s">
        <v>423</v>
      </c>
    </row>
    <row r="1331" spans="1:15" x14ac:dyDescent="0.25">
      <c r="A1331" s="15" t="s">
        <v>1518</v>
      </c>
      <c r="B1331" s="16">
        <v>100123</v>
      </c>
      <c r="C1331" s="16">
        <v>267983</v>
      </c>
      <c r="D1331" s="16">
        <v>269751</v>
      </c>
      <c r="E1331" s="16" t="s">
        <v>31</v>
      </c>
      <c r="F1331" s="16" t="s">
        <v>47</v>
      </c>
      <c r="G1331" s="16" t="s">
        <v>198</v>
      </c>
      <c r="H1331" s="16" t="s">
        <v>237</v>
      </c>
      <c r="I1331" s="16">
        <v>-0.1231</v>
      </c>
      <c r="J1331" s="16">
        <v>51.530799999999999</v>
      </c>
      <c r="K1331" s="16">
        <v>-5.9700000000000003E-2</v>
      </c>
      <c r="L1331" s="16">
        <v>51.588099999999997</v>
      </c>
      <c r="M1331" s="16" t="s">
        <v>199</v>
      </c>
      <c r="N1331" s="16" t="s">
        <v>238</v>
      </c>
      <c r="O1331" s="34" t="s">
        <v>1002</v>
      </c>
    </row>
    <row r="1332" spans="1:15" x14ac:dyDescent="0.25">
      <c r="A1332" s="15" t="s">
        <v>1518</v>
      </c>
      <c r="B1332" s="16">
        <v>100123</v>
      </c>
      <c r="C1332" s="16">
        <v>269751</v>
      </c>
      <c r="D1332" s="16">
        <v>267983</v>
      </c>
      <c r="E1332" s="16" t="s">
        <v>47</v>
      </c>
      <c r="F1332" s="16" t="s">
        <v>31</v>
      </c>
      <c r="G1332" s="16" t="s">
        <v>237</v>
      </c>
      <c r="H1332" s="16" t="s">
        <v>198</v>
      </c>
      <c r="I1332" s="16">
        <v>-5.9700000000000003E-2</v>
      </c>
      <c r="J1332" s="16">
        <v>51.588099999999997</v>
      </c>
      <c r="K1332" s="16">
        <v>-0.1231</v>
      </c>
      <c r="L1332" s="16">
        <v>51.530799999999999</v>
      </c>
      <c r="M1332" s="16" t="s">
        <v>238</v>
      </c>
      <c r="N1332" s="16" t="s">
        <v>199</v>
      </c>
      <c r="O1332" s="34" t="s">
        <v>1358</v>
      </c>
    </row>
    <row r="1333" spans="1:15" x14ac:dyDescent="0.25">
      <c r="A1333" s="15" t="s">
        <v>1518</v>
      </c>
      <c r="B1333" s="16">
        <v>100124</v>
      </c>
      <c r="C1333" s="16">
        <v>267252</v>
      </c>
      <c r="D1333" s="16">
        <v>267983</v>
      </c>
      <c r="E1333" s="16" t="s">
        <v>37</v>
      </c>
      <c r="F1333" s="16" t="s">
        <v>31</v>
      </c>
      <c r="G1333" s="16" t="s">
        <v>211</v>
      </c>
      <c r="H1333" s="16" t="s">
        <v>198</v>
      </c>
      <c r="I1333" s="16">
        <v>-0.14369999999999999</v>
      </c>
      <c r="J1333" s="16">
        <v>51.495100000000001</v>
      </c>
      <c r="K1333" s="16">
        <v>-0.1231</v>
      </c>
      <c r="L1333" s="16">
        <v>51.530799999999999</v>
      </c>
      <c r="M1333" s="16" t="s">
        <v>212</v>
      </c>
      <c r="N1333" s="16" t="s">
        <v>199</v>
      </c>
      <c r="O1333" s="34" t="s">
        <v>1004</v>
      </c>
    </row>
    <row r="1334" spans="1:15" x14ac:dyDescent="0.25">
      <c r="A1334" s="15" t="s">
        <v>1518</v>
      </c>
      <c r="B1334" s="16">
        <v>100124</v>
      </c>
      <c r="C1334" s="16">
        <v>267983</v>
      </c>
      <c r="D1334" s="16">
        <v>267252</v>
      </c>
      <c r="E1334" s="16" t="s">
        <v>31</v>
      </c>
      <c r="F1334" s="16" t="s">
        <v>37</v>
      </c>
      <c r="G1334" s="16" t="s">
        <v>198</v>
      </c>
      <c r="H1334" s="16" t="s">
        <v>211</v>
      </c>
      <c r="I1334" s="16">
        <v>-0.1231</v>
      </c>
      <c r="J1334" s="16">
        <v>51.530799999999999</v>
      </c>
      <c r="K1334" s="16">
        <v>-0.14369999999999999</v>
      </c>
      <c r="L1334" s="16">
        <v>51.495100000000001</v>
      </c>
      <c r="M1334" s="16" t="s">
        <v>199</v>
      </c>
      <c r="N1334" s="16" t="s">
        <v>212</v>
      </c>
      <c r="O1334" s="34" t="s">
        <v>1005</v>
      </c>
    </row>
    <row r="1335" spans="1:15" x14ac:dyDescent="0.25">
      <c r="A1335" s="15" t="s">
        <v>1518</v>
      </c>
      <c r="B1335" s="16">
        <v>100125</v>
      </c>
      <c r="C1335" s="16">
        <v>267983</v>
      </c>
      <c r="D1335" s="16">
        <v>267994</v>
      </c>
      <c r="E1335" s="16" t="s">
        <v>31</v>
      </c>
      <c r="F1335" s="16" t="s">
        <v>77</v>
      </c>
      <c r="G1335" s="16" t="s">
        <v>198</v>
      </c>
      <c r="H1335" s="16" t="s">
        <v>337</v>
      </c>
      <c r="I1335" s="16">
        <v>-0.1231</v>
      </c>
      <c r="J1335" s="16">
        <v>51.530799999999999</v>
      </c>
      <c r="K1335" s="16">
        <v>-0.1231</v>
      </c>
      <c r="L1335" s="16">
        <v>51.486199999999997</v>
      </c>
      <c r="M1335" s="16" t="s">
        <v>199</v>
      </c>
      <c r="N1335" s="16" t="s">
        <v>338</v>
      </c>
      <c r="O1335" s="34" t="s">
        <v>1006</v>
      </c>
    </row>
    <row r="1336" spans="1:15" x14ac:dyDescent="0.25">
      <c r="A1336" s="15" t="s">
        <v>1518</v>
      </c>
      <c r="B1336" s="16">
        <v>100125</v>
      </c>
      <c r="C1336" s="16">
        <v>267994</v>
      </c>
      <c r="D1336" s="16">
        <v>267983</v>
      </c>
      <c r="E1336" s="16" t="s">
        <v>77</v>
      </c>
      <c r="F1336" s="16" t="s">
        <v>31</v>
      </c>
      <c r="G1336" s="16" t="s">
        <v>337</v>
      </c>
      <c r="H1336" s="16" t="s">
        <v>198</v>
      </c>
      <c r="I1336" s="16">
        <v>-0.1231</v>
      </c>
      <c r="J1336" s="16">
        <v>51.486199999999997</v>
      </c>
      <c r="K1336" s="16">
        <v>-0.1231</v>
      </c>
      <c r="L1336" s="16">
        <v>51.530799999999999</v>
      </c>
      <c r="M1336" s="16" t="s">
        <v>338</v>
      </c>
      <c r="N1336" s="16" t="s">
        <v>199</v>
      </c>
      <c r="O1336" s="34" t="s">
        <v>424</v>
      </c>
    </row>
    <row r="1337" spans="1:15" x14ac:dyDescent="0.25">
      <c r="A1337" s="15" t="s">
        <v>1518</v>
      </c>
      <c r="B1337" s="16">
        <v>100126</v>
      </c>
      <c r="C1337" s="16">
        <v>267983</v>
      </c>
      <c r="D1337" s="16">
        <v>268311</v>
      </c>
      <c r="E1337" s="16" t="s">
        <v>31</v>
      </c>
      <c r="F1337" s="16" t="s">
        <v>38</v>
      </c>
      <c r="G1337" s="16" t="s">
        <v>198</v>
      </c>
      <c r="H1337" s="16" t="s">
        <v>213</v>
      </c>
      <c r="I1337" s="16">
        <v>-0.1231</v>
      </c>
      <c r="J1337" s="16">
        <v>51.530799999999999</v>
      </c>
      <c r="K1337" s="16">
        <v>-0.1134</v>
      </c>
      <c r="L1337" s="16">
        <v>51.503300000000003</v>
      </c>
      <c r="M1337" s="16" t="s">
        <v>199</v>
      </c>
      <c r="N1337" s="16" t="s">
        <v>214</v>
      </c>
      <c r="O1337" s="34" t="s">
        <v>1621</v>
      </c>
    </row>
    <row r="1338" spans="1:15" x14ac:dyDescent="0.25">
      <c r="A1338" s="15" t="s">
        <v>1518</v>
      </c>
      <c r="B1338" s="16">
        <v>100126</v>
      </c>
      <c r="C1338" s="16">
        <v>268311</v>
      </c>
      <c r="D1338" s="16">
        <v>267983</v>
      </c>
      <c r="E1338" s="16" t="s">
        <v>38</v>
      </c>
      <c r="F1338" s="16" t="s">
        <v>31</v>
      </c>
      <c r="G1338" s="16" t="s">
        <v>213</v>
      </c>
      <c r="H1338" s="16" t="s">
        <v>198</v>
      </c>
      <c r="I1338" s="16">
        <v>-0.1134</v>
      </c>
      <c r="J1338" s="16">
        <v>51.503300000000003</v>
      </c>
      <c r="K1338" s="16">
        <v>-0.1231</v>
      </c>
      <c r="L1338" s="16">
        <v>51.530799999999999</v>
      </c>
      <c r="M1338" s="16" t="s">
        <v>214</v>
      </c>
      <c r="N1338" s="16" t="s">
        <v>199</v>
      </c>
      <c r="O1338" s="34" t="s">
        <v>1008</v>
      </c>
    </row>
    <row r="1339" spans="1:15" x14ac:dyDescent="0.25">
      <c r="A1339" s="15" t="s">
        <v>1518</v>
      </c>
      <c r="B1339" s="16">
        <v>100127</v>
      </c>
      <c r="C1339" s="16">
        <v>267983</v>
      </c>
      <c r="D1339" s="16">
        <v>270630</v>
      </c>
      <c r="E1339" s="16" t="s">
        <v>31</v>
      </c>
      <c r="F1339" s="16" t="s">
        <v>48</v>
      </c>
      <c r="G1339" s="16" t="s">
        <v>198</v>
      </c>
      <c r="H1339" s="16" t="s">
        <v>240</v>
      </c>
      <c r="I1339" s="16">
        <v>-0.1231</v>
      </c>
      <c r="J1339" s="16">
        <v>51.530799999999999</v>
      </c>
      <c r="K1339" s="16">
        <v>-2.01E-2</v>
      </c>
      <c r="L1339" s="16">
        <v>51.582999999999998</v>
      </c>
      <c r="M1339" s="16" t="s">
        <v>199</v>
      </c>
      <c r="N1339" s="16" t="s">
        <v>241</v>
      </c>
      <c r="O1339" s="34" t="s">
        <v>1622</v>
      </c>
    </row>
    <row r="1340" spans="1:15" x14ac:dyDescent="0.25">
      <c r="A1340" s="15" t="s">
        <v>1518</v>
      </c>
      <c r="B1340" s="16">
        <v>100127</v>
      </c>
      <c r="C1340" s="16">
        <v>270630</v>
      </c>
      <c r="D1340" s="16">
        <v>267983</v>
      </c>
      <c r="E1340" s="16" t="s">
        <v>48</v>
      </c>
      <c r="F1340" s="16" t="s">
        <v>31</v>
      </c>
      <c r="G1340" s="16" t="s">
        <v>240</v>
      </c>
      <c r="H1340" s="16" t="s">
        <v>198</v>
      </c>
      <c r="I1340" s="16">
        <v>-2.01E-2</v>
      </c>
      <c r="J1340" s="16">
        <v>51.582999999999998</v>
      </c>
      <c r="K1340" s="16">
        <v>-0.1231</v>
      </c>
      <c r="L1340" s="16">
        <v>51.530799999999999</v>
      </c>
      <c r="M1340" s="16" t="s">
        <v>241</v>
      </c>
      <c r="N1340" s="16" t="s">
        <v>199</v>
      </c>
      <c r="O1340" s="34" t="s">
        <v>425</v>
      </c>
    </row>
    <row r="1341" spans="1:15" x14ac:dyDescent="0.25">
      <c r="A1341" s="15" t="s">
        <v>1518</v>
      </c>
      <c r="B1341" s="16">
        <v>100129</v>
      </c>
      <c r="C1341" s="16">
        <v>267662</v>
      </c>
      <c r="D1341" s="16">
        <v>269225</v>
      </c>
      <c r="E1341" s="16" t="s">
        <v>29</v>
      </c>
      <c r="F1341" s="16" t="s">
        <v>32</v>
      </c>
      <c r="G1341" s="16" t="s">
        <v>193</v>
      </c>
      <c r="H1341" s="16" t="s">
        <v>200</v>
      </c>
      <c r="I1341" s="16">
        <v>-0.13350000000000001</v>
      </c>
      <c r="J1341" s="16">
        <v>51.528100000000002</v>
      </c>
      <c r="K1341" s="16">
        <v>-8.5699999999999998E-2</v>
      </c>
      <c r="L1341" s="16">
        <v>51.505229999999997</v>
      </c>
      <c r="M1341" s="16" t="s">
        <v>194</v>
      </c>
      <c r="N1341" s="16" t="s">
        <v>201</v>
      </c>
      <c r="O1341" s="34" t="s">
        <v>1011</v>
      </c>
    </row>
    <row r="1342" spans="1:15" x14ac:dyDescent="0.25">
      <c r="A1342" s="15" t="s">
        <v>1518</v>
      </c>
      <c r="B1342" s="16">
        <v>100129</v>
      </c>
      <c r="C1342" s="16">
        <v>269225</v>
      </c>
      <c r="D1342" s="16">
        <v>267662</v>
      </c>
      <c r="E1342" s="16" t="s">
        <v>32</v>
      </c>
      <c r="F1342" s="16" t="s">
        <v>29</v>
      </c>
      <c r="G1342" s="16" t="s">
        <v>200</v>
      </c>
      <c r="H1342" s="16" t="s">
        <v>193</v>
      </c>
      <c r="I1342" s="16">
        <v>-8.5699999999999998E-2</v>
      </c>
      <c r="J1342" s="16">
        <v>51.505229999999997</v>
      </c>
      <c r="K1342" s="16">
        <v>-0.13350000000000001</v>
      </c>
      <c r="L1342" s="16">
        <v>51.528100000000002</v>
      </c>
      <c r="M1342" s="16" t="s">
        <v>201</v>
      </c>
      <c r="N1342" s="16" t="s">
        <v>194</v>
      </c>
      <c r="O1342" s="34" t="s">
        <v>1012</v>
      </c>
    </row>
    <row r="1343" spans="1:15" x14ac:dyDescent="0.25">
      <c r="A1343" s="15" t="s">
        <v>1518</v>
      </c>
      <c r="B1343" s="16">
        <v>100130</v>
      </c>
      <c r="C1343" s="16">
        <v>269225</v>
      </c>
      <c r="D1343" s="16">
        <v>269459</v>
      </c>
      <c r="E1343" s="16" t="s">
        <v>32</v>
      </c>
      <c r="F1343" s="16" t="s">
        <v>30</v>
      </c>
      <c r="G1343" s="16" t="s">
        <v>200</v>
      </c>
      <c r="H1343" s="16" t="s">
        <v>195</v>
      </c>
      <c r="I1343" s="16">
        <v>-8.5699999999999998E-2</v>
      </c>
      <c r="J1343" s="16">
        <v>51.505229999999997</v>
      </c>
      <c r="K1343" s="16">
        <v>-7.5399999999999995E-2</v>
      </c>
      <c r="L1343" s="16">
        <v>51.511600000000001</v>
      </c>
      <c r="M1343" s="16" t="s">
        <v>201</v>
      </c>
      <c r="N1343" s="16" t="s">
        <v>196</v>
      </c>
      <c r="O1343" s="34" t="s">
        <v>1623</v>
      </c>
    </row>
    <row r="1344" spans="1:15" x14ac:dyDescent="0.25">
      <c r="A1344" s="15" t="s">
        <v>1518</v>
      </c>
      <c r="B1344" s="16">
        <v>100130</v>
      </c>
      <c r="C1344" s="16">
        <v>269459</v>
      </c>
      <c r="D1344" s="16">
        <v>269225</v>
      </c>
      <c r="E1344" s="16" t="s">
        <v>30</v>
      </c>
      <c r="F1344" s="16" t="s">
        <v>32</v>
      </c>
      <c r="G1344" s="16" t="s">
        <v>195</v>
      </c>
      <c r="H1344" s="16" t="s">
        <v>200</v>
      </c>
      <c r="I1344" s="16">
        <v>-7.5399999999999995E-2</v>
      </c>
      <c r="J1344" s="16">
        <v>51.511600000000001</v>
      </c>
      <c r="K1344" s="16">
        <v>-8.5699999999999998E-2</v>
      </c>
      <c r="L1344" s="16">
        <v>51.505229999999997</v>
      </c>
      <c r="M1344" s="16" t="s">
        <v>196</v>
      </c>
      <c r="N1344" s="16" t="s">
        <v>201</v>
      </c>
      <c r="O1344" s="34" t="s">
        <v>1624</v>
      </c>
    </row>
    <row r="1345" spans="1:15" x14ac:dyDescent="0.25">
      <c r="A1345" s="15" t="s">
        <v>1518</v>
      </c>
      <c r="B1345" s="16">
        <v>100131</v>
      </c>
      <c r="C1345" s="16">
        <v>267983</v>
      </c>
      <c r="D1345" s="16">
        <v>269225</v>
      </c>
      <c r="E1345" s="16" t="s">
        <v>31</v>
      </c>
      <c r="F1345" s="16" t="s">
        <v>32</v>
      </c>
      <c r="G1345" s="16" t="s">
        <v>198</v>
      </c>
      <c r="H1345" s="16" t="s">
        <v>200</v>
      </c>
      <c r="I1345" s="16">
        <v>-0.1231</v>
      </c>
      <c r="J1345" s="16">
        <v>51.530799999999999</v>
      </c>
      <c r="K1345" s="16">
        <v>-8.5699999999999998E-2</v>
      </c>
      <c r="L1345" s="16">
        <v>51.505229999999997</v>
      </c>
      <c r="M1345" s="16" t="s">
        <v>199</v>
      </c>
      <c r="N1345" s="16" t="s">
        <v>201</v>
      </c>
      <c r="O1345" s="34" t="s">
        <v>1625</v>
      </c>
    </row>
    <row r="1346" spans="1:15" x14ac:dyDescent="0.25">
      <c r="A1346" s="15" t="s">
        <v>1518</v>
      </c>
      <c r="B1346" s="16">
        <v>100131</v>
      </c>
      <c r="C1346" s="16">
        <v>269225</v>
      </c>
      <c r="D1346" s="16">
        <v>267983</v>
      </c>
      <c r="E1346" s="16" t="s">
        <v>32</v>
      </c>
      <c r="F1346" s="16" t="s">
        <v>31</v>
      </c>
      <c r="G1346" s="16" t="s">
        <v>200</v>
      </c>
      <c r="H1346" s="16" t="s">
        <v>198</v>
      </c>
      <c r="I1346" s="16">
        <v>-8.5699999999999998E-2</v>
      </c>
      <c r="J1346" s="16">
        <v>51.505229999999997</v>
      </c>
      <c r="K1346" s="16">
        <v>-0.1231</v>
      </c>
      <c r="L1346" s="16">
        <v>51.530799999999999</v>
      </c>
      <c r="M1346" s="16" t="s">
        <v>201</v>
      </c>
      <c r="N1346" s="16" t="s">
        <v>199</v>
      </c>
      <c r="O1346" s="34" t="s">
        <v>1626</v>
      </c>
    </row>
    <row r="1347" spans="1:15" x14ac:dyDescent="0.25">
      <c r="A1347" s="15" t="s">
        <v>1518</v>
      </c>
      <c r="B1347" s="16">
        <v>100132</v>
      </c>
      <c r="C1347" s="16">
        <v>269225</v>
      </c>
      <c r="D1347" s="16">
        <v>269296</v>
      </c>
      <c r="E1347" s="16" t="s">
        <v>32</v>
      </c>
      <c r="F1347" s="16" t="s">
        <v>33</v>
      </c>
      <c r="G1347" s="16" t="s">
        <v>200</v>
      </c>
      <c r="H1347" s="16" t="s">
        <v>203</v>
      </c>
      <c r="I1347" s="16">
        <v>-8.5699999999999998E-2</v>
      </c>
      <c r="J1347" s="16">
        <v>51.505229999999997</v>
      </c>
      <c r="K1347" s="16">
        <v>-8.2100000000000006E-2</v>
      </c>
      <c r="L1347" s="16">
        <v>51.518599999999999</v>
      </c>
      <c r="M1347" s="16" t="s">
        <v>201</v>
      </c>
      <c r="N1347" s="16" t="s">
        <v>204</v>
      </c>
      <c r="O1347" s="34" t="s">
        <v>1367</v>
      </c>
    </row>
    <row r="1348" spans="1:15" x14ac:dyDescent="0.25">
      <c r="A1348" s="15" t="s">
        <v>1518</v>
      </c>
      <c r="B1348" s="16">
        <v>100132</v>
      </c>
      <c r="C1348" s="16">
        <v>269296</v>
      </c>
      <c r="D1348" s="16">
        <v>269225</v>
      </c>
      <c r="E1348" s="16" t="s">
        <v>33</v>
      </c>
      <c r="F1348" s="16" t="s">
        <v>32</v>
      </c>
      <c r="G1348" s="16" t="s">
        <v>203</v>
      </c>
      <c r="H1348" s="16" t="s">
        <v>200</v>
      </c>
      <c r="I1348" s="16">
        <v>-8.2100000000000006E-2</v>
      </c>
      <c r="J1348" s="16">
        <v>51.518599999999999</v>
      </c>
      <c r="K1348" s="16">
        <v>-8.5699999999999998E-2</v>
      </c>
      <c r="L1348" s="16">
        <v>51.505229999999997</v>
      </c>
      <c r="M1348" s="16" t="s">
        <v>204</v>
      </c>
      <c r="N1348" s="16" t="s">
        <v>201</v>
      </c>
      <c r="O1348" s="34" t="s">
        <v>1627</v>
      </c>
    </row>
    <row r="1349" spans="1:15" x14ac:dyDescent="0.25">
      <c r="A1349" s="15" t="s">
        <v>1518</v>
      </c>
      <c r="B1349" s="16">
        <v>100133</v>
      </c>
      <c r="C1349" s="16">
        <v>266682</v>
      </c>
      <c r="D1349" s="16">
        <v>269225</v>
      </c>
      <c r="E1349" s="16" t="s">
        <v>34</v>
      </c>
      <c r="F1349" s="16" t="s">
        <v>32</v>
      </c>
      <c r="G1349" s="16" t="s">
        <v>205</v>
      </c>
      <c r="H1349" s="16" t="s">
        <v>200</v>
      </c>
      <c r="I1349" s="16">
        <v>-0.16289999999999999</v>
      </c>
      <c r="J1349" s="16">
        <v>51.522399999999998</v>
      </c>
      <c r="K1349" s="16">
        <v>-8.5699999999999998E-2</v>
      </c>
      <c r="L1349" s="16">
        <v>51.505229999999997</v>
      </c>
      <c r="M1349" s="16" t="s">
        <v>206</v>
      </c>
      <c r="N1349" s="16" t="s">
        <v>201</v>
      </c>
      <c r="O1349" s="34" t="s">
        <v>1368</v>
      </c>
    </row>
    <row r="1350" spans="1:15" x14ac:dyDescent="0.25">
      <c r="A1350" s="15" t="s">
        <v>1518</v>
      </c>
      <c r="B1350" s="16">
        <v>100133</v>
      </c>
      <c r="C1350" s="16">
        <v>269225</v>
      </c>
      <c r="D1350" s="16">
        <v>266682</v>
      </c>
      <c r="E1350" s="16" t="s">
        <v>32</v>
      </c>
      <c r="F1350" s="16" t="s">
        <v>34</v>
      </c>
      <c r="G1350" s="16" t="s">
        <v>200</v>
      </c>
      <c r="H1350" s="16" t="s">
        <v>205</v>
      </c>
      <c r="I1350" s="16">
        <v>-8.5699999999999998E-2</v>
      </c>
      <c r="J1350" s="16">
        <v>51.505229999999997</v>
      </c>
      <c r="K1350" s="16">
        <v>-0.16289999999999999</v>
      </c>
      <c r="L1350" s="16">
        <v>51.522399999999998</v>
      </c>
      <c r="M1350" s="16" t="s">
        <v>201</v>
      </c>
      <c r="N1350" s="16" t="s">
        <v>206</v>
      </c>
      <c r="O1350" s="34" t="s">
        <v>427</v>
      </c>
    </row>
    <row r="1351" spans="1:15" x14ac:dyDescent="0.25">
      <c r="A1351" s="15" t="s">
        <v>1518</v>
      </c>
      <c r="B1351" s="16">
        <v>100134</v>
      </c>
      <c r="C1351" s="16">
        <v>266343</v>
      </c>
      <c r="D1351" s="16">
        <v>269225</v>
      </c>
      <c r="E1351" s="16" t="s">
        <v>35</v>
      </c>
      <c r="F1351" s="16" t="s">
        <v>32</v>
      </c>
      <c r="G1351" s="16" t="s">
        <v>207</v>
      </c>
      <c r="H1351" s="16" t="s">
        <v>200</v>
      </c>
      <c r="I1351" s="16">
        <v>-0.17530000000000001</v>
      </c>
      <c r="J1351" s="16">
        <v>51.516199999999998</v>
      </c>
      <c r="K1351" s="16">
        <v>-8.5699999999999998E-2</v>
      </c>
      <c r="L1351" s="16">
        <v>51.505229999999997</v>
      </c>
      <c r="M1351" s="16" t="s">
        <v>208</v>
      </c>
      <c r="N1351" s="16" t="s">
        <v>201</v>
      </c>
      <c r="O1351" s="34" t="s">
        <v>1628</v>
      </c>
    </row>
    <row r="1352" spans="1:15" x14ac:dyDescent="0.25">
      <c r="A1352" s="15" t="s">
        <v>1518</v>
      </c>
      <c r="B1352" s="16">
        <v>100134</v>
      </c>
      <c r="C1352" s="16">
        <v>269225</v>
      </c>
      <c r="D1352" s="16">
        <v>266343</v>
      </c>
      <c r="E1352" s="16" t="s">
        <v>32</v>
      </c>
      <c r="F1352" s="16" t="s">
        <v>35</v>
      </c>
      <c r="G1352" s="16" t="s">
        <v>200</v>
      </c>
      <c r="H1352" s="16" t="s">
        <v>207</v>
      </c>
      <c r="I1352" s="16">
        <v>-8.5699999999999998E-2</v>
      </c>
      <c r="J1352" s="16">
        <v>51.505229999999997</v>
      </c>
      <c r="K1352" s="16">
        <v>-0.17530000000000001</v>
      </c>
      <c r="L1352" s="16">
        <v>51.516199999999998</v>
      </c>
      <c r="M1352" s="16" t="s">
        <v>201</v>
      </c>
      <c r="N1352" s="16" t="s">
        <v>208</v>
      </c>
      <c r="O1352" s="34" t="s">
        <v>1629</v>
      </c>
    </row>
    <row r="1353" spans="1:15" x14ac:dyDescent="0.25">
      <c r="A1353" s="15" t="s">
        <v>1518</v>
      </c>
      <c r="B1353" s="16">
        <v>100135</v>
      </c>
      <c r="C1353" s="16">
        <v>269225</v>
      </c>
      <c r="D1353" s="16">
        <v>271036</v>
      </c>
      <c r="E1353" s="16" t="s">
        <v>32</v>
      </c>
      <c r="F1353" s="16" t="s">
        <v>102</v>
      </c>
      <c r="G1353" s="16" t="s">
        <v>200</v>
      </c>
      <c r="H1353" s="16" t="s">
        <v>429</v>
      </c>
      <c r="I1353" s="16">
        <v>-8.5699999999999998E-2</v>
      </c>
      <c r="J1353" s="16">
        <v>51.505229999999997</v>
      </c>
      <c r="K1353" s="16">
        <v>-3.3999999999999998E-3</v>
      </c>
      <c r="L1353" s="16">
        <v>51.542099999999998</v>
      </c>
      <c r="M1353" s="16" t="s">
        <v>201</v>
      </c>
      <c r="N1353" s="16" t="s">
        <v>430</v>
      </c>
      <c r="O1353" s="34" t="s">
        <v>1021</v>
      </c>
    </row>
    <row r="1354" spans="1:15" x14ac:dyDescent="0.25">
      <c r="A1354" s="15" t="s">
        <v>1518</v>
      </c>
      <c r="B1354" s="16">
        <v>100135</v>
      </c>
      <c r="C1354" s="16">
        <v>271036</v>
      </c>
      <c r="D1354" s="16">
        <v>269225</v>
      </c>
      <c r="E1354" s="16" t="s">
        <v>102</v>
      </c>
      <c r="F1354" s="16" t="s">
        <v>32</v>
      </c>
      <c r="G1354" s="16" t="s">
        <v>429</v>
      </c>
      <c r="H1354" s="16" t="s">
        <v>200</v>
      </c>
      <c r="I1354" s="16">
        <v>-3.3999999999999998E-3</v>
      </c>
      <c r="J1354" s="16">
        <v>51.542099999999998</v>
      </c>
      <c r="K1354" s="16">
        <v>-8.5699999999999998E-2</v>
      </c>
      <c r="L1354" s="16">
        <v>51.505229999999997</v>
      </c>
      <c r="M1354" s="16" t="s">
        <v>430</v>
      </c>
      <c r="N1354" s="16" t="s">
        <v>201</v>
      </c>
      <c r="O1354" s="34" t="s">
        <v>1022</v>
      </c>
    </row>
    <row r="1355" spans="1:15" x14ac:dyDescent="0.25">
      <c r="A1355" s="15" t="s">
        <v>1518</v>
      </c>
      <c r="B1355" s="16">
        <v>100136</v>
      </c>
      <c r="C1355" s="16">
        <v>267948</v>
      </c>
      <c r="D1355" s="16">
        <v>269225</v>
      </c>
      <c r="E1355" s="16" t="s">
        <v>36</v>
      </c>
      <c r="F1355" s="16" t="s">
        <v>32</v>
      </c>
      <c r="G1355" s="16" t="s">
        <v>209</v>
      </c>
      <c r="H1355" s="16" t="s">
        <v>200</v>
      </c>
      <c r="I1355" s="16">
        <v>-0.12784000000000001</v>
      </c>
      <c r="J1355" s="16">
        <v>51.532330000000002</v>
      </c>
      <c r="K1355" s="16">
        <v>-8.5699999999999998E-2</v>
      </c>
      <c r="L1355" s="16">
        <v>51.505229999999997</v>
      </c>
      <c r="M1355" s="16" t="s">
        <v>210</v>
      </c>
      <c r="N1355" s="16" t="s">
        <v>201</v>
      </c>
      <c r="O1355" s="34" t="s">
        <v>1371</v>
      </c>
    </row>
    <row r="1356" spans="1:15" x14ac:dyDescent="0.25">
      <c r="A1356" s="15" t="s">
        <v>1518</v>
      </c>
      <c r="B1356" s="16">
        <v>100136</v>
      </c>
      <c r="C1356" s="16">
        <v>269225</v>
      </c>
      <c r="D1356" s="16">
        <v>267948</v>
      </c>
      <c r="E1356" s="16" t="s">
        <v>32</v>
      </c>
      <c r="F1356" s="16" t="s">
        <v>36</v>
      </c>
      <c r="G1356" s="16" t="s">
        <v>200</v>
      </c>
      <c r="H1356" s="16" t="s">
        <v>209</v>
      </c>
      <c r="I1356" s="16">
        <v>-8.5699999999999998E-2</v>
      </c>
      <c r="J1356" s="16">
        <v>51.505229999999997</v>
      </c>
      <c r="K1356" s="16">
        <v>-0.12784000000000001</v>
      </c>
      <c r="L1356" s="16">
        <v>51.532330000000002</v>
      </c>
      <c r="M1356" s="16" t="s">
        <v>201</v>
      </c>
      <c r="N1356" s="16" t="s">
        <v>210</v>
      </c>
      <c r="O1356" s="34" t="s">
        <v>1024</v>
      </c>
    </row>
    <row r="1357" spans="1:15" x14ac:dyDescent="0.25">
      <c r="A1357" s="15" t="s">
        <v>1518</v>
      </c>
      <c r="B1357" s="16">
        <v>100137</v>
      </c>
      <c r="C1357" s="16">
        <v>268311</v>
      </c>
      <c r="D1357" s="16">
        <v>269225</v>
      </c>
      <c r="E1357" s="16" t="s">
        <v>38</v>
      </c>
      <c r="F1357" s="16" t="s">
        <v>32</v>
      </c>
      <c r="G1357" s="16" t="s">
        <v>213</v>
      </c>
      <c r="H1357" s="16" t="s">
        <v>200</v>
      </c>
      <c r="I1357" s="16">
        <v>-0.1134</v>
      </c>
      <c r="J1357" s="16">
        <v>51.503300000000003</v>
      </c>
      <c r="K1357" s="16">
        <v>-8.5699999999999998E-2</v>
      </c>
      <c r="L1357" s="16">
        <v>51.505229999999997</v>
      </c>
      <c r="M1357" s="16" t="s">
        <v>214</v>
      </c>
      <c r="N1357" s="16" t="s">
        <v>201</v>
      </c>
      <c r="O1357" s="34" t="s">
        <v>431</v>
      </c>
    </row>
    <row r="1358" spans="1:15" x14ac:dyDescent="0.25">
      <c r="A1358" s="15" t="s">
        <v>1518</v>
      </c>
      <c r="B1358" s="16">
        <v>100137</v>
      </c>
      <c r="C1358" s="16">
        <v>269225</v>
      </c>
      <c r="D1358" s="16">
        <v>268311</v>
      </c>
      <c r="E1358" s="16" t="s">
        <v>32</v>
      </c>
      <c r="F1358" s="16" t="s">
        <v>38</v>
      </c>
      <c r="G1358" s="16" t="s">
        <v>200</v>
      </c>
      <c r="H1358" s="16" t="s">
        <v>213</v>
      </c>
      <c r="I1358" s="16">
        <v>-8.5699999999999998E-2</v>
      </c>
      <c r="J1358" s="16">
        <v>51.505229999999997</v>
      </c>
      <c r="K1358" s="16">
        <v>-0.1134</v>
      </c>
      <c r="L1358" s="16">
        <v>51.503300000000003</v>
      </c>
      <c r="M1358" s="16" t="s">
        <v>201</v>
      </c>
      <c r="N1358" s="16" t="s">
        <v>214</v>
      </c>
      <c r="O1358" s="34" t="s">
        <v>432</v>
      </c>
    </row>
    <row r="1359" spans="1:15" x14ac:dyDescent="0.25">
      <c r="A1359" s="15" t="s">
        <v>1518</v>
      </c>
      <c r="B1359" s="16">
        <v>100138</v>
      </c>
      <c r="C1359" s="16">
        <v>269225</v>
      </c>
      <c r="D1359" s="16">
        <v>271283</v>
      </c>
      <c r="E1359" s="16" t="s">
        <v>32</v>
      </c>
      <c r="F1359" s="16" t="s">
        <v>103</v>
      </c>
      <c r="G1359" s="16" t="s">
        <v>200</v>
      </c>
      <c r="H1359" s="16" t="s">
        <v>433</v>
      </c>
      <c r="I1359" s="16">
        <v>-8.5699999999999998E-2</v>
      </c>
      <c r="J1359" s="16">
        <v>51.505229999999997</v>
      </c>
      <c r="K1359" s="16">
        <v>5.7999999999999996E-3</v>
      </c>
      <c r="L1359" s="16">
        <v>51.528599999999997</v>
      </c>
      <c r="M1359" s="16" t="s">
        <v>201</v>
      </c>
      <c r="N1359" s="16" t="s">
        <v>434</v>
      </c>
      <c r="O1359" s="34" t="s">
        <v>1630</v>
      </c>
    </row>
    <row r="1360" spans="1:15" x14ac:dyDescent="0.25">
      <c r="A1360" s="15" t="s">
        <v>1518</v>
      </c>
      <c r="B1360" s="16">
        <v>100138</v>
      </c>
      <c r="C1360" s="16">
        <v>271283</v>
      </c>
      <c r="D1360" s="16">
        <v>269225</v>
      </c>
      <c r="E1360" s="16" t="s">
        <v>103</v>
      </c>
      <c r="F1360" s="16" t="s">
        <v>32</v>
      </c>
      <c r="G1360" s="16" t="s">
        <v>433</v>
      </c>
      <c r="H1360" s="16" t="s">
        <v>200</v>
      </c>
      <c r="I1360" s="16">
        <v>5.7999999999999996E-3</v>
      </c>
      <c r="J1360" s="16">
        <v>51.528599999999997</v>
      </c>
      <c r="K1360" s="16">
        <v>-8.5699999999999998E-2</v>
      </c>
      <c r="L1360" s="16">
        <v>51.505229999999997</v>
      </c>
      <c r="M1360" s="16" t="s">
        <v>434</v>
      </c>
      <c r="N1360" s="16" t="s">
        <v>201</v>
      </c>
      <c r="O1360" s="34" t="s">
        <v>1631</v>
      </c>
    </row>
    <row r="1361" spans="1:15" x14ac:dyDescent="0.25">
      <c r="A1361" s="15" t="s">
        <v>1518</v>
      </c>
      <c r="B1361" s="16">
        <v>100139</v>
      </c>
      <c r="C1361" s="16">
        <v>266682</v>
      </c>
      <c r="D1361" s="16">
        <v>270197</v>
      </c>
      <c r="E1361" s="16" t="s">
        <v>34</v>
      </c>
      <c r="F1361" s="16" t="s">
        <v>104</v>
      </c>
      <c r="G1361" s="16" t="s">
        <v>205</v>
      </c>
      <c r="H1361" s="16" t="s">
        <v>436</v>
      </c>
      <c r="I1361" s="16">
        <v>-0.16289999999999999</v>
      </c>
      <c r="J1361" s="16">
        <v>51.522399999999998</v>
      </c>
      <c r="K1361" s="16">
        <v>-4.0399999999999998E-2</v>
      </c>
      <c r="L1361" s="16">
        <v>51.512300000000003</v>
      </c>
      <c r="M1361" s="16" t="s">
        <v>206</v>
      </c>
      <c r="N1361" s="16" t="s">
        <v>437</v>
      </c>
      <c r="O1361" s="34" t="s">
        <v>1632</v>
      </c>
    </row>
    <row r="1362" spans="1:15" x14ac:dyDescent="0.25">
      <c r="A1362" s="15" t="s">
        <v>1518</v>
      </c>
      <c r="B1362" s="16">
        <v>100139</v>
      </c>
      <c r="C1362" s="16">
        <v>270197</v>
      </c>
      <c r="D1362" s="16">
        <v>266682</v>
      </c>
      <c r="E1362" s="16" t="s">
        <v>104</v>
      </c>
      <c r="F1362" s="16" t="s">
        <v>34</v>
      </c>
      <c r="G1362" s="16" t="s">
        <v>436</v>
      </c>
      <c r="H1362" s="16" t="s">
        <v>205</v>
      </c>
      <c r="I1362" s="16">
        <v>-4.0399999999999998E-2</v>
      </c>
      <c r="J1362" s="16">
        <v>51.512300000000003</v>
      </c>
      <c r="K1362" s="16">
        <v>-0.16289999999999999</v>
      </c>
      <c r="L1362" s="16">
        <v>51.522399999999998</v>
      </c>
      <c r="M1362" s="16" t="s">
        <v>437</v>
      </c>
      <c r="N1362" s="16" t="s">
        <v>206</v>
      </c>
      <c r="O1362" s="34" t="s">
        <v>438</v>
      </c>
    </row>
    <row r="1363" spans="1:15" x14ac:dyDescent="0.25">
      <c r="A1363" s="15" t="s">
        <v>1518</v>
      </c>
      <c r="B1363" s="16">
        <v>100140</v>
      </c>
      <c r="C1363" s="16">
        <v>266343</v>
      </c>
      <c r="D1363" s="16">
        <v>270197</v>
      </c>
      <c r="E1363" s="16" t="s">
        <v>35</v>
      </c>
      <c r="F1363" s="16" t="s">
        <v>104</v>
      </c>
      <c r="G1363" s="16" t="s">
        <v>207</v>
      </c>
      <c r="H1363" s="16" t="s">
        <v>436</v>
      </c>
      <c r="I1363" s="16">
        <v>-0.17530000000000001</v>
      </c>
      <c r="J1363" s="16">
        <v>51.516199999999998</v>
      </c>
      <c r="K1363" s="16">
        <v>-4.0399999999999998E-2</v>
      </c>
      <c r="L1363" s="16">
        <v>51.512300000000003</v>
      </c>
      <c r="M1363" s="16" t="s">
        <v>208</v>
      </c>
      <c r="N1363" s="16" t="s">
        <v>437</v>
      </c>
      <c r="O1363" s="34" t="s">
        <v>1633</v>
      </c>
    </row>
    <row r="1364" spans="1:15" x14ac:dyDescent="0.25">
      <c r="A1364" s="15" t="s">
        <v>1518</v>
      </c>
      <c r="B1364" s="16">
        <v>100140</v>
      </c>
      <c r="C1364" s="16">
        <v>270197</v>
      </c>
      <c r="D1364" s="16">
        <v>266343</v>
      </c>
      <c r="E1364" s="16" t="s">
        <v>104</v>
      </c>
      <c r="F1364" s="16" t="s">
        <v>35</v>
      </c>
      <c r="G1364" s="16" t="s">
        <v>436</v>
      </c>
      <c r="H1364" s="16" t="s">
        <v>207</v>
      </c>
      <c r="I1364" s="16">
        <v>-4.0399999999999998E-2</v>
      </c>
      <c r="J1364" s="16">
        <v>51.512300000000003</v>
      </c>
      <c r="K1364" s="16">
        <v>-0.17530000000000001</v>
      </c>
      <c r="L1364" s="16">
        <v>51.516199999999998</v>
      </c>
      <c r="M1364" s="16" t="s">
        <v>437</v>
      </c>
      <c r="N1364" s="16" t="s">
        <v>208</v>
      </c>
      <c r="O1364" s="34" t="s">
        <v>439</v>
      </c>
    </row>
    <row r="1365" spans="1:15" x14ac:dyDescent="0.25">
      <c r="A1365" s="15" t="s">
        <v>1518</v>
      </c>
      <c r="B1365" s="16">
        <v>100141</v>
      </c>
      <c r="C1365" s="16">
        <v>269830</v>
      </c>
      <c r="D1365" s="16">
        <v>270197</v>
      </c>
      <c r="E1365" s="16" t="s">
        <v>105</v>
      </c>
      <c r="F1365" s="16" t="s">
        <v>104</v>
      </c>
      <c r="G1365" s="16" t="s">
        <v>440</v>
      </c>
      <c r="H1365" s="16" t="s">
        <v>436</v>
      </c>
      <c r="I1365" s="16">
        <v>-5.7000000000000002E-2</v>
      </c>
      <c r="J1365" s="16">
        <v>51.511099999999999</v>
      </c>
      <c r="K1365" s="16">
        <v>-4.0399999999999998E-2</v>
      </c>
      <c r="L1365" s="16">
        <v>51.512300000000003</v>
      </c>
      <c r="M1365" s="16" t="s">
        <v>441</v>
      </c>
      <c r="N1365" s="16" t="s">
        <v>437</v>
      </c>
      <c r="O1365" s="34" t="s">
        <v>442</v>
      </c>
    </row>
    <row r="1366" spans="1:15" x14ac:dyDescent="0.25">
      <c r="A1366" s="15" t="s">
        <v>1518</v>
      </c>
      <c r="B1366" s="16">
        <v>100141</v>
      </c>
      <c r="C1366" s="16">
        <v>270197</v>
      </c>
      <c r="D1366" s="16">
        <v>269830</v>
      </c>
      <c r="E1366" s="16" t="s">
        <v>104</v>
      </c>
      <c r="F1366" s="16" t="s">
        <v>105</v>
      </c>
      <c r="G1366" s="16" t="s">
        <v>436</v>
      </c>
      <c r="H1366" s="16" t="s">
        <v>440</v>
      </c>
      <c r="I1366" s="16">
        <v>-4.0399999999999998E-2</v>
      </c>
      <c r="J1366" s="16">
        <v>51.512300000000003</v>
      </c>
      <c r="K1366" s="16">
        <v>-5.7000000000000002E-2</v>
      </c>
      <c r="L1366" s="16">
        <v>51.511099999999999</v>
      </c>
      <c r="M1366" s="16" t="s">
        <v>437</v>
      </c>
      <c r="N1366" s="16" t="s">
        <v>441</v>
      </c>
      <c r="O1366" s="34" t="s">
        <v>443</v>
      </c>
    </row>
    <row r="1367" spans="1:15" x14ac:dyDescent="0.25">
      <c r="A1367" s="15" t="s">
        <v>1518</v>
      </c>
      <c r="B1367" s="16">
        <v>100142</v>
      </c>
      <c r="C1367" s="16">
        <v>273743</v>
      </c>
      <c r="D1367" s="16">
        <v>280812</v>
      </c>
      <c r="E1367" s="16" t="s">
        <v>106</v>
      </c>
      <c r="F1367" s="16" t="s">
        <v>107</v>
      </c>
      <c r="G1367" s="16" t="s">
        <v>444</v>
      </c>
      <c r="H1367" s="16" t="s">
        <v>445</v>
      </c>
      <c r="I1367" s="16">
        <v>0.21029999999999999</v>
      </c>
      <c r="J1367" s="16">
        <v>51.194099999999999</v>
      </c>
      <c r="K1367" s="16">
        <v>0.21188000000000001</v>
      </c>
      <c r="L1367" s="16">
        <v>51.19594</v>
      </c>
      <c r="M1367" s="16" t="s">
        <v>446</v>
      </c>
      <c r="N1367" s="16" t="s">
        <v>447</v>
      </c>
      <c r="O1367" s="34" t="s">
        <v>448</v>
      </c>
    </row>
    <row r="1368" spans="1:15" x14ac:dyDescent="0.25">
      <c r="A1368" s="15" t="s">
        <v>1518</v>
      </c>
      <c r="B1368" s="16">
        <v>100142</v>
      </c>
      <c r="C1368" s="16">
        <v>280812</v>
      </c>
      <c r="D1368" s="16">
        <v>273743</v>
      </c>
      <c r="E1368" s="16" t="s">
        <v>107</v>
      </c>
      <c r="F1368" s="16" t="s">
        <v>106</v>
      </c>
      <c r="G1368" s="16" t="s">
        <v>445</v>
      </c>
      <c r="H1368" s="16" t="s">
        <v>444</v>
      </c>
      <c r="I1368" s="16">
        <v>0.21188000000000001</v>
      </c>
      <c r="J1368" s="16">
        <v>51.19594</v>
      </c>
      <c r="K1368" s="16">
        <v>0.21029999999999999</v>
      </c>
      <c r="L1368" s="16">
        <v>51.194099999999999</v>
      </c>
      <c r="M1368" s="16" t="s">
        <v>447</v>
      </c>
      <c r="N1368" s="16" t="s">
        <v>446</v>
      </c>
      <c r="O1368" s="34" t="s">
        <v>449</v>
      </c>
    </row>
    <row r="1369" spans="1:15" x14ac:dyDescent="0.25">
      <c r="A1369" s="15" t="s">
        <v>1518</v>
      </c>
      <c r="B1369" s="16">
        <v>100143</v>
      </c>
      <c r="C1369" s="16">
        <v>230856</v>
      </c>
      <c r="D1369" s="16">
        <v>230900</v>
      </c>
      <c r="E1369" s="16" t="s">
        <v>108</v>
      </c>
      <c r="F1369" s="16" t="s">
        <v>109</v>
      </c>
      <c r="G1369" s="16" t="s">
        <v>450</v>
      </c>
      <c r="H1369" s="16" t="s">
        <v>451</v>
      </c>
      <c r="I1369" s="16">
        <v>-2.9796</v>
      </c>
      <c r="J1369" s="16">
        <v>53.404299999999999</v>
      </c>
      <c r="K1369" s="16">
        <v>-2.9767000000000001</v>
      </c>
      <c r="L1369" s="16">
        <v>53.407299999999999</v>
      </c>
      <c r="M1369" s="16" t="s">
        <v>452</v>
      </c>
      <c r="N1369" s="16" t="s">
        <v>453</v>
      </c>
      <c r="O1369" s="34" t="s">
        <v>454</v>
      </c>
    </row>
    <row r="1370" spans="1:15" x14ac:dyDescent="0.25">
      <c r="A1370" s="15" t="s">
        <v>1518</v>
      </c>
      <c r="B1370" s="16">
        <v>100143</v>
      </c>
      <c r="C1370" s="16">
        <v>230900</v>
      </c>
      <c r="D1370" s="16">
        <v>230856</v>
      </c>
      <c r="E1370" s="16" t="s">
        <v>109</v>
      </c>
      <c r="F1370" s="16" t="s">
        <v>108</v>
      </c>
      <c r="G1370" s="16" t="s">
        <v>451</v>
      </c>
      <c r="H1370" s="16" t="s">
        <v>450</v>
      </c>
      <c r="I1370" s="16">
        <v>-2.9767000000000001</v>
      </c>
      <c r="J1370" s="16">
        <v>53.407299999999999</v>
      </c>
      <c r="K1370" s="16">
        <v>-2.9796</v>
      </c>
      <c r="L1370" s="16">
        <v>53.404299999999999</v>
      </c>
      <c r="M1370" s="16" t="s">
        <v>453</v>
      </c>
      <c r="N1370" s="16" t="s">
        <v>452</v>
      </c>
      <c r="O1370" s="34" t="s">
        <v>455</v>
      </c>
    </row>
    <row r="1371" spans="1:15" x14ac:dyDescent="0.25">
      <c r="A1371" s="15" t="s">
        <v>1518</v>
      </c>
      <c r="B1371" s="16">
        <v>100144</v>
      </c>
      <c r="C1371" s="16">
        <v>266682</v>
      </c>
      <c r="D1371" s="16">
        <v>269296</v>
      </c>
      <c r="E1371" s="16" t="s">
        <v>34</v>
      </c>
      <c r="F1371" s="16" t="s">
        <v>33</v>
      </c>
      <c r="G1371" s="16" t="s">
        <v>205</v>
      </c>
      <c r="H1371" s="16" t="s">
        <v>203</v>
      </c>
      <c r="I1371" s="16">
        <v>-0.16289999999999999</v>
      </c>
      <c r="J1371" s="16">
        <v>51.522399999999998</v>
      </c>
      <c r="K1371" s="16">
        <v>-8.2100000000000006E-2</v>
      </c>
      <c r="L1371" s="16">
        <v>51.518599999999999</v>
      </c>
      <c r="M1371" s="16" t="s">
        <v>206</v>
      </c>
      <c r="N1371" s="16" t="s">
        <v>204</v>
      </c>
      <c r="O1371" s="34" t="s">
        <v>1634</v>
      </c>
    </row>
    <row r="1372" spans="1:15" x14ac:dyDescent="0.25">
      <c r="A1372" s="15" t="s">
        <v>1518</v>
      </c>
      <c r="B1372" s="16">
        <v>100144</v>
      </c>
      <c r="C1372" s="16">
        <v>269296</v>
      </c>
      <c r="D1372" s="16">
        <v>266682</v>
      </c>
      <c r="E1372" s="16" t="s">
        <v>33</v>
      </c>
      <c r="F1372" s="16" t="s">
        <v>34</v>
      </c>
      <c r="G1372" s="16" t="s">
        <v>203</v>
      </c>
      <c r="H1372" s="16" t="s">
        <v>205</v>
      </c>
      <c r="I1372" s="16">
        <v>-8.2100000000000006E-2</v>
      </c>
      <c r="J1372" s="16">
        <v>51.518599999999999</v>
      </c>
      <c r="K1372" s="16">
        <v>-0.16289999999999999</v>
      </c>
      <c r="L1372" s="16">
        <v>51.522399999999998</v>
      </c>
      <c r="M1372" s="16" t="s">
        <v>204</v>
      </c>
      <c r="N1372" s="16" t="s">
        <v>206</v>
      </c>
      <c r="O1372" s="34" t="s">
        <v>1635</v>
      </c>
    </row>
    <row r="1373" spans="1:15" x14ac:dyDescent="0.25">
      <c r="A1373" s="15" t="s">
        <v>1518</v>
      </c>
      <c r="B1373" s="16">
        <v>100145</v>
      </c>
      <c r="C1373" s="16">
        <v>266343</v>
      </c>
      <c r="D1373" s="16">
        <v>269296</v>
      </c>
      <c r="E1373" s="16" t="s">
        <v>35</v>
      </c>
      <c r="F1373" s="16" t="s">
        <v>33</v>
      </c>
      <c r="G1373" s="16" t="s">
        <v>207</v>
      </c>
      <c r="H1373" s="16" t="s">
        <v>203</v>
      </c>
      <c r="I1373" s="16">
        <v>-0.17530000000000001</v>
      </c>
      <c r="J1373" s="16">
        <v>51.516199999999998</v>
      </c>
      <c r="K1373" s="16">
        <v>-8.2100000000000006E-2</v>
      </c>
      <c r="L1373" s="16">
        <v>51.518599999999999</v>
      </c>
      <c r="M1373" s="16" t="s">
        <v>208</v>
      </c>
      <c r="N1373" s="16" t="s">
        <v>204</v>
      </c>
      <c r="O1373" s="34" t="s">
        <v>1376</v>
      </c>
    </row>
    <row r="1374" spans="1:15" x14ac:dyDescent="0.25">
      <c r="A1374" s="15" t="s">
        <v>1518</v>
      </c>
      <c r="B1374" s="16">
        <v>100145</v>
      </c>
      <c r="C1374" s="16">
        <v>269296</v>
      </c>
      <c r="D1374" s="16">
        <v>266343</v>
      </c>
      <c r="E1374" s="16" t="s">
        <v>33</v>
      </c>
      <c r="F1374" s="16" t="s">
        <v>35</v>
      </c>
      <c r="G1374" s="16" t="s">
        <v>203</v>
      </c>
      <c r="H1374" s="16" t="s">
        <v>207</v>
      </c>
      <c r="I1374" s="16">
        <v>-8.2100000000000006E-2</v>
      </c>
      <c r="J1374" s="16">
        <v>51.518599999999999</v>
      </c>
      <c r="K1374" s="16">
        <v>-0.17530000000000001</v>
      </c>
      <c r="L1374" s="16">
        <v>51.516199999999998</v>
      </c>
      <c r="M1374" s="16" t="s">
        <v>204</v>
      </c>
      <c r="N1374" s="16" t="s">
        <v>208</v>
      </c>
      <c r="O1374" s="34" t="s">
        <v>1636</v>
      </c>
    </row>
    <row r="1375" spans="1:15" x14ac:dyDescent="0.25">
      <c r="A1375" s="15" t="s">
        <v>1518</v>
      </c>
      <c r="B1375" s="16">
        <v>100146</v>
      </c>
      <c r="C1375" s="16">
        <v>267948</v>
      </c>
      <c r="D1375" s="16">
        <v>269296</v>
      </c>
      <c r="E1375" s="16" t="s">
        <v>36</v>
      </c>
      <c r="F1375" s="16" t="s">
        <v>33</v>
      </c>
      <c r="G1375" s="16" t="s">
        <v>209</v>
      </c>
      <c r="H1375" s="16" t="s">
        <v>203</v>
      </c>
      <c r="I1375" s="16">
        <v>-0.12784000000000001</v>
      </c>
      <c r="J1375" s="16">
        <v>51.532330000000002</v>
      </c>
      <c r="K1375" s="16">
        <v>-8.2100000000000006E-2</v>
      </c>
      <c r="L1375" s="16">
        <v>51.518599999999999</v>
      </c>
      <c r="M1375" s="16" t="s">
        <v>210</v>
      </c>
      <c r="N1375" s="16" t="s">
        <v>204</v>
      </c>
      <c r="O1375" s="34" t="s">
        <v>1637</v>
      </c>
    </row>
    <row r="1376" spans="1:15" x14ac:dyDescent="0.25">
      <c r="A1376" s="15" t="s">
        <v>1518</v>
      </c>
      <c r="B1376" s="16">
        <v>100146</v>
      </c>
      <c r="C1376" s="16">
        <v>269296</v>
      </c>
      <c r="D1376" s="16">
        <v>267948</v>
      </c>
      <c r="E1376" s="16" t="s">
        <v>33</v>
      </c>
      <c r="F1376" s="16" t="s">
        <v>36</v>
      </c>
      <c r="G1376" s="16" t="s">
        <v>203</v>
      </c>
      <c r="H1376" s="16" t="s">
        <v>209</v>
      </c>
      <c r="I1376" s="16">
        <v>-8.2100000000000006E-2</v>
      </c>
      <c r="J1376" s="16">
        <v>51.518599999999999</v>
      </c>
      <c r="K1376" s="16">
        <v>-0.12784000000000001</v>
      </c>
      <c r="L1376" s="16">
        <v>51.532330000000002</v>
      </c>
      <c r="M1376" s="16" t="s">
        <v>204</v>
      </c>
      <c r="N1376" s="16" t="s">
        <v>210</v>
      </c>
      <c r="O1376" s="34" t="s">
        <v>1638</v>
      </c>
    </row>
    <row r="1377" spans="1:15" x14ac:dyDescent="0.25">
      <c r="A1377" s="15" t="s">
        <v>1518</v>
      </c>
      <c r="B1377" s="16">
        <v>100147</v>
      </c>
      <c r="C1377" s="16">
        <v>267252</v>
      </c>
      <c r="D1377" s="16">
        <v>269296</v>
      </c>
      <c r="E1377" s="16" t="s">
        <v>37</v>
      </c>
      <c r="F1377" s="16" t="s">
        <v>33</v>
      </c>
      <c r="G1377" s="16" t="s">
        <v>211</v>
      </c>
      <c r="H1377" s="16" t="s">
        <v>203</v>
      </c>
      <c r="I1377" s="16">
        <v>-0.14369999999999999</v>
      </c>
      <c r="J1377" s="16">
        <v>51.495100000000001</v>
      </c>
      <c r="K1377" s="16">
        <v>-8.2100000000000006E-2</v>
      </c>
      <c r="L1377" s="16">
        <v>51.518599999999999</v>
      </c>
      <c r="M1377" s="16" t="s">
        <v>212</v>
      </c>
      <c r="N1377" s="16" t="s">
        <v>204</v>
      </c>
      <c r="O1377" s="34" t="s">
        <v>1639</v>
      </c>
    </row>
    <row r="1378" spans="1:15" x14ac:dyDescent="0.25">
      <c r="A1378" s="15" t="s">
        <v>1518</v>
      </c>
      <c r="B1378" s="16">
        <v>100147</v>
      </c>
      <c r="C1378" s="16">
        <v>269296</v>
      </c>
      <c r="D1378" s="16">
        <v>267252</v>
      </c>
      <c r="E1378" s="16" t="s">
        <v>33</v>
      </c>
      <c r="F1378" s="16" t="s">
        <v>37</v>
      </c>
      <c r="G1378" s="16" t="s">
        <v>203</v>
      </c>
      <c r="H1378" s="16" t="s">
        <v>211</v>
      </c>
      <c r="I1378" s="16">
        <v>-8.2100000000000006E-2</v>
      </c>
      <c r="J1378" s="16">
        <v>51.518599999999999</v>
      </c>
      <c r="K1378" s="16">
        <v>-0.14369999999999999</v>
      </c>
      <c r="L1378" s="16">
        <v>51.495100000000001</v>
      </c>
      <c r="M1378" s="16" t="s">
        <v>204</v>
      </c>
      <c r="N1378" s="16" t="s">
        <v>212</v>
      </c>
      <c r="O1378" s="34" t="s">
        <v>458</v>
      </c>
    </row>
    <row r="1379" spans="1:15" x14ac:dyDescent="0.25">
      <c r="A1379" s="15" t="s">
        <v>1518</v>
      </c>
      <c r="B1379" s="16">
        <v>100148</v>
      </c>
      <c r="C1379" s="16">
        <v>268311</v>
      </c>
      <c r="D1379" s="16">
        <v>269296</v>
      </c>
      <c r="E1379" s="16" t="s">
        <v>38</v>
      </c>
      <c r="F1379" s="16" t="s">
        <v>33</v>
      </c>
      <c r="G1379" s="16" t="s">
        <v>213</v>
      </c>
      <c r="H1379" s="16" t="s">
        <v>203</v>
      </c>
      <c r="I1379" s="16">
        <v>-0.1134</v>
      </c>
      <c r="J1379" s="16">
        <v>51.503300000000003</v>
      </c>
      <c r="K1379" s="16">
        <v>-8.2100000000000006E-2</v>
      </c>
      <c r="L1379" s="16">
        <v>51.518599999999999</v>
      </c>
      <c r="M1379" s="16" t="s">
        <v>214</v>
      </c>
      <c r="N1379" s="16" t="s">
        <v>204</v>
      </c>
      <c r="O1379" s="34" t="s">
        <v>459</v>
      </c>
    </row>
    <row r="1380" spans="1:15" x14ac:dyDescent="0.25">
      <c r="A1380" s="15" t="s">
        <v>1518</v>
      </c>
      <c r="B1380" s="16">
        <v>100148</v>
      </c>
      <c r="C1380" s="16">
        <v>269296</v>
      </c>
      <c r="D1380" s="16">
        <v>268311</v>
      </c>
      <c r="E1380" s="16" t="s">
        <v>33</v>
      </c>
      <c r="F1380" s="16" t="s">
        <v>38</v>
      </c>
      <c r="G1380" s="16" t="s">
        <v>203</v>
      </c>
      <c r="H1380" s="16" t="s">
        <v>213</v>
      </c>
      <c r="I1380" s="16">
        <v>-8.2100000000000006E-2</v>
      </c>
      <c r="J1380" s="16">
        <v>51.518599999999999</v>
      </c>
      <c r="K1380" s="16">
        <v>-0.1134</v>
      </c>
      <c r="L1380" s="16">
        <v>51.503300000000003</v>
      </c>
      <c r="M1380" s="16" t="s">
        <v>204</v>
      </c>
      <c r="N1380" s="16" t="s">
        <v>214</v>
      </c>
      <c r="O1380" s="34" t="s">
        <v>1640</v>
      </c>
    </row>
    <row r="1381" spans="1:15" x14ac:dyDescent="0.25">
      <c r="A1381" s="15" t="s">
        <v>1518</v>
      </c>
      <c r="B1381" s="16">
        <v>100149</v>
      </c>
      <c r="C1381" s="16">
        <v>230641</v>
      </c>
      <c r="D1381" s="16">
        <v>230688</v>
      </c>
      <c r="E1381" s="16" t="s">
        <v>110</v>
      </c>
      <c r="F1381" s="16" t="s">
        <v>111</v>
      </c>
      <c r="G1381" s="16" t="s">
        <v>460</v>
      </c>
      <c r="H1381" s="16" t="s">
        <v>461</v>
      </c>
      <c r="I1381" s="16">
        <v>-2.9916999999999998</v>
      </c>
      <c r="J1381" s="16">
        <v>53.404699999999998</v>
      </c>
      <c r="K1381" s="16">
        <v>-2.9891999999999999</v>
      </c>
      <c r="L1381" s="16">
        <v>53.4084</v>
      </c>
      <c r="M1381" s="16" t="s">
        <v>462</v>
      </c>
      <c r="N1381" s="16" t="s">
        <v>463</v>
      </c>
      <c r="O1381" s="34" t="s">
        <v>1038</v>
      </c>
    </row>
    <row r="1382" spans="1:15" x14ac:dyDescent="0.25">
      <c r="A1382" s="15" t="s">
        <v>1518</v>
      </c>
      <c r="B1382" s="16">
        <v>100149</v>
      </c>
      <c r="C1382" s="16">
        <v>230688</v>
      </c>
      <c r="D1382" s="16">
        <v>230641</v>
      </c>
      <c r="E1382" s="16" t="s">
        <v>111</v>
      </c>
      <c r="F1382" s="16" t="s">
        <v>110</v>
      </c>
      <c r="G1382" s="16" t="s">
        <v>461</v>
      </c>
      <c r="H1382" s="16" t="s">
        <v>460</v>
      </c>
      <c r="I1382" s="16">
        <v>-2.9891999999999999</v>
      </c>
      <c r="J1382" s="16">
        <v>53.4084</v>
      </c>
      <c r="K1382" s="16">
        <v>-2.9916999999999998</v>
      </c>
      <c r="L1382" s="16">
        <v>53.404699999999998</v>
      </c>
      <c r="M1382" s="16" t="s">
        <v>463</v>
      </c>
      <c r="N1382" s="16" t="s">
        <v>462</v>
      </c>
      <c r="O1382" s="34" t="s">
        <v>1641</v>
      </c>
    </row>
    <row r="1383" spans="1:15" x14ac:dyDescent="0.25">
      <c r="A1383" s="15" t="s">
        <v>1518</v>
      </c>
      <c r="B1383" s="16">
        <v>100150</v>
      </c>
      <c r="C1383" s="16">
        <v>238818</v>
      </c>
      <c r="D1383" s="16">
        <v>238990</v>
      </c>
      <c r="E1383" s="16" t="s">
        <v>112</v>
      </c>
      <c r="F1383" s="16" t="s">
        <v>113</v>
      </c>
      <c r="G1383" s="16" t="s">
        <v>464</v>
      </c>
      <c r="H1383" s="16" t="s">
        <v>465</v>
      </c>
      <c r="I1383" s="16">
        <v>-2.2420499999999999</v>
      </c>
      <c r="J1383" s="16">
        <v>53.488149999999997</v>
      </c>
      <c r="K1383" s="16">
        <v>-2.2306599999999999</v>
      </c>
      <c r="L1383" s="16">
        <v>53.476349999999996</v>
      </c>
      <c r="M1383" s="16" t="s">
        <v>466</v>
      </c>
      <c r="N1383" s="16" t="s">
        <v>467</v>
      </c>
      <c r="O1383" s="34" t="s">
        <v>468</v>
      </c>
    </row>
    <row r="1384" spans="1:15" x14ac:dyDescent="0.25">
      <c r="A1384" s="15" t="s">
        <v>1518</v>
      </c>
      <c r="B1384" s="16">
        <v>100150</v>
      </c>
      <c r="C1384" s="16">
        <v>238990</v>
      </c>
      <c r="D1384" s="16">
        <v>238818</v>
      </c>
      <c r="E1384" s="16" t="s">
        <v>113</v>
      </c>
      <c r="F1384" s="16" t="s">
        <v>112</v>
      </c>
      <c r="G1384" s="16" t="s">
        <v>465</v>
      </c>
      <c r="H1384" s="16" t="s">
        <v>464</v>
      </c>
      <c r="I1384" s="16">
        <v>-2.2306599999999999</v>
      </c>
      <c r="J1384" s="16">
        <v>53.476349999999996</v>
      </c>
      <c r="K1384" s="16">
        <v>-2.2420499999999999</v>
      </c>
      <c r="L1384" s="16">
        <v>53.488149999999997</v>
      </c>
      <c r="M1384" s="16" t="s">
        <v>467</v>
      </c>
      <c r="N1384" s="16" t="s">
        <v>466</v>
      </c>
      <c r="O1384" s="34" t="s">
        <v>469</v>
      </c>
    </row>
    <row r="1385" spans="1:15" x14ac:dyDescent="0.25">
      <c r="A1385" s="15" t="s">
        <v>1518</v>
      </c>
      <c r="B1385" s="16">
        <v>100151</v>
      </c>
      <c r="C1385" s="16">
        <v>275386</v>
      </c>
      <c r="D1385" s="16">
        <v>275417</v>
      </c>
      <c r="E1385" s="16" t="s">
        <v>114</v>
      </c>
      <c r="F1385" s="16" t="s">
        <v>115</v>
      </c>
      <c r="G1385" s="16" t="s">
        <v>470</v>
      </c>
      <c r="H1385" s="16" t="s">
        <v>471</v>
      </c>
      <c r="I1385" s="16">
        <v>0.5141</v>
      </c>
      <c r="J1385" s="16">
        <v>51.2774</v>
      </c>
      <c r="K1385" s="16">
        <v>0.52110000000000001</v>
      </c>
      <c r="L1385" s="16">
        <v>51.277799999999999</v>
      </c>
      <c r="M1385" s="16" t="s">
        <v>472</v>
      </c>
      <c r="N1385" s="16" t="s">
        <v>473</v>
      </c>
      <c r="O1385" s="34" t="s">
        <v>474</v>
      </c>
    </row>
    <row r="1386" spans="1:15" x14ac:dyDescent="0.25">
      <c r="A1386" s="15" t="s">
        <v>1518</v>
      </c>
      <c r="B1386" s="16">
        <v>100151</v>
      </c>
      <c r="C1386" s="16">
        <v>275417</v>
      </c>
      <c r="D1386" s="16">
        <v>275386</v>
      </c>
      <c r="E1386" s="16" t="s">
        <v>115</v>
      </c>
      <c r="F1386" s="16" t="s">
        <v>114</v>
      </c>
      <c r="G1386" s="16" t="s">
        <v>471</v>
      </c>
      <c r="H1386" s="16" t="s">
        <v>470</v>
      </c>
      <c r="I1386" s="16">
        <v>0.52110000000000001</v>
      </c>
      <c r="J1386" s="16">
        <v>51.277799999999999</v>
      </c>
      <c r="K1386" s="16">
        <v>0.5141</v>
      </c>
      <c r="L1386" s="16">
        <v>51.2774</v>
      </c>
      <c r="M1386" s="16" t="s">
        <v>473</v>
      </c>
      <c r="N1386" s="16" t="s">
        <v>472</v>
      </c>
      <c r="O1386" s="34" t="s">
        <v>475</v>
      </c>
    </row>
    <row r="1387" spans="1:15" x14ac:dyDescent="0.25">
      <c r="A1387" s="15" t="s">
        <v>1518</v>
      </c>
      <c r="B1387" s="16">
        <v>100152</v>
      </c>
      <c r="C1387" s="16">
        <v>267933</v>
      </c>
      <c r="D1387" s="16">
        <v>269139</v>
      </c>
      <c r="E1387" s="16" t="s">
        <v>27</v>
      </c>
      <c r="F1387" s="16" t="s">
        <v>76</v>
      </c>
      <c r="G1387" s="16" t="s">
        <v>189</v>
      </c>
      <c r="H1387" s="16" t="s">
        <v>329</v>
      </c>
      <c r="I1387" s="16">
        <v>-0.12429999999999999</v>
      </c>
      <c r="J1387" s="16">
        <v>51.508299999999998</v>
      </c>
      <c r="K1387" s="16">
        <v>-8.9200000000000002E-2</v>
      </c>
      <c r="L1387" s="16">
        <v>51.5182</v>
      </c>
      <c r="M1387" s="16" t="s">
        <v>191</v>
      </c>
      <c r="N1387" s="16" t="s">
        <v>330</v>
      </c>
      <c r="O1387" s="34" t="s">
        <v>1040</v>
      </c>
    </row>
    <row r="1388" spans="1:15" x14ac:dyDescent="0.25">
      <c r="A1388" s="15" t="s">
        <v>1518</v>
      </c>
      <c r="B1388" s="16">
        <v>100152</v>
      </c>
      <c r="C1388" s="16">
        <v>269139</v>
      </c>
      <c r="D1388" s="16">
        <v>267933</v>
      </c>
      <c r="E1388" s="16" t="s">
        <v>76</v>
      </c>
      <c r="F1388" s="16" t="s">
        <v>27</v>
      </c>
      <c r="G1388" s="16" t="s">
        <v>329</v>
      </c>
      <c r="H1388" s="16" t="s">
        <v>189</v>
      </c>
      <c r="I1388" s="16">
        <v>-8.9200000000000002E-2</v>
      </c>
      <c r="J1388" s="16">
        <v>51.5182</v>
      </c>
      <c r="K1388" s="16">
        <v>-0.12429999999999999</v>
      </c>
      <c r="L1388" s="16">
        <v>51.508299999999998</v>
      </c>
      <c r="M1388" s="16" t="s">
        <v>330</v>
      </c>
      <c r="N1388" s="16" t="s">
        <v>191</v>
      </c>
      <c r="O1388" s="34" t="s">
        <v>1642</v>
      </c>
    </row>
    <row r="1389" spans="1:15" x14ac:dyDescent="0.25">
      <c r="A1389" s="15" t="s">
        <v>1518</v>
      </c>
      <c r="B1389" s="16">
        <v>100153</v>
      </c>
      <c r="C1389" s="16">
        <v>269122</v>
      </c>
      <c r="D1389" s="16">
        <v>269139</v>
      </c>
      <c r="E1389" s="16" t="s">
        <v>60</v>
      </c>
      <c r="F1389" s="16" t="s">
        <v>76</v>
      </c>
      <c r="G1389" s="16" t="s">
        <v>275</v>
      </c>
      <c r="H1389" s="16" t="s">
        <v>329</v>
      </c>
      <c r="I1389" s="16">
        <v>-9.0300000000000005E-2</v>
      </c>
      <c r="J1389" s="16">
        <v>51.511400000000002</v>
      </c>
      <c r="K1389" s="16">
        <v>-8.9200000000000002E-2</v>
      </c>
      <c r="L1389" s="16">
        <v>51.5182</v>
      </c>
      <c r="M1389" s="16" t="s">
        <v>276</v>
      </c>
      <c r="N1389" s="16" t="s">
        <v>330</v>
      </c>
      <c r="O1389" s="34" t="s">
        <v>1643</v>
      </c>
    </row>
    <row r="1390" spans="1:15" x14ac:dyDescent="0.25">
      <c r="A1390" s="15" t="s">
        <v>1518</v>
      </c>
      <c r="B1390" s="16">
        <v>100153</v>
      </c>
      <c r="C1390" s="16">
        <v>269139</v>
      </c>
      <c r="D1390" s="16">
        <v>269122</v>
      </c>
      <c r="E1390" s="16" t="s">
        <v>76</v>
      </c>
      <c r="F1390" s="16" t="s">
        <v>60</v>
      </c>
      <c r="G1390" s="16" t="s">
        <v>329</v>
      </c>
      <c r="H1390" s="16" t="s">
        <v>275</v>
      </c>
      <c r="I1390" s="16">
        <v>-8.9200000000000002E-2</v>
      </c>
      <c r="J1390" s="16">
        <v>51.5182</v>
      </c>
      <c r="K1390" s="16">
        <v>-9.0300000000000005E-2</v>
      </c>
      <c r="L1390" s="16">
        <v>51.511400000000002</v>
      </c>
      <c r="M1390" s="16" t="s">
        <v>330</v>
      </c>
      <c r="N1390" s="16" t="s">
        <v>276</v>
      </c>
      <c r="O1390" s="34" t="s">
        <v>1644</v>
      </c>
    </row>
    <row r="1391" spans="1:15" x14ac:dyDescent="0.25">
      <c r="A1391" s="15" t="s">
        <v>1518</v>
      </c>
      <c r="B1391" s="16">
        <v>100154</v>
      </c>
      <c r="C1391" s="16">
        <v>268899</v>
      </c>
      <c r="D1391" s="16">
        <v>269139</v>
      </c>
      <c r="E1391" s="16" t="s">
        <v>75</v>
      </c>
      <c r="F1391" s="16" t="s">
        <v>76</v>
      </c>
      <c r="G1391" s="16" t="s">
        <v>320</v>
      </c>
      <c r="H1391" s="16" t="s">
        <v>329</v>
      </c>
      <c r="I1391" s="16">
        <v>-9.8599999999999993E-2</v>
      </c>
      <c r="J1391" s="16">
        <v>51.494500000000002</v>
      </c>
      <c r="K1391" s="16">
        <v>-8.9200000000000002E-2</v>
      </c>
      <c r="L1391" s="16">
        <v>51.5182</v>
      </c>
      <c r="M1391" s="16" t="s">
        <v>321</v>
      </c>
      <c r="N1391" s="16" t="s">
        <v>330</v>
      </c>
      <c r="O1391" s="34" t="s">
        <v>1386</v>
      </c>
    </row>
    <row r="1392" spans="1:15" x14ac:dyDescent="0.25">
      <c r="A1392" s="15" t="s">
        <v>1518</v>
      </c>
      <c r="B1392" s="16">
        <v>100154</v>
      </c>
      <c r="C1392" s="16">
        <v>269139</v>
      </c>
      <c r="D1392" s="16">
        <v>268899</v>
      </c>
      <c r="E1392" s="16" t="s">
        <v>76</v>
      </c>
      <c r="F1392" s="16" t="s">
        <v>75</v>
      </c>
      <c r="G1392" s="16" t="s">
        <v>329</v>
      </c>
      <c r="H1392" s="16" t="s">
        <v>320</v>
      </c>
      <c r="I1392" s="16">
        <v>-8.9200000000000002E-2</v>
      </c>
      <c r="J1392" s="16">
        <v>51.5182</v>
      </c>
      <c r="K1392" s="16">
        <v>-9.8599999999999993E-2</v>
      </c>
      <c r="L1392" s="16">
        <v>51.494500000000002</v>
      </c>
      <c r="M1392" s="16" t="s">
        <v>330</v>
      </c>
      <c r="N1392" s="16" t="s">
        <v>321</v>
      </c>
      <c r="O1392" s="34" t="s">
        <v>1645</v>
      </c>
    </row>
    <row r="1393" spans="1:15" x14ac:dyDescent="0.25">
      <c r="A1393" s="15" t="s">
        <v>1518</v>
      </c>
      <c r="B1393" s="16">
        <v>100155</v>
      </c>
      <c r="C1393" s="16">
        <v>269139</v>
      </c>
      <c r="D1393" s="16">
        <v>269459</v>
      </c>
      <c r="E1393" s="16" t="s">
        <v>76</v>
      </c>
      <c r="F1393" s="16" t="s">
        <v>30</v>
      </c>
      <c r="G1393" s="16" t="s">
        <v>329</v>
      </c>
      <c r="H1393" s="16" t="s">
        <v>195</v>
      </c>
      <c r="I1393" s="16">
        <v>-8.9200000000000002E-2</v>
      </c>
      <c r="J1393" s="16">
        <v>51.5182</v>
      </c>
      <c r="K1393" s="16">
        <v>-7.5399999999999995E-2</v>
      </c>
      <c r="L1393" s="16">
        <v>51.511600000000001</v>
      </c>
      <c r="M1393" s="16" t="s">
        <v>330</v>
      </c>
      <c r="N1393" s="16" t="s">
        <v>196</v>
      </c>
      <c r="O1393" s="34" t="s">
        <v>1046</v>
      </c>
    </row>
    <row r="1394" spans="1:15" x14ac:dyDescent="0.25">
      <c r="A1394" s="15" t="s">
        <v>1518</v>
      </c>
      <c r="B1394" s="16">
        <v>100155</v>
      </c>
      <c r="C1394" s="16">
        <v>269459</v>
      </c>
      <c r="D1394" s="16">
        <v>269139</v>
      </c>
      <c r="E1394" s="16" t="s">
        <v>30</v>
      </c>
      <c r="F1394" s="16" t="s">
        <v>76</v>
      </c>
      <c r="G1394" s="16" t="s">
        <v>195</v>
      </c>
      <c r="H1394" s="16" t="s">
        <v>329</v>
      </c>
      <c r="I1394" s="16">
        <v>-7.5399999999999995E-2</v>
      </c>
      <c r="J1394" s="16">
        <v>51.511600000000001</v>
      </c>
      <c r="K1394" s="16">
        <v>-8.9200000000000002E-2</v>
      </c>
      <c r="L1394" s="16">
        <v>51.5182</v>
      </c>
      <c r="M1394" s="16" t="s">
        <v>196</v>
      </c>
      <c r="N1394" s="16" t="s">
        <v>330</v>
      </c>
      <c r="O1394" s="34" t="s">
        <v>1646</v>
      </c>
    </row>
    <row r="1395" spans="1:15" x14ac:dyDescent="0.25">
      <c r="A1395" s="15" t="s">
        <v>1518</v>
      </c>
      <c r="B1395" s="16">
        <v>100156</v>
      </c>
      <c r="C1395" s="16">
        <v>267983</v>
      </c>
      <c r="D1395" s="16">
        <v>269139</v>
      </c>
      <c r="E1395" s="16" t="s">
        <v>31</v>
      </c>
      <c r="F1395" s="16" t="s">
        <v>76</v>
      </c>
      <c r="G1395" s="16" t="s">
        <v>198</v>
      </c>
      <c r="H1395" s="16" t="s">
        <v>329</v>
      </c>
      <c r="I1395" s="16">
        <v>-0.1231</v>
      </c>
      <c r="J1395" s="16">
        <v>51.530799999999999</v>
      </c>
      <c r="K1395" s="16">
        <v>-8.9200000000000002E-2</v>
      </c>
      <c r="L1395" s="16">
        <v>51.5182</v>
      </c>
      <c r="M1395" s="16" t="s">
        <v>199</v>
      </c>
      <c r="N1395" s="16" t="s">
        <v>330</v>
      </c>
      <c r="O1395" s="34" t="s">
        <v>1647</v>
      </c>
    </row>
    <row r="1396" spans="1:15" x14ac:dyDescent="0.25">
      <c r="A1396" s="15" t="s">
        <v>1518</v>
      </c>
      <c r="B1396" s="16">
        <v>100156</v>
      </c>
      <c r="C1396" s="16">
        <v>269139</v>
      </c>
      <c r="D1396" s="16">
        <v>267983</v>
      </c>
      <c r="E1396" s="16" t="s">
        <v>76</v>
      </c>
      <c r="F1396" s="16" t="s">
        <v>31</v>
      </c>
      <c r="G1396" s="16" t="s">
        <v>329</v>
      </c>
      <c r="H1396" s="16" t="s">
        <v>198</v>
      </c>
      <c r="I1396" s="16">
        <v>-8.9200000000000002E-2</v>
      </c>
      <c r="J1396" s="16">
        <v>51.5182</v>
      </c>
      <c r="K1396" s="16">
        <v>-0.1231</v>
      </c>
      <c r="L1396" s="16">
        <v>51.530799999999999</v>
      </c>
      <c r="M1396" s="16" t="s">
        <v>330</v>
      </c>
      <c r="N1396" s="16" t="s">
        <v>199</v>
      </c>
      <c r="O1396" s="34" t="s">
        <v>1389</v>
      </c>
    </row>
    <row r="1397" spans="1:15" x14ac:dyDescent="0.25">
      <c r="A1397" s="15" t="s">
        <v>1518</v>
      </c>
      <c r="B1397" s="16">
        <v>100157</v>
      </c>
      <c r="C1397" s="16">
        <v>269139</v>
      </c>
      <c r="D1397" s="16">
        <v>269225</v>
      </c>
      <c r="E1397" s="16" t="s">
        <v>76</v>
      </c>
      <c r="F1397" s="16" t="s">
        <v>32</v>
      </c>
      <c r="G1397" s="16" t="s">
        <v>329</v>
      </c>
      <c r="H1397" s="16" t="s">
        <v>200</v>
      </c>
      <c r="I1397" s="16">
        <v>-8.9200000000000002E-2</v>
      </c>
      <c r="J1397" s="16">
        <v>51.5182</v>
      </c>
      <c r="K1397" s="16">
        <v>-8.5699999999999998E-2</v>
      </c>
      <c r="L1397" s="16">
        <v>51.505229999999997</v>
      </c>
      <c r="M1397" s="16" t="s">
        <v>330</v>
      </c>
      <c r="N1397" s="16" t="s">
        <v>201</v>
      </c>
      <c r="O1397" s="34" t="s">
        <v>1050</v>
      </c>
    </row>
    <row r="1398" spans="1:15" x14ac:dyDescent="0.25">
      <c r="A1398" s="15" t="s">
        <v>1518</v>
      </c>
      <c r="B1398" s="16">
        <v>100157</v>
      </c>
      <c r="C1398" s="16">
        <v>269225</v>
      </c>
      <c r="D1398" s="16">
        <v>269139</v>
      </c>
      <c r="E1398" s="16" t="s">
        <v>32</v>
      </c>
      <c r="F1398" s="16" t="s">
        <v>76</v>
      </c>
      <c r="G1398" s="16" t="s">
        <v>200</v>
      </c>
      <c r="H1398" s="16" t="s">
        <v>329</v>
      </c>
      <c r="I1398" s="16">
        <v>-8.5699999999999998E-2</v>
      </c>
      <c r="J1398" s="16">
        <v>51.505229999999997</v>
      </c>
      <c r="K1398" s="16">
        <v>-8.9200000000000002E-2</v>
      </c>
      <c r="L1398" s="16">
        <v>51.5182</v>
      </c>
      <c r="M1398" s="16" t="s">
        <v>201</v>
      </c>
      <c r="N1398" s="16" t="s">
        <v>330</v>
      </c>
      <c r="O1398" s="34" t="s">
        <v>1648</v>
      </c>
    </row>
    <row r="1399" spans="1:15" x14ac:dyDescent="0.25">
      <c r="A1399" s="15" t="s">
        <v>1518</v>
      </c>
      <c r="B1399" s="16">
        <v>100158</v>
      </c>
      <c r="C1399" s="16">
        <v>269139</v>
      </c>
      <c r="D1399" s="16">
        <v>269296</v>
      </c>
      <c r="E1399" s="16" t="s">
        <v>76</v>
      </c>
      <c r="F1399" s="16" t="s">
        <v>33</v>
      </c>
      <c r="G1399" s="16" t="s">
        <v>329</v>
      </c>
      <c r="H1399" s="16" t="s">
        <v>203</v>
      </c>
      <c r="I1399" s="16">
        <v>-8.9200000000000002E-2</v>
      </c>
      <c r="J1399" s="16">
        <v>51.5182</v>
      </c>
      <c r="K1399" s="16">
        <v>-8.2100000000000006E-2</v>
      </c>
      <c r="L1399" s="16">
        <v>51.518599999999999</v>
      </c>
      <c r="M1399" s="16" t="s">
        <v>330</v>
      </c>
      <c r="N1399" s="16" t="s">
        <v>204</v>
      </c>
      <c r="O1399" s="34" t="s">
        <v>1052</v>
      </c>
    </row>
    <row r="1400" spans="1:15" x14ac:dyDescent="0.25">
      <c r="A1400" s="15" t="s">
        <v>1518</v>
      </c>
      <c r="B1400" s="16">
        <v>100158</v>
      </c>
      <c r="C1400" s="16">
        <v>269296</v>
      </c>
      <c r="D1400" s="16">
        <v>269139</v>
      </c>
      <c r="E1400" s="16" t="s">
        <v>33</v>
      </c>
      <c r="F1400" s="16" t="s">
        <v>76</v>
      </c>
      <c r="G1400" s="16" t="s">
        <v>203</v>
      </c>
      <c r="H1400" s="16" t="s">
        <v>329</v>
      </c>
      <c r="I1400" s="16">
        <v>-8.2100000000000006E-2</v>
      </c>
      <c r="J1400" s="16">
        <v>51.518599999999999</v>
      </c>
      <c r="K1400" s="16">
        <v>-8.9200000000000002E-2</v>
      </c>
      <c r="L1400" s="16">
        <v>51.5182</v>
      </c>
      <c r="M1400" s="16" t="s">
        <v>204</v>
      </c>
      <c r="N1400" s="16" t="s">
        <v>330</v>
      </c>
      <c r="O1400" s="34" t="s">
        <v>476</v>
      </c>
    </row>
    <row r="1401" spans="1:15" x14ac:dyDescent="0.25">
      <c r="A1401" s="15" t="s">
        <v>1518</v>
      </c>
      <c r="B1401" s="16">
        <v>100159</v>
      </c>
      <c r="C1401" s="16">
        <v>266682</v>
      </c>
      <c r="D1401" s="16">
        <v>269139</v>
      </c>
      <c r="E1401" s="16" t="s">
        <v>34</v>
      </c>
      <c r="F1401" s="16" t="s">
        <v>76</v>
      </c>
      <c r="G1401" s="16" t="s">
        <v>205</v>
      </c>
      <c r="H1401" s="16" t="s">
        <v>329</v>
      </c>
      <c r="I1401" s="16">
        <v>-0.16289999999999999</v>
      </c>
      <c r="J1401" s="16">
        <v>51.522399999999998</v>
      </c>
      <c r="K1401" s="16">
        <v>-8.9200000000000002E-2</v>
      </c>
      <c r="L1401" s="16">
        <v>51.5182</v>
      </c>
      <c r="M1401" s="16" t="s">
        <v>206</v>
      </c>
      <c r="N1401" s="16" t="s">
        <v>330</v>
      </c>
      <c r="O1401" s="34" t="s">
        <v>1649</v>
      </c>
    </row>
    <row r="1402" spans="1:15" x14ac:dyDescent="0.25">
      <c r="A1402" s="15" t="s">
        <v>1518</v>
      </c>
      <c r="B1402" s="16">
        <v>100159</v>
      </c>
      <c r="C1402" s="16">
        <v>269139</v>
      </c>
      <c r="D1402" s="16">
        <v>266682</v>
      </c>
      <c r="E1402" s="16" t="s">
        <v>76</v>
      </c>
      <c r="F1402" s="16" t="s">
        <v>34</v>
      </c>
      <c r="G1402" s="16" t="s">
        <v>329</v>
      </c>
      <c r="H1402" s="16" t="s">
        <v>205</v>
      </c>
      <c r="I1402" s="16">
        <v>-8.9200000000000002E-2</v>
      </c>
      <c r="J1402" s="16">
        <v>51.5182</v>
      </c>
      <c r="K1402" s="16">
        <v>-0.16289999999999999</v>
      </c>
      <c r="L1402" s="16">
        <v>51.522399999999998</v>
      </c>
      <c r="M1402" s="16" t="s">
        <v>330</v>
      </c>
      <c r="N1402" s="16" t="s">
        <v>206</v>
      </c>
      <c r="O1402" s="34" t="s">
        <v>1650</v>
      </c>
    </row>
    <row r="1403" spans="1:15" x14ac:dyDescent="0.25">
      <c r="A1403" s="15" t="s">
        <v>1518</v>
      </c>
      <c r="B1403" s="16">
        <v>100160</v>
      </c>
      <c r="C1403" s="16">
        <v>266343</v>
      </c>
      <c r="D1403" s="16">
        <v>269139</v>
      </c>
      <c r="E1403" s="16" t="s">
        <v>35</v>
      </c>
      <c r="F1403" s="16" t="s">
        <v>76</v>
      </c>
      <c r="G1403" s="16" t="s">
        <v>207</v>
      </c>
      <c r="H1403" s="16" t="s">
        <v>329</v>
      </c>
      <c r="I1403" s="16">
        <v>-0.17530000000000001</v>
      </c>
      <c r="J1403" s="16">
        <v>51.516199999999998</v>
      </c>
      <c r="K1403" s="16">
        <v>-8.9200000000000002E-2</v>
      </c>
      <c r="L1403" s="16">
        <v>51.5182</v>
      </c>
      <c r="M1403" s="16" t="s">
        <v>208</v>
      </c>
      <c r="N1403" s="16" t="s">
        <v>330</v>
      </c>
      <c r="O1403" s="34" t="s">
        <v>1393</v>
      </c>
    </row>
    <row r="1404" spans="1:15" x14ac:dyDescent="0.25">
      <c r="A1404" s="15" t="s">
        <v>1518</v>
      </c>
      <c r="B1404" s="16">
        <v>100160</v>
      </c>
      <c r="C1404" s="16">
        <v>269139</v>
      </c>
      <c r="D1404" s="16">
        <v>266343</v>
      </c>
      <c r="E1404" s="16" t="s">
        <v>76</v>
      </c>
      <c r="F1404" s="16" t="s">
        <v>35</v>
      </c>
      <c r="G1404" s="16" t="s">
        <v>329</v>
      </c>
      <c r="H1404" s="16" t="s">
        <v>207</v>
      </c>
      <c r="I1404" s="16">
        <v>-8.9200000000000002E-2</v>
      </c>
      <c r="J1404" s="16">
        <v>51.5182</v>
      </c>
      <c r="K1404" s="16">
        <v>-0.17530000000000001</v>
      </c>
      <c r="L1404" s="16">
        <v>51.516199999999998</v>
      </c>
      <c r="M1404" s="16" t="s">
        <v>330</v>
      </c>
      <c r="N1404" s="16" t="s">
        <v>208</v>
      </c>
      <c r="O1404" s="34" t="s">
        <v>1056</v>
      </c>
    </row>
    <row r="1405" spans="1:15" x14ac:dyDescent="0.25">
      <c r="A1405" s="15" t="s">
        <v>1518</v>
      </c>
      <c r="B1405" s="16">
        <v>100161</v>
      </c>
      <c r="C1405" s="16">
        <v>267948</v>
      </c>
      <c r="D1405" s="16">
        <v>269139</v>
      </c>
      <c r="E1405" s="16" t="s">
        <v>36</v>
      </c>
      <c r="F1405" s="16" t="s">
        <v>76</v>
      </c>
      <c r="G1405" s="16" t="s">
        <v>209</v>
      </c>
      <c r="H1405" s="16" t="s">
        <v>329</v>
      </c>
      <c r="I1405" s="16">
        <v>-0.12784000000000001</v>
      </c>
      <c r="J1405" s="16">
        <v>51.532330000000002</v>
      </c>
      <c r="K1405" s="16">
        <v>-8.9200000000000002E-2</v>
      </c>
      <c r="L1405" s="16">
        <v>51.5182</v>
      </c>
      <c r="M1405" s="16" t="s">
        <v>210</v>
      </c>
      <c r="N1405" s="16" t="s">
        <v>330</v>
      </c>
      <c r="O1405" s="34" t="s">
        <v>1651</v>
      </c>
    </row>
    <row r="1406" spans="1:15" x14ac:dyDescent="0.25">
      <c r="A1406" s="15" t="s">
        <v>1518</v>
      </c>
      <c r="B1406" s="16">
        <v>100161</v>
      </c>
      <c r="C1406" s="16">
        <v>269139</v>
      </c>
      <c r="D1406" s="16">
        <v>267948</v>
      </c>
      <c r="E1406" s="16" t="s">
        <v>76</v>
      </c>
      <c r="F1406" s="16" t="s">
        <v>36</v>
      </c>
      <c r="G1406" s="16" t="s">
        <v>329</v>
      </c>
      <c r="H1406" s="16" t="s">
        <v>209</v>
      </c>
      <c r="I1406" s="16">
        <v>-8.9200000000000002E-2</v>
      </c>
      <c r="J1406" s="16">
        <v>51.5182</v>
      </c>
      <c r="K1406" s="16">
        <v>-0.12784000000000001</v>
      </c>
      <c r="L1406" s="16">
        <v>51.532330000000002</v>
      </c>
      <c r="M1406" s="16" t="s">
        <v>330</v>
      </c>
      <c r="N1406" s="16" t="s">
        <v>210</v>
      </c>
      <c r="O1406" s="34" t="s">
        <v>1395</v>
      </c>
    </row>
    <row r="1407" spans="1:15" x14ac:dyDescent="0.25">
      <c r="A1407" s="15" t="s">
        <v>1518</v>
      </c>
      <c r="B1407" s="16">
        <v>100162</v>
      </c>
      <c r="C1407" s="16">
        <v>268311</v>
      </c>
      <c r="D1407" s="16">
        <v>269139</v>
      </c>
      <c r="E1407" s="16" t="s">
        <v>38</v>
      </c>
      <c r="F1407" s="16" t="s">
        <v>76</v>
      </c>
      <c r="G1407" s="16" t="s">
        <v>213</v>
      </c>
      <c r="H1407" s="16" t="s">
        <v>329</v>
      </c>
      <c r="I1407" s="16">
        <v>-0.1134</v>
      </c>
      <c r="J1407" s="16">
        <v>51.503300000000003</v>
      </c>
      <c r="K1407" s="16">
        <v>-8.9200000000000002E-2</v>
      </c>
      <c r="L1407" s="16">
        <v>51.5182</v>
      </c>
      <c r="M1407" s="16" t="s">
        <v>214</v>
      </c>
      <c r="N1407" s="16" t="s">
        <v>330</v>
      </c>
      <c r="O1407" s="34" t="s">
        <v>477</v>
      </c>
    </row>
    <row r="1408" spans="1:15" x14ac:dyDescent="0.25">
      <c r="A1408" s="15" t="s">
        <v>1518</v>
      </c>
      <c r="B1408" s="16">
        <v>100162</v>
      </c>
      <c r="C1408" s="16">
        <v>269139</v>
      </c>
      <c r="D1408" s="16">
        <v>268311</v>
      </c>
      <c r="E1408" s="16" t="s">
        <v>76</v>
      </c>
      <c r="F1408" s="16" t="s">
        <v>38</v>
      </c>
      <c r="G1408" s="16" t="s">
        <v>329</v>
      </c>
      <c r="H1408" s="16" t="s">
        <v>213</v>
      </c>
      <c r="I1408" s="16">
        <v>-8.9200000000000002E-2</v>
      </c>
      <c r="J1408" s="16">
        <v>51.5182</v>
      </c>
      <c r="K1408" s="16">
        <v>-0.1134</v>
      </c>
      <c r="L1408" s="16">
        <v>51.503300000000003</v>
      </c>
      <c r="M1408" s="16" t="s">
        <v>330</v>
      </c>
      <c r="N1408" s="16" t="s">
        <v>214</v>
      </c>
      <c r="O1408" s="34" t="s">
        <v>1059</v>
      </c>
    </row>
    <row r="1409" spans="1:15" x14ac:dyDescent="0.25">
      <c r="A1409" s="15" t="s">
        <v>1518</v>
      </c>
      <c r="B1409" s="16">
        <v>100163</v>
      </c>
      <c r="C1409" s="16">
        <v>268672</v>
      </c>
      <c r="D1409" s="16">
        <v>269139</v>
      </c>
      <c r="E1409" s="16" t="s">
        <v>116</v>
      </c>
      <c r="F1409" s="16" t="s">
        <v>76</v>
      </c>
      <c r="G1409" s="16" t="s">
        <v>478</v>
      </c>
      <c r="H1409" s="16" t="s">
        <v>329</v>
      </c>
      <c r="I1409" s="16">
        <v>-0.1048</v>
      </c>
      <c r="J1409" s="16">
        <v>51.520299999999999</v>
      </c>
      <c r="K1409" s="16">
        <v>-8.9200000000000002E-2</v>
      </c>
      <c r="L1409" s="16">
        <v>51.5182</v>
      </c>
      <c r="M1409" s="16" t="s">
        <v>479</v>
      </c>
      <c r="N1409" s="16" t="s">
        <v>330</v>
      </c>
      <c r="O1409" s="34" t="s">
        <v>1652</v>
      </c>
    </row>
    <row r="1410" spans="1:15" x14ac:dyDescent="0.25">
      <c r="A1410" s="15" t="s">
        <v>1518</v>
      </c>
      <c r="B1410" s="16">
        <v>100163</v>
      </c>
      <c r="C1410" s="16">
        <v>269139</v>
      </c>
      <c r="D1410" s="16">
        <v>268672</v>
      </c>
      <c r="E1410" s="16" t="s">
        <v>76</v>
      </c>
      <c r="F1410" s="16" t="s">
        <v>116</v>
      </c>
      <c r="G1410" s="16" t="s">
        <v>329</v>
      </c>
      <c r="H1410" s="16" t="s">
        <v>478</v>
      </c>
      <c r="I1410" s="16">
        <v>-8.9200000000000002E-2</v>
      </c>
      <c r="J1410" s="16">
        <v>51.5182</v>
      </c>
      <c r="K1410" s="16">
        <v>-0.1048</v>
      </c>
      <c r="L1410" s="16">
        <v>51.520299999999999</v>
      </c>
      <c r="M1410" s="16" t="s">
        <v>330</v>
      </c>
      <c r="N1410" s="16" t="s">
        <v>479</v>
      </c>
      <c r="O1410" s="34" t="s">
        <v>1396</v>
      </c>
    </row>
    <row r="1411" spans="1:15" x14ac:dyDescent="0.25">
      <c r="A1411" s="15" t="s">
        <v>1518</v>
      </c>
      <c r="B1411" s="16">
        <v>100164</v>
      </c>
      <c r="C1411" s="16">
        <v>266343</v>
      </c>
      <c r="D1411" s="16">
        <v>266682</v>
      </c>
      <c r="E1411" s="16" t="s">
        <v>35</v>
      </c>
      <c r="F1411" s="16" t="s">
        <v>34</v>
      </c>
      <c r="G1411" s="16" t="s">
        <v>207</v>
      </c>
      <c r="H1411" s="16" t="s">
        <v>205</v>
      </c>
      <c r="I1411" s="16">
        <v>-0.17530000000000001</v>
      </c>
      <c r="J1411" s="16">
        <v>51.516199999999998</v>
      </c>
      <c r="K1411" s="16">
        <v>-0.16289999999999999</v>
      </c>
      <c r="L1411" s="16">
        <v>51.522399999999998</v>
      </c>
      <c r="M1411" s="16" t="s">
        <v>208</v>
      </c>
      <c r="N1411" s="16" t="s">
        <v>206</v>
      </c>
      <c r="O1411" s="34" t="s">
        <v>1062</v>
      </c>
    </row>
    <row r="1412" spans="1:15" x14ac:dyDescent="0.25">
      <c r="A1412" s="15" t="s">
        <v>1518</v>
      </c>
      <c r="B1412" s="16">
        <v>100164</v>
      </c>
      <c r="C1412" s="16">
        <v>266682</v>
      </c>
      <c r="D1412" s="16">
        <v>266343</v>
      </c>
      <c r="E1412" s="16" t="s">
        <v>34</v>
      </c>
      <c r="F1412" s="16" t="s">
        <v>35</v>
      </c>
      <c r="G1412" s="16" t="s">
        <v>205</v>
      </c>
      <c r="H1412" s="16" t="s">
        <v>207</v>
      </c>
      <c r="I1412" s="16">
        <v>-0.16289999999999999</v>
      </c>
      <c r="J1412" s="16">
        <v>51.522399999999998</v>
      </c>
      <c r="K1412" s="16">
        <v>-0.17530000000000001</v>
      </c>
      <c r="L1412" s="16">
        <v>51.516199999999998</v>
      </c>
      <c r="M1412" s="16" t="s">
        <v>206</v>
      </c>
      <c r="N1412" s="16" t="s">
        <v>208</v>
      </c>
      <c r="O1412" s="34" t="s">
        <v>1653</v>
      </c>
    </row>
    <row r="1413" spans="1:15" x14ac:dyDescent="0.25">
      <c r="A1413" s="15" t="s">
        <v>1518</v>
      </c>
      <c r="B1413" s="16">
        <v>100165</v>
      </c>
      <c r="C1413" s="16">
        <v>265282</v>
      </c>
      <c r="D1413" s="16">
        <v>266682</v>
      </c>
      <c r="E1413" s="16" t="s">
        <v>57</v>
      </c>
      <c r="F1413" s="16" t="s">
        <v>34</v>
      </c>
      <c r="G1413" s="16" t="s">
        <v>267</v>
      </c>
      <c r="H1413" s="16" t="s">
        <v>205</v>
      </c>
      <c r="I1413" s="16">
        <v>-0.2046</v>
      </c>
      <c r="J1413" s="16">
        <v>51.534100000000002</v>
      </c>
      <c r="K1413" s="16">
        <v>-0.16289999999999999</v>
      </c>
      <c r="L1413" s="16">
        <v>51.522399999999998</v>
      </c>
      <c r="M1413" s="16" t="s">
        <v>268</v>
      </c>
      <c r="N1413" s="16" t="s">
        <v>206</v>
      </c>
      <c r="O1413" s="34" t="s">
        <v>481</v>
      </c>
    </row>
    <row r="1414" spans="1:15" x14ac:dyDescent="0.25">
      <c r="A1414" s="15" t="s">
        <v>1518</v>
      </c>
      <c r="B1414" s="16">
        <v>100165</v>
      </c>
      <c r="C1414" s="16">
        <v>266682</v>
      </c>
      <c r="D1414" s="16">
        <v>265282</v>
      </c>
      <c r="E1414" s="16" t="s">
        <v>34</v>
      </c>
      <c r="F1414" s="16" t="s">
        <v>57</v>
      </c>
      <c r="G1414" s="16" t="s">
        <v>205</v>
      </c>
      <c r="H1414" s="16" t="s">
        <v>267</v>
      </c>
      <c r="I1414" s="16">
        <v>-0.16289999999999999</v>
      </c>
      <c r="J1414" s="16">
        <v>51.522399999999998</v>
      </c>
      <c r="K1414" s="16">
        <v>-0.2046</v>
      </c>
      <c r="L1414" s="16">
        <v>51.534100000000002</v>
      </c>
      <c r="M1414" s="16" t="s">
        <v>206</v>
      </c>
      <c r="N1414" s="16" t="s">
        <v>268</v>
      </c>
      <c r="O1414" s="34" t="s">
        <v>1654</v>
      </c>
    </row>
    <row r="1415" spans="1:15" x14ac:dyDescent="0.25">
      <c r="A1415" s="15" t="s">
        <v>1518</v>
      </c>
      <c r="B1415" s="16">
        <v>100166</v>
      </c>
      <c r="C1415" s="16">
        <v>266682</v>
      </c>
      <c r="D1415" s="16">
        <v>267948</v>
      </c>
      <c r="E1415" s="16" t="s">
        <v>34</v>
      </c>
      <c r="F1415" s="16" t="s">
        <v>36</v>
      </c>
      <c r="G1415" s="16" t="s">
        <v>205</v>
      </c>
      <c r="H1415" s="16" t="s">
        <v>209</v>
      </c>
      <c r="I1415" s="16">
        <v>-0.16289999999999999</v>
      </c>
      <c r="J1415" s="16">
        <v>51.522399999999998</v>
      </c>
      <c r="K1415" s="16">
        <v>-0.12784000000000001</v>
      </c>
      <c r="L1415" s="16">
        <v>51.532330000000002</v>
      </c>
      <c r="M1415" s="16" t="s">
        <v>206</v>
      </c>
      <c r="N1415" s="16" t="s">
        <v>210</v>
      </c>
      <c r="O1415" s="34" t="s">
        <v>1655</v>
      </c>
    </row>
    <row r="1416" spans="1:15" x14ac:dyDescent="0.25">
      <c r="A1416" s="15" t="s">
        <v>1518</v>
      </c>
      <c r="B1416" s="16">
        <v>100166</v>
      </c>
      <c r="C1416" s="16">
        <v>267948</v>
      </c>
      <c r="D1416" s="16">
        <v>266682</v>
      </c>
      <c r="E1416" s="16" t="s">
        <v>36</v>
      </c>
      <c r="F1416" s="16" t="s">
        <v>34</v>
      </c>
      <c r="G1416" s="16" t="s">
        <v>209</v>
      </c>
      <c r="H1416" s="16" t="s">
        <v>205</v>
      </c>
      <c r="I1416" s="16">
        <v>-0.12784000000000001</v>
      </c>
      <c r="J1416" s="16">
        <v>51.532330000000002</v>
      </c>
      <c r="K1416" s="16">
        <v>-0.16289999999999999</v>
      </c>
      <c r="L1416" s="16">
        <v>51.522399999999998</v>
      </c>
      <c r="M1416" s="16" t="s">
        <v>210</v>
      </c>
      <c r="N1416" s="16" t="s">
        <v>206</v>
      </c>
      <c r="O1416" s="34" t="s">
        <v>1656</v>
      </c>
    </row>
    <row r="1417" spans="1:15" x14ac:dyDescent="0.25">
      <c r="A1417" s="15" t="s">
        <v>1518</v>
      </c>
      <c r="B1417" s="16">
        <v>100167</v>
      </c>
      <c r="C1417" s="16">
        <v>266682</v>
      </c>
      <c r="D1417" s="16">
        <v>267252</v>
      </c>
      <c r="E1417" s="16" t="s">
        <v>34</v>
      </c>
      <c r="F1417" s="16" t="s">
        <v>37</v>
      </c>
      <c r="G1417" s="16" t="s">
        <v>205</v>
      </c>
      <c r="H1417" s="16" t="s">
        <v>211</v>
      </c>
      <c r="I1417" s="16">
        <v>-0.16289999999999999</v>
      </c>
      <c r="J1417" s="16">
        <v>51.522399999999998</v>
      </c>
      <c r="K1417" s="16">
        <v>-0.14369999999999999</v>
      </c>
      <c r="L1417" s="16">
        <v>51.495100000000001</v>
      </c>
      <c r="M1417" s="16" t="s">
        <v>206</v>
      </c>
      <c r="N1417" s="16" t="s">
        <v>212</v>
      </c>
      <c r="O1417" s="34" t="s">
        <v>1657</v>
      </c>
    </row>
    <row r="1418" spans="1:15" x14ac:dyDescent="0.25">
      <c r="A1418" s="15" t="s">
        <v>1518</v>
      </c>
      <c r="B1418" s="16">
        <v>100167</v>
      </c>
      <c r="C1418" s="16">
        <v>267252</v>
      </c>
      <c r="D1418" s="16">
        <v>266682</v>
      </c>
      <c r="E1418" s="16" t="s">
        <v>37</v>
      </c>
      <c r="F1418" s="16" t="s">
        <v>34</v>
      </c>
      <c r="G1418" s="16" t="s">
        <v>211</v>
      </c>
      <c r="H1418" s="16" t="s">
        <v>205</v>
      </c>
      <c r="I1418" s="16">
        <v>-0.14369999999999999</v>
      </c>
      <c r="J1418" s="16">
        <v>51.495100000000001</v>
      </c>
      <c r="K1418" s="16">
        <v>-0.16289999999999999</v>
      </c>
      <c r="L1418" s="16">
        <v>51.522399999999998</v>
      </c>
      <c r="M1418" s="16" t="s">
        <v>212</v>
      </c>
      <c r="N1418" s="16" t="s">
        <v>206</v>
      </c>
      <c r="O1418" s="34" t="s">
        <v>1658</v>
      </c>
    </row>
    <row r="1419" spans="1:15" x14ac:dyDescent="0.25">
      <c r="A1419" s="15" t="s">
        <v>1518</v>
      </c>
      <c r="B1419" s="16">
        <v>100168</v>
      </c>
      <c r="C1419" s="16">
        <v>266682</v>
      </c>
      <c r="D1419" s="16">
        <v>268311</v>
      </c>
      <c r="E1419" s="16" t="s">
        <v>34</v>
      </c>
      <c r="F1419" s="16" t="s">
        <v>38</v>
      </c>
      <c r="G1419" s="16" t="s">
        <v>205</v>
      </c>
      <c r="H1419" s="16" t="s">
        <v>213</v>
      </c>
      <c r="I1419" s="16">
        <v>-0.16289999999999999</v>
      </c>
      <c r="J1419" s="16">
        <v>51.522399999999998</v>
      </c>
      <c r="K1419" s="16">
        <v>-0.1134</v>
      </c>
      <c r="L1419" s="16">
        <v>51.503300000000003</v>
      </c>
      <c r="M1419" s="16" t="s">
        <v>206</v>
      </c>
      <c r="N1419" s="16" t="s">
        <v>214</v>
      </c>
      <c r="O1419" s="34" t="s">
        <v>1659</v>
      </c>
    </row>
    <row r="1420" spans="1:15" x14ac:dyDescent="0.25">
      <c r="A1420" s="15" t="s">
        <v>1518</v>
      </c>
      <c r="B1420" s="16">
        <v>100168</v>
      </c>
      <c r="C1420" s="16">
        <v>268311</v>
      </c>
      <c r="D1420" s="16">
        <v>266682</v>
      </c>
      <c r="E1420" s="16" t="s">
        <v>38</v>
      </c>
      <c r="F1420" s="16" t="s">
        <v>34</v>
      </c>
      <c r="G1420" s="16" t="s">
        <v>213</v>
      </c>
      <c r="H1420" s="16" t="s">
        <v>205</v>
      </c>
      <c r="I1420" s="16">
        <v>-0.1134</v>
      </c>
      <c r="J1420" s="16">
        <v>51.503300000000003</v>
      </c>
      <c r="K1420" s="16">
        <v>-0.16289999999999999</v>
      </c>
      <c r="L1420" s="16">
        <v>51.522399999999998</v>
      </c>
      <c r="M1420" s="16" t="s">
        <v>214</v>
      </c>
      <c r="N1420" s="16" t="s">
        <v>206</v>
      </c>
      <c r="O1420" s="34" t="s">
        <v>1068</v>
      </c>
    </row>
    <row r="1421" spans="1:15" x14ac:dyDescent="0.25">
      <c r="A1421" s="15" t="s">
        <v>1518</v>
      </c>
      <c r="B1421" s="16">
        <v>100169</v>
      </c>
      <c r="C1421" s="16">
        <v>257311</v>
      </c>
      <c r="D1421" s="16">
        <v>257458</v>
      </c>
      <c r="E1421" s="16" t="s">
        <v>117</v>
      </c>
      <c r="F1421" s="16" t="s">
        <v>118</v>
      </c>
      <c r="G1421" s="16" t="s">
        <v>485</v>
      </c>
      <c r="H1421" s="16" t="s">
        <v>486</v>
      </c>
      <c r="I1421" s="16">
        <v>-0.81399999999999995</v>
      </c>
      <c r="J1421" s="16">
        <v>53.079700000000003</v>
      </c>
      <c r="K1421" s="16">
        <v>-0.79879999999999995</v>
      </c>
      <c r="L1421" s="16">
        <v>53.080500000000001</v>
      </c>
      <c r="M1421" s="16" t="s">
        <v>487</v>
      </c>
      <c r="N1421" s="16" t="s">
        <v>488</v>
      </c>
      <c r="O1421" s="34" t="s">
        <v>1660</v>
      </c>
    </row>
    <row r="1422" spans="1:15" x14ac:dyDescent="0.25">
      <c r="A1422" s="15" t="s">
        <v>1518</v>
      </c>
      <c r="B1422" s="16">
        <v>100169</v>
      </c>
      <c r="C1422" s="16">
        <v>257458</v>
      </c>
      <c r="D1422" s="16">
        <v>257311</v>
      </c>
      <c r="E1422" s="16" t="s">
        <v>118</v>
      </c>
      <c r="F1422" s="16" t="s">
        <v>117</v>
      </c>
      <c r="G1422" s="16" t="s">
        <v>486</v>
      </c>
      <c r="H1422" s="16" t="s">
        <v>485</v>
      </c>
      <c r="I1422" s="16">
        <v>-0.79879999999999995</v>
      </c>
      <c r="J1422" s="16">
        <v>53.080500000000001</v>
      </c>
      <c r="K1422" s="16">
        <v>-0.81399999999999995</v>
      </c>
      <c r="L1422" s="16">
        <v>53.079700000000003</v>
      </c>
      <c r="M1422" s="16" t="s">
        <v>488</v>
      </c>
      <c r="N1422" s="16" t="s">
        <v>487</v>
      </c>
      <c r="O1422" s="34" t="s">
        <v>1661</v>
      </c>
    </row>
    <row r="1423" spans="1:15" x14ac:dyDescent="0.25">
      <c r="A1423" s="15" t="s">
        <v>1518</v>
      </c>
      <c r="B1423" s="16">
        <v>100170</v>
      </c>
      <c r="C1423" s="16">
        <v>242131</v>
      </c>
      <c r="D1423" s="16">
        <v>242189</v>
      </c>
      <c r="E1423" s="16" t="s">
        <v>119</v>
      </c>
      <c r="F1423" s="16" t="s">
        <v>120</v>
      </c>
      <c r="G1423" s="16" t="s">
        <v>490</v>
      </c>
      <c r="H1423" s="16" t="s">
        <v>491</v>
      </c>
      <c r="I1423" s="16">
        <v>-2.0089999999999999</v>
      </c>
      <c r="J1423" s="16">
        <v>53.359499999999997</v>
      </c>
      <c r="K1423" s="16">
        <v>-2.0049000000000001</v>
      </c>
      <c r="L1423" s="16">
        <v>53.364899999999999</v>
      </c>
      <c r="M1423" s="16" t="s">
        <v>492</v>
      </c>
      <c r="N1423" s="16" t="s">
        <v>493</v>
      </c>
      <c r="O1423" s="34" t="s">
        <v>1662</v>
      </c>
    </row>
    <row r="1424" spans="1:15" x14ac:dyDescent="0.25">
      <c r="A1424" s="15" t="s">
        <v>1518</v>
      </c>
      <c r="B1424" s="16">
        <v>100170</v>
      </c>
      <c r="C1424" s="16">
        <v>242189</v>
      </c>
      <c r="D1424" s="16">
        <v>242131</v>
      </c>
      <c r="E1424" s="16" t="s">
        <v>120</v>
      </c>
      <c r="F1424" s="16" t="s">
        <v>119</v>
      </c>
      <c r="G1424" s="16" t="s">
        <v>491</v>
      </c>
      <c r="H1424" s="16" t="s">
        <v>490</v>
      </c>
      <c r="I1424" s="16">
        <v>-2.0049000000000001</v>
      </c>
      <c r="J1424" s="16">
        <v>53.364899999999999</v>
      </c>
      <c r="K1424" s="16">
        <v>-2.0089999999999999</v>
      </c>
      <c r="L1424" s="16">
        <v>53.359499999999997</v>
      </c>
      <c r="M1424" s="16" t="s">
        <v>493</v>
      </c>
      <c r="N1424" s="16" t="s">
        <v>492</v>
      </c>
      <c r="O1424" s="34" t="s">
        <v>1663</v>
      </c>
    </row>
    <row r="1425" spans="1:15" x14ac:dyDescent="0.25">
      <c r="A1425" s="15" t="s">
        <v>1518</v>
      </c>
      <c r="B1425" s="16">
        <v>100171</v>
      </c>
      <c r="C1425" s="16">
        <v>270208</v>
      </c>
      <c r="D1425" s="16">
        <v>270338</v>
      </c>
      <c r="E1425" s="16" t="s">
        <v>121</v>
      </c>
      <c r="F1425" s="16" t="s">
        <v>122</v>
      </c>
      <c r="G1425" s="16" t="s">
        <v>494</v>
      </c>
      <c r="H1425" s="16" t="s">
        <v>495</v>
      </c>
      <c r="I1425" s="16">
        <v>-4.02E-2</v>
      </c>
      <c r="J1425" s="16">
        <v>51.475000000000001</v>
      </c>
      <c r="K1425" s="16">
        <v>-3.2599999999999997E-2</v>
      </c>
      <c r="L1425" s="16">
        <v>51.476500000000001</v>
      </c>
      <c r="M1425" s="16" t="s">
        <v>496</v>
      </c>
      <c r="N1425" s="16" t="s">
        <v>497</v>
      </c>
      <c r="O1425" s="34" t="s">
        <v>1664</v>
      </c>
    </row>
    <row r="1426" spans="1:15" x14ac:dyDescent="0.25">
      <c r="A1426" s="15" t="s">
        <v>1518</v>
      </c>
      <c r="B1426" s="16">
        <v>100171</v>
      </c>
      <c r="C1426" s="16">
        <v>270338</v>
      </c>
      <c r="D1426" s="16">
        <v>270208</v>
      </c>
      <c r="E1426" s="16" t="s">
        <v>122</v>
      </c>
      <c r="F1426" s="16" t="s">
        <v>121</v>
      </c>
      <c r="G1426" s="16" t="s">
        <v>495</v>
      </c>
      <c r="H1426" s="16" t="s">
        <v>494</v>
      </c>
      <c r="I1426" s="16">
        <v>-3.2599999999999997E-2</v>
      </c>
      <c r="J1426" s="16">
        <v>51.476500000000001</v>
      </c>
      <c r="K1426" s="16">
        <v>-4.02E-2</v>
      </c>
      <c r="L1426" s="16">
        <v>51.475000000000001</v>
      </c>
      <c r="M1426" s="16" t="s">
        <v>497</v>
      </c>
      <c r="N1426" s="16" t="s">
        <v>496</v>
      </c>
      <c r="O1426" s="34" t="s">
        <v>1404</v>
      </c>
    </row>
    <row r="1427" spans="1:15" x14ac:dyDescent="0.25">
      <c r="A1427" s="15" t="s">
        <v>1518</v>
      </c>
      <c r="B1427" s="16">
        <v>100172</v>
      </c>
      <c r="C1427" s="16">
        <v>265282</v>
      </c>
      <c r="D1427" s="16">
        <v>266343</v>
      </c>
      <c r="E1427" s="16" t="s">
        <v>57</v>
      </c>
      <c r="F1427" s="16" t="s">
        <v>35</v>
      </c>
      <c r="G1427" s="16" t="s">
        <v>267</v>
      </c>
      <c r="H1427" s="16" t="s">
        <v>207</v>
      </c>
      <c r="I1427" s="16">
        <v>-0.2046</v>
      </c>
      <c r="J1427" s="16">
        <v>51.534100000000002</v>
      </c>
      <c r="K1427" s="16">
        <v>-0.17530000000000001</v>
      </c>
      <c r="L1427" s="16">
        <v>51.516199999999998</v>
      </c>
      <c r="M1427" s="16" t="s">
        <v>268</v>
      </c>
      <c r="N1427" s="16" t="s">
        <v>208</v>
      </c>
      <c r="O1427" s="34" t="s">
        <v>1075</v>
      </c>
    </row>
    <row r="1428" spans="1:15" x14ac:dyDescent="0.25">
      <c r="A1428" s="15" t="s">
        <v>1518</v>
      </c>
      <c r="B1428" s="16">
        <v>100172</v>
      </c>
      <c r="C1428" s="16">
        <v>266343</v>
      </c>
      <c r="D1428" s="16">
        <v>265282</v>
      </c>
      <c r="E1428" s="16" t="s">
        <v>35</v>
      </c>
      <c r="F1428" s="16" t="s">
        <v>57</v>
      </c>
      <c r="G1428" s="16" t="s">
        <v>207</v>
      </c>
      <c r="H1428" s="16" t="s">
        <v>267</v>
      </c>
      <c r="I1428" s="16">
        <v>-0.17530000000000001</v>
      </c>
      <c r="J1428" s="16">
        <v>51.516199999999998</v>
      </c>
      <c r="K1428" s="16">
        <v>-0.2046</v>
      </c>
      <c r="L1428" s="16">
        <v>51.534100000000002</v>
      </c>
      <c r="M1428" s="16" t="s">
        <v>208</v>
      </c>
      <c r="N1428" s="16" t="s">
        <v>268</v>
      </c>
      <c r="O1428" s="34" t="s">
        <v>1076</v>
      </c>
    </row>
    <row r="1429" spans="1:15" x14ac:dyDescent="0.25">
      <c r="A1429" s="15" t="s">
        <v>1518</v>
      </c>
      <c r="B1429" s="16">
        <v>100173</v>
      </c>
      <c r="C1429" s="16">
        <v>266343</v>
      </c>
      <c r="D1429" s="16">
        <v>267948</v>
      </c>
      <c r="E1429" s="16" t="s">
        <v>35</v>
      </c>
      <c r="F1429" s="16" t="s">
        <v>36</v>
      </c>
      <c r="G1429" s="16" t="s">
        <v>207</v>
      </c>
      <c r="H1429" s="16" t="s">
        <v>209</v>
      </c>
      <c r="I1429" s="16">
        <v>-0.17530000000000001</v>
      </c>
      <c r="J1429" s="16">
        <v>51.516199999999998</v>
      </c>
      <c r="K1429" s="16">
        <v>-0.12784000000000001</v>
      </c>
      <c r="L1429" s="16">
        <v>51.532330000000002</v>
      </c>
      <c r="M1429" s="16" t="s">
        <v>208</v>
      </c>
      <c r="N1429" s="16" t="s">
        <v>210</v>
      </c>
      <c r="O1429" s="34" t="s">
        <v>1405</v>
      </c>
    </row>
    <row r="1430" spans="1:15" x14ac:dyDescent="0.25">
      <c r="A1430" s="15" t="s">
        <v>1518</v>
      </c>
      <c r="B1430" s="16">
        <v>100173</v>
      </c>
      <c r="C1430" s="16">
        <v>267948</v>
      </c>
      <c r="D1430" s="16">
        <v>266343</v>
      </c>
      <c r="E1430" s="16" t="s">
        <v>36</v>
      </c>
      <c r="F1430" s="16" t="s">
        <v>35</v>
      </c>
      <c r="G1430" s="16" t="s">
        <v>209</v>
      </c>
      <c r="H1430" s="16" t="s">
        <v>207</v>
      </c>
      <c r="I1430" s="16">
        <v>-0.12784000000000001</v>
      </c>
      <c r="J1430" s="16">
        <v>51.532330000000002</v>
      </c>
      <c r="K1430" s="16">
        <v>-0.17530000000000001</v>
      </c>
      <c r="L1430" s="16">
        <v>51.516199999999998</v>
      </c>
      <c r="M1430" s="16" t="s">
        <v>210</v>
      </c>
      <c r="N1430" s="16" t="s">
        <v>208</v>
      </c>
      <c r="O1430" s="34" t="s">
        <v>498</v>
      </c>
    </row>
    <row r="1431" spans="1:15" x14ac:dyDescent="0.25">
      <c r="A1431" s="15" t="s">
        <v>1518</v>
      </c>
      <c r="B1431" s="16">
        <v>100174</v>
      </c>
      <c r="C1431" s="16">
        <v>266343</v>
      </c>
      <c r="D1431" s="16">
        <v>267252</v>
      </c>
      <c r="E1431" s="16" t="s">
        <v>35</v>
      </c>
      <c r="F1431" s="16" t="s">
        <v>37</v>
      </c>
      <c r="G1431" s="16" t="s">
        <v>207</v>
      </c>
      <c r="H1431" s="16" t="s">
        <v>211</v>
      </c>
      <c r="I1431" s="16">
        <v>-0.17530000000000001</v>
      </c>
      <c r="J1431" s="16">
        <v>51.516199999999998</v>
      </c>
      <c r="K1431" s="16">
        <v>-0.14369999999999999</v>
      </c>
      <c r="L1431" s="16">
        <v>51.495100000000001</v>
      </c>
      <c r="M1431" s="16" t="s">
        <v>208</v>
      </c>
      <c r="N1431" s="16" t="s">
        <v>212</v>
      </c>
      <c r="O1431" s="34" t="s">
        <v>1665</v>
      </c>
    </row>
    <row r="1432" spans="1:15" x14ac:dyDescent="0.25">
      <c r="A1432" s="15" t="s">
        <v>1518</v>
      </c>
      <c r="B1432" s="16">
        <v>100174</v>
      </c>
      <c r="C1432" s="16">
        <v>267252</v>
      </c>
      <c r="D1432" s="16">
        <v>266343</v>
      </c>
      <c r="E1432" s="16" t="s">
        <v>37</v>
      </c>
      <c r="F1432" s="16" t="s">
        <v>35</v>
      </c>
      <c r="G1432" s="16" t="s">
        <v>211</v>
      </c>
      <c r="H1432" s="16" t="s">
        <v>207</v>
      </c>
      <c r="I1432" s="16">
        <v>-0.14369999999999999</v>
      </c>
      <c r="J1432" s="16">
        <v>51.495100000000001</v>
      </c>
      <c r="K1432" s="16">
        <v>-0.17530000000000001</v>
      </c>
      <c r="L1432" s="16">
        <v>51.516199999999998</v>
      </c>
      <c r="M1432" s="16" t="s">
        <v>212</v>
      </c>
      <c r="N1432" s="16" t="s">
        <v>208</v>
      </c>
      <c r="O1432" s="34" t="s">
        <v>1666</v>
      </c>
    </row>
    <row r="1433" spans="1:15" x14ac:dyDescent="0.25">
      <c r="A1433" s="15" t="s">
        <v>1518</v>
      </c>
      <c r="B1433" s="16">
        <v>100175</v>
      </c>
      <c r="C1433" s="16">
        <v>266343</v>
      </c>
      <c r="D1433" s="16">
        <v>268311</v>
      </c>
      <c r="E1433" s="16" t="s">
        <v>35</v>
      </c>
      <c r="F1433" s="16" t="s">
        <v>38</v>
      </c>
      <c r="G1433" s="16" t="s">
        <v>207</v>
      </c>
      <c r="H1433" s="16" t="s">
        <v>213</v>
      </c>
      <c r="I1433" s="16">
        <v>-0.17530000000000001</v>
      </c>
      <c r="J1433" s="16">
        <v>51.516199999999998</v>
      </c>
      <c r="K1433" s="16">
        <v>-0.1134</v>
      </c>
      <c r="L1433" s="16">
        <v>51.503300000000003</v>
      </c>
      <c r="M1433" s="16" t="s">
        <v>208</v>
      </c>
      <c r="N1433" s="16" t="s">
        <v>214</v>
      </c>
      <c r="O1433" s="34" t="s">
        <v>1667</v>
      </c>
    </row>
    <row r="1434" spans="1:15" x14ac:dyDescent="0.25">
      <c r="A1434" s="15" t="s">
        <v>1518</v>
      </c>
      <c r="B1434" s="16">
        <v>100175</v>
      </c>
      <c r="C1434" s="16">
        <v>268311</v>
      </c>
      <c r="D1434" s="16">
        <v>266343</v>
      </c>
      <c r="E1434" s="16" t="s">
        <v>38</v>
      </c>
      <c r="F1434" s="16" t="s">
        <v>35</v>
      </c>
      <c r="G1434" s="16" t="s">
        <v>213</v>
      </c>
      <c r="H1434" s="16" t="s">
        <v>207</v>
      </c>
      <c r="I1434" s="16">
        <v>-0.1134</v>
      </c>
      <c r="J1434" s="16">
        <v>51.503300000000003</v>
      </c>
      <c r="K1434" s="16">
        <v>-0.17530000000000001</v>
      </c>
      <c r="L1434" s="16">
        <v>51.516199999999998</v>
      </c>
      <c r="M1434" s="16" t="s">
        <v>214</v>
      </c>
      <c r="N1434" s="16" t="s">
        <v>208</v>
      </c>
      <c r="O1434" s="34" t="s">
        <v>501</v>
      </c>
    </row>
    <row r="1435" spans="1:15" x14ac:dyDescent="0.25">
      <c r="A1435" s="15" t="s">
        <v>1518</v>
      </c>
      <c r="B1435" s="16">
        <v>100176</v>
      </c>
      <c r="C1435" s="16">
        <v>269753</v>
      </c>
      <c r="D1435" s="16">
        <v>269914</v>
      </c>
      <c r="E1435" s="16" t="s">
        <v>123</v>
      </c>
      <c r="F1435" s="16" t="s">
        <v>124</v>
      </c>
      <c r="G1435" s="16" t="s">
        <v>502</v>
      </c>
      <c r="H1435" s="16" t="s">
        <v>503</v>
      </c>
      <c r="I1435" s="16">
        <v>-6.0100000000000001E-2</v>
      </c>
      <c r="J1435" s="16">
        <v>51.418100000000003</v>
      </c>
      <c r="K1435" s="16">
        <v>-5.3800000000000001E-2</v>
      </c>
      <c r="L1435" s="16">
        <v>51.4191</v>
      </c>
      <c r="M1435" s="16" t="s">
        <v>504</v>
      </c>
      <c r="N1435" s="16" t="s">
        <v>505</v>
      </c>
      <c r="O1435" s="34" t="s">
        <v>506</v>
      </c>
    </row>
    <row r="1436" spans="1:15" x14ac:dyDescent="0.25">
      <c r="A1436" s="15" t="s">
        <v>1518</v>
      </c>
      <c r="B1436" s="16">
        <v>100176</v>
      </c>
      <c r="C1436" s="16">
        <v>269914</v>
      </c>
      <c r="D1436" s="16">
        <v>269753</v>
      </c>
      <c r="E1436" s="16" t="s">
        <v>124</v>
      </c>
      <c r="F1436" s="16" t="s">
        <v>123</v>
      </c>
      <c r="G1436" s="16" t="s">
        <v>503</v>
      </c>
      <c r="H1436" s="16" t="s">
        <v>502</v>
      </c>
      <c r="I1436" s="16">
        <v>-5.3800000000000001E-2</v>
      </c>
      <c r="J1436" s="16">
        <v>51.4191</v>
      </c>
      <c r="K1436" s="16">
        <v>-6.0100000000000001E-2</v>
      </c>
      <c r="L1436" s="16">
        <v>51.418100000000003</v>
      </c>
      <c r="M1436" s="16" t="s">
        <v>505</v>
      </c>
      <c r="N1436" s="16" t="s">
        <v>504</v>
      </c>
      <c r="O1436" s="34" t="s">
        <v>507</v>
      </c>
    </row>
    <row r="1437" spans="1:15" x14ac:dyDescent="0.25">
      <c r="A1437" s="15" t="s">
        <v>1518</v>
      </c>
      <c r="B1437" s="16">
        <v>100177</v>
      </c>
      <c r="C1437" s="16">
        <v>262260</v>
      </c>
      <c r="D1437" s="16">
        <v>262578</v>
      </c>
      <c r="E1437" s="16" t="s">
        <v>125</v>
      </c>
      <c r="F1437" s="16" t="s">
        <v>126</v>
      </c>
      <c r="G1437" s="16" t="s">
        <v>508</v>
      </c>
      <c r="H1437" s="16" t="s">
        <v>509</v>
      </c>
      <c r="I1437" s="16">
        <v>-0.34289999999999998</v>
      </c>
      <c r="J1437" s="16">
        <v>51.744799999999998</v>
      </c>
      <c r="K1437" s="16">
        <v>-0.32750000000000001</v>
      </c>
      <c r="L1437" s="16">
        <v>51.7502</v>
      </c>
      <c r="M1437" s="16" t="s">
        <v>510</v>
      </c>
      <c r="N1437" s="16" t="s">
        <v>511</v>
      </c>
      <c r="O1437" s="34" t="s">
        <v>1668</v>
      </c>
    </row>
    <row r="1438" spans="1:15" x14ac:dyDescent="0.25">
      <c r="A1438" s="15" t="s">
        <v>1518</v>
      </c>
      <c r="B1438" s="16">
        <v>100177</v>
      </c>
      <c r="C1438" s="16">
        <v>262578</v>
      </c>
      <c r="D1438" s="16">
        <v>262260</v>
      </c>
      <c r="E1438" s="16" t="s">
        <v>126</v>
      </c>
      <c r="F1438" s="16" t="s">
        <v>125</v>
      </c>
      <c r="G1438" s="16" t="s">
        <v>509</v>
      </c>
      <c r="H1438" s="16" t="s">
        <v>508</v>
      </c>
      <c r="I1438" s="16">
        <v>-0.32750000000000001</v>
      </c>
      <c r="J1438" s="16">
        <v>51.7502</v>
      </c>
      <c r="K1438" s="16">
        <v>-0.34289999999999998</v>
      </c>
      <c r="L1438" s="16">
        <v>51.744799999999998</v>
      </c>
      <c r="M1438" s="16" t="s">
        <v>511</v>
      </c>
      <c r="N1438" s="16" t="s">
        <v>510</v>
      </c>
      <c r="O1438" s="34" t="s">
        <v>1669</v>
      </c>
    </row>
    <row r="1439" spans="1:15" x14ac:dyDescent="0.25">
      <c r="A1439" s="15" t="s">
        <v>1518</v>
      </c>
      <c r="B1439" s="16">
        <v>100179</v>
      </c>
      <c r="C1439" s="16">
        <v>276010</v>
      </c>
      <c r="D1439" s="16">
        <v>276013</v>
      </c>
      <c r="E1439" s="16" t="s">
        <v>127</v>
      </c>
      <c r="F1439" s="16" t="s">
        <v>128</v>
      </c>
      <c r="G1439" s="16" t="s">
        <v>512</v>
      </c>
      <c r="H1439" s="16" t="s">
        <v>513</v>
      </c>
      <c r="I1439" s="16">
        <v>0.71140000000000003</v>
      </c>
      <c r="J1439" s="16">
        <v>51.541800000000002</v>
      </c>
      <c r="K1439" s="16">
        <v>0.71160000000000001</v>
      </c>
      <c r="L1439" s="16">
        <v>51.537300000000002</v>
      </c>
      <c r="M1439" s="16" t="s">
        <v>514</v>
      </c>
      <c r="N1439" s="16" t="s">
        <v>515</v>
      </c>
      <c r="O1439" s="34" t="s">
        <v>1410</v>
      </c>
    </row>
    <row r="1440" spans="1:15" x14ac:dyDescent="0.25">
      <c r="A1440" s="15" t="s">
        <v>1518</v>
      </c>
      <c r="B1440" s="16">
        <v>100179</v>
      </c>
      <c r="C1440" s="16">
        <v>276013</v>
      </c>
      <c r="D1440" s="16">
        <v>276010</v>
      </c>
      <c r="E1440" s="16" t="s">
        <v>128</v>
      </c>
      <c r="F1440" s="16" t="s">
        <v>127</v>
      </c>
      <c r="G1440" s="16" t="s">
        <v>513</v>
      </c>
      <c r="H1440" s="16" t="s">
        <v>512</v>
      </c>
      <c r="I1440" s="16">
        <v>0.71160000000000001</v>
      </c>
      <c r="J1440" s="16">
        <v>51.537300000000002</v>
      </c>
      <c r="K1440" s="16">
        <v>0.71140000000000003</v>
      </c>
      <c r="L1440" s="16">
        <v>51.541800000000002</v>
      </c>
      <c r="M1440" s="16" t="s">
        <v>515</v>
      </c>
      <c r="N1440" s="16" t="s">
        <v>514</v>
      </c>
      <c r="O1440" s="34" t="s">
        <v>517</v>
      </c>
    </row>
    <row r="1441" spans="1:15" x14ac:dyDescent="0.25">
      <c r="A1441" s="15" t="s">
        <v>1518</v>
      </c>
      <c r="B1441" s="16">
        <v>100180</v>
      </c>
      <c r="C1441" s="16">
        <v>267662</v>
      </c>
      <c r="D1441" s="16">
        <v>271036</v>
      </c>
      <c r="E1441" s="16" t="s">
        <v>29</v>
      </c>
      <c r="F1441" s="16" t="s">
        <v>102</v>
      </c>
      <c r="G1441" s="16" t="s">
        <v>193</v>
      </c>
      <c r="H1441" s="16" t="s">
        <v>429</v>
      </c>
      <c r="I1441" s="16">
        <v>-0.13350000000000001</v>
      </c>
      <c r="J1441" s="16">
        <v>51.528100000000002</v>
      </c>
      <c r="K1441" s="16">
        <v>-3.3999999999999998E-3</v>
      </c>
      <c r="L1441" s="16">
        <v>51.542099999999998</v>
      </c>
      <c r="M1441" s="16" t="s">
        <v>194</v>
      </c>
      <c r="N1441" s="16" t="s">
        <v>430</v>
      </c>
      <c r="O1441" s="34" t="s">
        <v>1670</v>
      </c>
    </row>
    <row r="1442" spans="1:15" x14ac:dyDescent="0.25">
      <c r="A1442" s="15" t="s">
        <v>1518</v>
      </c>
      <c r="B1442" s="16">
        <v>100180</v>
      </c>
      <c r="C1442" s="16">
        <v>271036</v>
      </c>
      <c r="D1442" s="16">
        <v>267662</v>
      </c>
      <c r="E1442" s="16" t="s">
        <v>102</v>
      </c>
      <c r="F1442" s="16" t="s">
        <v>29</v>
      </c>
      <c r="G1442" s="16" t="s">
        <v>429</v>
      </c>
      <c r="H1442" s="16" t="s">
        <v>193</v>
      </c>
      <c r="I1442" s="16">
        <v>-3.3999999999999998E-3</v>
      </c>
      <c r="J1442" s="16">
        <v>51.542099999999998</v>
      </c>
      <c r="K1442" s="16">
        <v>-0.13350000000000001</v>
      </c>
      <c r="L1442" s="16">
        <v>51.528100000000002</v>
      </c>
      <c r="M1442" s="16" t="s">
        <v>430</v>
      </c>
      <c r="N1442" s="16" t="s">
        <v>194</v>
      </c>
      <c r="O1442" s="34" t="s">
        <v>1671</v>
      </c>
    </row>
    <row r="1443" spans="1:15" x14ac:dyDescent="0.25">
      <c r="A1443" s="15" t="s">
        <v>1518</v>
      </c>
      <c r="B1443" s="16">
        <v>100181</v>
      </c>
      <c r="C1443" s="16">
        <v>269459</v>
      </c>
      <c r="D1443" s="16">
        <v>271036</v>
      </c>
      <c r="E1443" s="16" t="s">
        <v>30</v>
      </c>
      <c r="F1443" s="16" t="s">
        <v>102</v>
      </c>
      <c r="G1443" s="16" t="s">
        <v>195</v>
      </c>
      <c r="H1443" s="16" t="s">
        <v>429</v>
      </c>
      <c r="I1443" s="16">
        <v>-7.5399999999999995E-2</v>
      </c>
      <c r="J1443" s="16">
        <v>51.511600000000001</v>
      </c>
      <c r="K1443" s="16">
        <v>-3.3999999999999998E-3</v>
      </c>
      <c r="L1443" s="16">
        <v>51.542099999999998</v>
      </c>
      <c r="M1443" s="16" t="s">
        <v>196</v>
      </c>
      <c r="N1443" s="16" t="s">
        <v>430</v>
      </c>
      <c r="O1443" s="34" t="s">
        <v>1413</v>
      </c>
    </row>
    <row r="1444" spans="1:15" x14ac:dyDescent="0.25">
      <c r="A1444" s="15" t="s">
        <v>1518</v>
      </c>
      <c r="B1444" s="16">
        <v>100181</v>
      </c>
      <c r="C1444" s="16">
        <v>271036</v>
      </c>
      <c r="D1444" s="16">
        <v>269459</v>
      </c>
      <c r="E1444" s="16" t="s">
        <v>102</v>
      </c>
      <c r="F1444" s="16" t="s">
        <v>30</v>
      </c>
      <c r="G1444" s="16" t="s">
        <v>429</v>
      </c>
      <c r="H1444" s="16" t="s">
        <v>195</v>
      </c>
      <c r="I1444" s="16">
        <v>-3.3999999999999998E-3</v>
      </c>
      <c r="J1444" s="16">
        <v>51.542099999999998</v>
      </c>
      <c r="K1444" s="16">
        <v>-7.5399999999999995E-2</v>
      </c>
      <c r="L1444" s="16">
        <v>51.511600000000001</v>
      </c>
      <c r="M1444" s="16" t="s">
        <v>430</v>
      </c>
      <c r="N1444" s="16" t="s">
        <v>196</v>
      </c>
      <c r="O1444" s="34" t="s">
        <v>1087</v>
      </c>
    </row>
    <row r="1445" spans="1:15" x14ac:dyDescent="0.25">
      <c r="A1445" s="15" t="s">
        <v>1518</v>
      </c>
      <c r="B1445" s="16">
        <v>100182</v>
      </c>
      <c r="C1445" s="16">
        <v>270818</v>
      </c>
      <c r="D1445" s="16">
        <v>271036</v>
      </c>
      <c r="E1445" s="16" t="s">
        <v>129</v>
      </c>
      <c r="F1445" s="16" t="s">
        <v>102</v>
      </c>
      <c r="G1445" s="16" t="s">
        <v>518</v>
      </c>
      <c r="H1445" s="16" t="s">
        <v>429</v>
      </c>
      <c r="I1445" s="16">
        <v>-1.38E-2</v>
      </c>
      <c r="J1445" s="16">
        <v>51.478099999999998</v>
      </c>
      <c r="K1445" s="16">
        <v>-3.3999999999999998E-3</v>
      </c>
      <c r="L1445" s="16">
        <v>51.542099999999998</v>
      </c>
      <c r="M1445" s="16" t="s">
        <v>519</v>
      </c>
      <c r="N1445" s="16" t="s">
        <v>430</v>
      </c>
      <c r="O1445" s="34" t="s">
        <v>1415</v>
      </c>
    </row>
    <row r="1446" spans="1:15" x14ac:dyDescent="0.25">
      <c r="A1446" s="15" t="s">
        <v>1518</v>
      </c>
      <c r="B1446" s="16">
        <v>100182</v>
      </c>
      <c r="C1446" s="16">
        <v>271036</v>
      </c>
      <c r="D1446" s="16">
        <v>270818</v>
      </c>
      <c r="E1446" s="16" t="s">
        <v>102</v>
      </c>
      <c r="F1446" s="16" t="s">
        <v>129</v>
      </c>
      <c r="G1446" s="16" t="s">
        <v>429</v>
      </c>
      <c r="H1446" s="16" t="s">
        <v>518</v>
      </c>
      <c r="I1446" s="16">
        <v>-3.3999999999999998E-3</v>
      </c>
      <c r="J1446" s="16">
        <v>51.542099999999998</v>
      </c>
      <c r="K1446" s="16">
        <v>-1.38E-2</v>
      </c>
      <c r="L1446" s="16">
        <v>51.478099999999998</v>
      </c>
      <c r="M1446" s="16" t="s">
        <v>430</v>
      </c>
      <c r="N1446" s="16" t="s">
        <v>519</v>
      </c>
      <c r="O1446" s="34" t="s">
        <v>1672</v>
      </c>
    </row>
    <row r="1447" spans="1:15" x14ac:dyDescent="0.25">
      <c r="A1447" s="15" t="s">
        <v>1518</v>
      </c>
      <c r="B1447" s="16">
        <v>100183</v>
      </c>
      <c r="C1447" s="16">
        <v>267983</v>
      </c>
      <c r="D1447" s="16">
        <v>271036</v>
      </c>
      <c r="E1447" s="16" t="s">
        <v>31</v>
      </c>
      <c r="F1447" s="16" t="s">
        <v>102</v>
      </c>
      <c r="G1447" s="16" t="s">
        <v>198</v>
      </c>
      <c r="H1447" s="16" t="s">
        <v>429</v>
      </c>
      <c r="I1447" s="16">
        <v>-0.1231</v>
      </c>
      <c r="J1447" s="16">
        <v>51.530799999999999</v>
      </c>
      <c r="K1447" s="16">
        <v>-3.3999999999999998E-3</v>
      </c>
      <c r="L1447" s="16">
        <v>51.542099999999998</v>
      </c>
      <c r="M1447" s="16" t="s">
        <v>199</v>
      </c>
      <c r="N1447" s="16" t="s">
        <v>430</v>
      </c>
      <c r="O1447" s="34" t="s">
        <v>1673</v>
      </c>
    </row>
    <row r="1448" spans="1:15" x14ac:dyDescent="0.25">
      <c r="A1448" s="15" t="s">
        <v>1518</v>
      </c>
      <c r="B1448" s="16">
        <v>100183</v>
      </c>
      <c r="C1448" s="16">
        <v>271036</v>
      </c>
      <c r="D1448" s="16">
        <v>267983</v>
      </c>
      <c r="E1448" s="16" t="s">
        <v>102</v>
      </c>
      <c r="F1448" s="16" t="s">
        <v>31</v>
      </c>
      <c r="G1448" s="16" t="s">
        <v>429</v>
      </c>
      <c r="H1448" s="16" t="s">
        <v>198</v>
      </c>
      <c r="I1448" s="16">
        <v>-3.3999999999999998E-3</v>
      </c>
      <c r="J1448" s="16">
        <v>51.542099999999998</v>
      </c>
      <c r="K1448" s="16">
        <v>-0.1231</v>
      </c>
      <c r="L1448" s="16">
        <v>51.530799999999999</v>
      </c>
      <c r="M1448" s="16" t="s">
        <v>430</v>
      </c>
      <c r="N1448" s="16" t="s">
        <v>199</v>
      </c>
      <c r="O1448" s="34" t="s">
        <v>1418</v>
      </c>
    </row>
    <row r="1449" spans="1:15" x14ac:dyDescent="0.25">
      <c r="A1449" s="15" t="s">
        <v>1518</v>
      </c>
      <c r="B1449" s="16">
        <v>100184</v>
      </c>
      <c r="C1449" s="16">
        <v>270811</v>
      </c>
      <c r="D1449" s="16">
        <v>271036</v>
      </c>
      <c r="E1449" s="16" t="s">
        <v>130</v>
      </c>
      <c r="F1449" s="16" t="s">
        <v>102</v>
      </c>
      <c r="G1449" s="16" t="s">
        <v>520</v>
      </c>
      <c r="H1449" s="16" t="s">
        <v>429</v>
      </c>
      <c r="I1449" s="16">
        <v>-1.37E-2</v>
      </c>
      <c r="J1449" s="16">
        <v>51.465499999999999</v>
      </c>
      <c r="K1449" s="16">
        <v>-3.3999999999999998E-3</v>
      </c>
      <c r="L1449" s="16">
        <v>51.542099999999998</v>
      </c>
      <c r="M1449" s="16" t="s">
        <v>521</v>
      </c>
      <c r="N1449" s="16" t="s">
        <v>430</v>
      </c>
      <c r="O1449" s="34" t="s">
        <v>1419</v>
      </c>
    </row>
    <row r="1450" spans="1:15" x14ac:dyDescent="0.25">
      <c r="A1450" s="15" t="s">
        <v>1518</v>
      </c>
      <c r="B1450" s="16">
        <v>100184</v>
      </c>
      <c r="C1450" s="16">
        <v>271036</v>
      </c>
      <c r="D1450" s="16">
        <v>270811</v>
      </c>
      <c r="E1450" s="16" t="s">
        <v>102</v>
      </c>
      <c r="F1450" s="16" t="s">
        <v>130</v>
      </c>
      <c r="G1450" s="16" t="s">
        <v>429</v>
      </c>
      <c r="H1450" s="16" t="s">
        <v>520</v>
      </c>
      <c r="I1450" s="16">
        <v>-3.3999999999999998E-3</v>
      </c>
      <c r="J1450" s="16">
        <v>51.542099999999998</v>
      </c>
      <c r="K1450" s="16">
        <v>-1.37E-2</v>
      </c>
      <c r="L1450" s="16">
        <v>51.465499999999999</v>
      </c>
      <c r="M1450" s="16" t="s">
        <v>430</v>
      </c>
      <c r="N1450" s="16" t="s">
        <v>521</v>
      </c>
      <c r="O1450" s="34" t="s">
        <v>1674</v>
      </c>
    </row>
    <row r="1451" spans="1:15" x14ac:dyDescent="0.25">
      <c r="A1451" s="15" t="s">
        <v>1518</v>
      </c>
      <c r="B1451" s="16">
        <v>100185</v>
      </c>
      <c r="C1451" s="16">
        <v>269296</v>
      </c>
      <c r="D1451" s="16">
        <v>271036</v>
      </c>
      <c r="E1451" s="16" t="s">
        <v>33</v>
      </c>
      <c r="F1451" s="16" t="s">
        <v>102</v>
      </c>
      <c r="G1451" s="16" t="s">
        <v>203</v>
      </c>
      <c r="H1451" s="16" t="s">
        <v>429</v>
      </c>
      <c r="I1451" s="16">
        <v>-8.2100000000000006E-2</v>
      </c>
      <c r="J1451" s="16">
        <v>51.518599999999999</v>
      </c>
      <c r="K1451" s="16">
        <v>-3.3999999999999998E-3</v>
      </c>
      <c r="L1451" s="16">
        <v>51.542099999999998</v>
      </c>
      <c r="M1451" s="16" t="s">
        <v>204</v>
      </c>
      <c r="N1451" s="16" t="s">
        <v>430</v>
      </c>
      <c r="O1451" s="34" t="s">
        <v>1094</v>
      </c>
    </row>
    <row r="1452" spans="1:15" x14ac:dyDescent="0.25">
      <c r="A1452" s="15" t="s">
        <v>1518</v>
      </c>
      <c r="B1452" s="16">
        <v>100185</v>
      </c>
      <c r="C1452" s="16">
        <v>271036</v>
      </c>
      <c r="D1452" s="16">
        <v>269296</v>
      </c>
      <c r="E1452" s="16" t="s">
        <v>102</v>
      </c>
      <c r="F1452" s="16" t="s">
        <v>33</v>
      </c>
      <c r="G1452" s="16" t="s">
        <v>429</v>
      </c>
      <c r="H1452" s="16" t="s">
        <v>203</v>
      </c>
      <c r="I1452" s="16">
        <v>-3.3999999999999998E-3</v>
      </c>
      <c r="J1452" s="16">
        <v>51.542099999999998</v>
      </c>
      <c r="K1452" s="16">
        <v>-8.2100000000000006E-2</v>
      </c>
      <c r="L1452" s="16">
        <v>51.518599999999999</v>
      </c>
      <c r="M1452" s="16" t="s">
        <v>430</v>
      </c>
      <c r="N1452" s="16" t="s">
        <v>204</v>
      </c>
      <c r="O1452" s="34" t="s">
        <v>1675</v>
      </c>
    </row>
    <row r="1453" spans="1:15" x14ac:dyDescent="0.25">
      <c r="A1453" s="15" t="s">
        <v>1518</v>
      </c>
      <c r="B1453" s="16">
        <v>100186</v>
      </c>
      <c r="C1453" s="16">
        <v>266682</v>
      </c>
      <c r="D1453" s="16">
        <v>271036</v>
      </c>
      <c r="E1453" s="16" t="s">
        <v>34</v>
      </c>
      <c r="F1453" s="16" t="s">
        <v>102</v>
      </c>
      <c r="G1453" s="16" t="s">
        <v>205</v>
      </c>
      <c r="H1453" s="16" t="s">
        <v>429</v>
      </c>
      <c r="I1453" s="16">
        <v>-0.16289999999999999</v>
      </c>
      <c r="J1453" s="16">
        <v>51.522399999999998</v>
      </c>
      <c r="K1453" s="16">
        <v>-3.3999999999999998E-3</v>
      </c>
      <c r="L1453" s="16">
        <v>51.542099999999998</v>
      </c>
      <c r="M1453" s="16" t="s">
        <v>206</v>
      </c>
      <c r="N1453" s="16" t="s">
        <v>430</v>
      </c>
      <c r="O1453" s="34" t="s">
        <v>1096</v>
      </c>
    </row>
    <row r="1454" spans="1:15" x14ac:dyDescent="0.25">
      <c r="A1454" s="15" t="s">
        <v>1518</v>
      </c>
      <c r="B1454" s="16">
        <v>100186</v>
      </c>
      <c r="C1454" s="16">
        <v>271036</v>
      </c>
      <c r="D1454" s="16">
        <v>266682</v>
      </c>
      <c r="E1454" s="16" t="s">
        <v>102</v>
      </c>
      <c r="F1454" s="16" t="s">
        <v>34</v>
      </c>
      <c r="G1454" s="16" t="s">
        <v>429</v>
      </c>
      <c r="H1454" s="16" t="s">
        <v>205</v>
      </c>
      <c r="I1454" s="16">
        <v>-3.3999999999999998E-3</v>
      </c>
      <c r="J1454" s="16">
        <v>51.542099999999998</v>
      </c>
      <c r="K1454" s="16">
        <v>-0.16289999999999999</v>
      </c>
      <c r="L1454" s="16">
        <v>51.522399999999998</v>
      </c>
      <c r="M1454" s="16" t="s">
        <v>430</v>
      </c>
      <c r="N1454" s="16" t="s">
        <v>206</v>
      </c>
      <c r="O1454" s="34" t="s">
        <v>522</v>
      </c>
    </row>
    <row r="1455" spans="1:15" x14ac:dyDescent="0.25">
      <c r="A1455" s="15" t="s">
        <v>1518</v>
      </c>
      <c r="B1455" s="16">
        <v>100187</v>
      </c>
      <c r="C1455" s="16">
        <v>266343</v>
      </c>
      <c r="D1455" s="16">
        <v>271036</v>
      </c>
      <c r="E1455" s="16" t="s">
        <v>35</v>
      </c>
      <c r="F1455" s="16" t="s">
        <v>102</v>
      </c>
      <c r="G1455" s="16" t="s">
        <v>207</v>
      </c>
      <c r="H1455" s="16" t="s">
        <v>429</v>
      </c>
      <c r="I1455" s="16">
        <v>-0.17530000000000001</v>
      </c>
      <c r="J1455" s="16">
        <v>51.516199999999998</v>
      </c>
      <c r="K1455" s="16">
        <v>-3.3999999999999998E-3</v>
      </c>
      <c r="L1455" s="16">
        <v>51.542099999999998</v>
      </c>
      <c r="M1455" s="16" t="s">
        <v>208</v>
      </c>
      <c r="N1455" s="16" t="s">
        <v>430</v>
      </c>
      <c r="O1455" s="34" t="s">
        <v>1422</v>
      </c>
    </row>
    <row r="1456" spans="1:15" x14ac:dyDescent="0.25">
      <c r="A1456" s="15" t="s">
        <v>1518</v>
      </c>
      <c r="B1456" s="16">
        <v>100187</v>
      </c>
      <c r="C1456" s="16">
        <v>271036</v>
      </c>
      <c r="D1456" s="16">
        <v>266343</v>
      </c>
      <c r="E1456" s="16" t="s">
        <v>102</v>
      </c>
      <c r="F1456" s="16" t="s">
        <v>35</v>
      </c>
      <c r="G1456" s="16" t="s">
        <v>429</v>
      </c>
      <c r="H1456" s="16" t="s">
        <v>207</v>
      </c>
      <c r="I1456" s="16">
        <v>-3.3999999999999998E-3</v>
      </c>
      <c r="J1456" s="16">
        <v>51.542099999999998</v>
      </c>
      <c r="K1456" s="16">
        <v>-0.17530000000000001</v>
      </c>
      <c r="L1456" s="16">
        <v>51.516199999999998</v>
      </c>
      <c r="M1456" s="16" t="s">
        <v>430</v>
      </c>
      <c r="N1456" s="16" t="s">
        <v>208</v>
      </c>
      <c r="O1456" s="34" t="s">
        <v>523</v>
      </c>
    </row>
    <row r="1457" spans="1:15" x14ac:dyDescent="0.25">
      <c r="A1457" s="15" t="s">
        <v>1518</v>
      </c>
      <c r="B1457" s="16">
        <v>100188</v>
      </c>
      <c r="C1457" s="16">
        <v>270927</v>
      </c>
      <c r="D1457" s="16">
        <v>271036</v>
      </c>
      <c r="E1457" s="16" t="s">
        <v>131</v>
      </c>
      <c r="F1457" s="16" t="s">
        <v>102</v>
      </c>
      <c r="G1457" s="16" t="s">
        <v>524</v>
      </c>
      <c r="H1457" s="16" t="s">
        <v>429</v>
      </c>
      <c r="I1457" s="16">
        <v>-8.6999999999999994E-3</v>
      </c>
      <c r="J1457" s="16">
        <v>51.544800000000002</v>
      </c>
      <c r="K1457" s="16">
        <v>-3.3999999999999998E-3</v>
      </c>
      <c r="L1457" s="16">
        <v>51.542099999999998</v>
      </c>
      <c r="M1457" s="16" t="s">
        <v>525</v>
      </c>
      <c r="N1457" s="16" t="s">
        <v>430</v>
      </c>
      <c r="O1457" s="34" t="s">
        <v>526</v>
      </c>
    </row>
    <row r="1458" spans="1:15" x14ac:dyDescent="0.25">
      <c r="A1458" s="15" t="s">
        <v>1518</v>
      </c>
      <c r="B1458" s="16">
        <v>100188</v>
      </c>
      <c r="C1458" s="16">
        <v>271036</v>
      </c>
      <c r="D1458" s="16">
        <v>270927</v>
      </c>
      <c r="E1458" s="16" t="s">
        <v>102</v>
      </c>
      <c r="F1458" s="16" t="s">
        <v>131</v>
      </c>
      <c r="G1458" s="16" t="s">
        <v>429</v>
      </c>
      <c r="H1458" s="16" t="s">
        <v>524</v>
      </c>
      <c r="I1458" s="16">
        <v>-3.3999999999999998E-3</v>
      </c>
      <c r="J1458" s="16">
        <v>51.542099999999998</v>
      </c>
      <c r="K1458" s="16">
        <v>-8.6999999999999994E-3</v>
      </c>
      <c r="L1458" s="16">
        <v>51.544800000000002</v>
      </c>
      <c r="M1458" s="16" t="s">
        <v>430</v>
      </c>
      <c r="N1458" s="16" t="s">
        <v>525</v>
      </c>
      <c r="O1458" s="34" t="s">
        <v>1425</v>
      </c>
    </row>
    <row r="1459" spans="1:15" x14ac:dyDescent="0.25">
      <c r="A1459" s="15" t="s">
        <v>1518</v>
      </c>
      <c r="B1459" s="16">
        <v>100189</v>
      </c>
      <c r="C1459" s="16">
        <v>267948</v>
      </c>
      <c r="D1459" s="16">
        <v>271036</v>
      </c>
      <c r="E1459" s="16" t="s">
        <v>36</v>
      </c>
      <c r="F1459" s="16" t="s">
        <v>102</v>
      </c>
      <c r="G1459" s="16" t="s">
        <v>209</v>
      </c>
      <c r="H1459" s="16" t="s">
        <v>429</v>
      </c>
      <c r="I1459" s="16">
        <v>-0.12784000000000001</v>
      </c>
      <c r="J1459" s="16">
        <v>51.532330000000002</v>
      </c>
      <c r="K1459" s="16">
        <v>-3.3999999999999998E-3</v>
      </c>
      <c r="L1459" s="16">
        <v>51.542099999999998</v>
      </c>
      <c r="M1459" s="16" t="s">
        <v>210</v>
      </c>
      <c r="N1459" s="16" t="s">
        <v>430</v>
      </c>
      <c r="O1459" s="34" t="s">
        <v>1676</v>
      </c>
    </row>
    <row r="1460" spans="1:15" x14ac:dyDescent="0.25">
      <c r="A1460" s="15" t="s">
        <v>1518</v>
      </c>
      <c r="B1460" s="16">
        <v>100189</v>
      </c>
      <c r="C1460" s="16">
        <v>271036</v>
      </c>
      <c r="D1460" s="16">
        <v>267948</v>
      </c>
      <c r="E1460" s="16" t="s">
        <v>102</v>
      </c>
      <c r="F1460" s="16" t="s">
        <v>36</v>
      </c>
      <c r="G1460" s="16" t="s">
        <v>429</v>
      </c>
      <c r="H1460" s="16" t="s">
        <v>209</v>
      </c>
      <c r="I1460" s="16">
        <v>-3.3999999999999998E-3</v>
      </c>
      <c r="J1460" s="16">
        <v>51.542099999999998</v>
      </c>
      <c r="K1460" s="16">
        <v>-0.12784000000000001</v>
      </c>
      <c r="L1460" s="16">
        <v>51.532330000000002</v>
      </c>
      <c r="M1460" s="16" t="s">
        <v>430</v>
      </c>
      <c r="N1460" s="16" t="s">
        <v>210</v>
      </c>
      <c r="O1460" s="34" t="s">
        <v>1427</v>
      </c>
    </row>
    <row r="1461" spans="1:15" x14ac:dyDescent="0.25">
      <c r="A1461" s="15" t="s">
        <v>1518</v>
      </c>
      <c r="B1461" s="16">
        <v>100190</v>
      </c>
      <c r="C1461" s="16">
        <v>267252</v>
      </c>
      <c r="D1461" s="16">
        <v>271036</v>
      </c>
      <c r="E1461" s="16" t="s">
        <v>37</v>
      </c>
      <c r="F1461" s="16" t="s">
        <v>102</v>
      </c>
      <c r="G1461" s="16" t="s">
        <v>211</v>
      </c>
      <c r="H1461" s="16" t="s">
        <v>429</v>
      </c>
      <c r="I1461" s="16">
        <v>-0.14369999999999999</v>
      </c>
      <c r="J1461" s="16">
        <v>51.495100000000001</v>
      </c>
      <c r="K1461" s="16">
        <v>-3.3999999999999998E-3</v>
      </c>
      <c r="L1461" s="16">
        <v>51.542099999999998</v>
      </c>
      <c r="M1461" s="16" t="s">
        <v>212</v>
      </c>
      <c r="N1461" s="16" t="s">
        <v>430</v>
      </c>
      <c r="O1461" s="34" t="s">
        <v>1102</v>
      </c>
    </row>
    <row r="1462" spans="1:15" x14ac:dyDescent="0.25">
      <c r="A1462" s="15" t="s">
        <v>1518</v>
      </c>
      <c r="B1462" s="16">
        <v>100190</v>
      </c>
      <c r="C1462" s="16">
        <v>271036</v>
      </c>
      <c r="D1462" s="16">
        <v>267252</v>
      </c>
      <c r="E1462" s="16" t="s">
        <v>102</v>
      </c>
      <c r="F1462" s="16" t="s">
        <v>37</v>
      </c>
      <c r="G1462" s="16" t="s">
        <v>429</v>
      </c>
      <c r="H1462" s="16" t="s">
        <v>211</v>
      </c>
      <c r="I1462" s="16">
        <v>-3.3999999999999998E-3</v>
      </c>
      <c r="J1462" s="16">
        <v>51.542099999999998</v>
      </c>
      <c r="K1462" s="16">
        <v>-0.14369999999999999</v>
      </c>
      <c r="L1462" s="16">
        <v>51.495100000000001</v>
      </c>
      <c r="M1462" s="16" t="s">
        <v>430</v>
      </c>
      <c r="N1462" s="16" t="s">
        <v>212</v>
      </c>
      <c r="O1462" s="34" t="s">
        <v>1103</v>
      </c>
    </row>
    <row r="1463" spans="1:15" x14ac:dyDescent="0.25">
      <c r="A1463" s="15" t="s">
        <v>1518</v>
      </c>
      <c r="B1463" s="16">
        <v>100191</v>
      </c>
      <c r="C1463" s="16">
        <v>269992</v>
      </c>
      <c r="D1463" s="16">
        <v>271036</v>
      </c>
      <c r="E1463" s="16" t="s">
        <v>132</v>
      </c>
      <c r="F1463" s="16" t="s">
        <v>102</v>
      </c>
      <c r="G1463" s="16" t="s">
        <v>528</v>
      </c>
      <c r="H1463" s="16" t="s">
        <v>429</v>
      </c>
      <c r="I1463" s="16">
        <v>-5.0700000000000002E-2</v>
      </c>
      <c r="J1463" s="16">
        <v>51.499200000000002</v>
      </c>
      <c r="K1463" s="16">
        <v>-3.3999999999999998E-3</v>
      </c>
      <c r="L1463" s="16">
        <v>51.542099999999998</v>
      </c>
      <c r="M1463" s="16" t="s">
        <v>529</v>
      </c>
      <c r="N1463" s="16" t="s">
        <v>430</v>
      </c>
      <c r="O1463" s="34" t="s">
        <v>1104</v>
      </c>
    </row>
    <row r="1464" spans="1:15" x14ac:dyDescent="0.25">
      <c r="A1464" s="15" t="s">
        <v>1518</v>
      </c>
      <c r="B1464" s="16">
        <v>100191</v>
      </c>
      <c r="C1464" s="16">
        <v>271036</v>
      </c>
      <c r="D1464" s="16">
        <v>269992</v>
      </c>
      <c r="E1464" s="16" t="s">
        <v>102</v>
      </c>
      <c r="F1464" s="16" t="s">
        <v>132</v>
      </c>
      <c r="G1464" s="16" t="s">
        <v>429</v>
      </c>
      <c r="H1464" s="16" t="s">
        <v>528</v>
      </c>
      <c r="I1464" s="16">
        <v>-3.3999999999999998E-3</v>
      </c>
      <c r="J1464" s="16">
        <v>51.542099999999998</v>
      </c>
      <c r="K1464" s="16">
        <v>-5.0700000000000002E-2</v>
      </c>
      <c r="L1464" s="16">
        <v>51.499200000000002</v>
      </c>
      <c r="M1464" s="16" t="s">
        <v>430</v>
      </c>
      <c r="N1464" s="16" t="s">
        <v>529</v>
      </c>
      <c r="O1464" s="34" t="s">
        <v>1105</v>
      </c>
    </row>
    <row r="1465" spans="1:15" x14ac:dyDescent="0.25">
      <c r="A1465" s="15" t="s">
        <v>1518</v>
      </c>
      <c r="B1465" s="16">
        <v>100192</v>
      </c>
      <c r="C1465" s="16">
        <v>260543</v>
      </c>
      <c r="D1465" s="16">
        <v>261224</v>
      </c>
      <c r="E1465" s="16" t="s">
        <v>133</v>
      </c>
      <c r="F1465" s="16" t="s">
        <v>85</v>
      </c>
      <c r="G1465" s="16" t="s">
        <v>530</v>
      </c>
      <c r="H1465" s="16" t="s">
        <v>368</v>
      </c>
      <c r="I1465" s="16">
        <v>-0.43790000000000001</v>
      </c>
      <c r="J1465" s="16">
        <v>51.569699999999997</v>
      </c>
      <c r="K1465" s="16">
        <v>-0.39889999999999998</v>
      </c>
      <c r="L1465" s="16">
        <v>51.556800000000003</v>
      </c>
      <c r="M1465" s="16" t="s">
        <v>531</v>
      </c>
      <c r="N1465" s="16" t="s">
        <v>369</v>
      </c>
      <c r="O1465" s="34" t="s">
        <v>1106</v>
      </c>
    </row>
    <row r="1466" spans="1:15" x14ac:dyDescent="0.25">
      <c r="A1466" s="15" t="s">
        <v>1518</v>
      </c>
      <c r="B1466" s="16">
        <v>100192</v>
      </c>
      <c r="C1466" s="16">
        <v>261224</v>
      </c>
      <c r="D1466" s="16">
        <v>260543</v>
      </c>
      <c r="E1466" s="16" t="s">
        <v>85</v>
      </c>
      <c r="F1466" s="16" t="s">
        <v>133</v>
      </c>
      <c r="G1466" s="16" t="s">
        <v>368</v>
      </c>
      <c r="H1466" s="16" t="s">
        <v>530</v>
      </c>
      <c r="I1466" s="16">
        <v>-0.39889999999999998</v>
      </c>
      <c r="J1466" s="16">
        <v>51.556800000000003</v>
      </c>
      <c r="K1466" s="16">
        <v>-0.43790000000000001</v>
      </c>
      <c r="L1466" s="16">
        <v>51.569699999999997</v>
      </c>
      <c r="M1466" s="16" t="s">
        <v>369</v>
      </c>
      <c r="N1466" s="16" t="s">
        <v>531</v>
      </c>
      <c r="O1466" s="34" t="s">
        <v>1677</v>
      </c>
    </row>
    <row r="1467" spans="1:15" x14ac:dyDescent="0.25">
      <c r="A1467" s="15" t="s">
        <v>1518</v>
      </c>
      <c r="B1467" s="16">
        <v>100193</v>
      </c>
      <c r="C1467" s="16">
        <v>269503</v>
      </c>
      <c r="D1467" s="16">
        <v>270630</v>
      </c>
      <c r="E1467" s="16" t="s">
        <v>45</v>
      </c>
      <c r="F1467" s="16" t="s">
        <v>48</v>
      </c>
      <c r="G1467" s="16" t="s">
        <v>230</v>
      </c>
      <c r="H1467" s="16" t="s">
        <v>240</v>
      </c>
      <c r="I1467" s="16">
        <v>-7.3300000000000004E-2</v>
      </c>
      <c r="J1467" s="16">
        <v>51.580300000000001</v>
      </c>
      <c r="K1467" s="16">
        <v>-2.01E-2</v>
      </c>
      <c r="L1467" s="16">
        <v>51.582999999999998</v>
      </c>
      <c r="M1467" s="16" t="s">
        <v>231</v>
      </c>
      <c r="N1467" s="16" t="s">
        <v>241</v>
      </c>
      <c r="O1467" s="34" t="s">
        <v>1678</v>
      </c>
    </row>
    <row r="1468" spans="1:15" x14ac:dyDescent="0.25">
      <c r="A1468" s="15" t="s">
        <v>1518</v>
      </c>
      <c r="B1468" s="16">
        <v>100193</v>
      </c>
      <c r="C1468" s="16">
        <v>270630</v>
      </c>
      <c r="D1468" s="16">
        <v>269503</v>
      </c>
      <c r="E1468" s="16" t="s">
        <v>48</v>
      </c>
      <c r="F1468" s="16" t="s">
        <v>45</v>
      </c>
      <c r="G1468" s="16" t="s">
        <v>240</v>
      </c>
      <c r="H1468" s="16" t="s">
        <v>230</v>
      </c>
      <c r="I1468" s="16">
        <v>-2.01E-2</v>
      </c>
      <c r="J1468" s="16">
        <v>51.582999999999998</v>
      </c>
      <c r="K1468" s="16">
        <v>-7.3300000000000004E-2</v>
      </c>
      <c r="L1468" s="16">
        <v>51.580300000000001</v>
      </c>
      <c r="M1468" s="16" t="s">
        <v>241</v>
      </c>
      <c r="N1468" s="16" t="s">
        <v>231</v>
      </c>
      <c r="O1468" s="34" t="s">
        <v>1431</v>
      </c>
    </row>
    <row r="1469" spans="1:15" x14ac:dyDescent="0.25">
      <c r="A1469" s="15" t="s">
        <v>1518</v>
      </c>
      <c r="B1469" s="16">
        <v>100194</v>
      </c>
      <c r="C1469" s="16">
        <v>267948</v>
      </c>
      <c r="D1469" s="16">
        <v>269471</v>
      </c>
      <c r="E1469" s="16" t="s">
        <v>36</v>
      </c>
      <c r="F1469" s="16" t="s">
        <v>46</v>
      </c>
      <c r="G1469" s="16" t="s">
        <v>209</v>
      </c>
      <c r="H1469" s="16" t="s">
        <v>234</v>
      </c>
      <c r="I1469" s="16">
        <v>-0.12784000000000001</v>
      </c>
      <c r="J1469" s="16">
        <v>51.532330000000002</v>
      </c>
      <c r="K1469" s="16">
        <v>-7.4899999999999994E-2</v>
      </c>
      <c r="L1469" s="16">
        <v>51.582299999999996</v>
      </c>
      <c r="M1469" s="16" t="s">
        <v>210</v>
      </c>
      <c r="N1469" s="16" t="s">
        <v>235</v>
      </c>
      <c r="O1469" s="34" t="s">
        <v>1108</v>
      </c>
    </row>
    <row r="1470" spans="1:15" x14ac:dyDescent="0.25">
      <c r="A1470" s="15" t="s">
        <v>1518</v>
      </c>
      <c r="B1470" s="16">
        <v>100194</v>
      </c>
      <c r="C1470" s="16">
        <v>269471</v>
      </c>
      <c r="D1470" s="16">
        <v>267948</v>
      </c>
      <c r="E1470" s="16" t="s">
        <v>46</v>
      </c>
      <c r="F1470" s="16" t="s">
        <v>36</v>
      </c>
      <c r="G1470" s="16" t="s">
        <v>234</v>
      </c>
      <c r="H1470" s="16" t="s">
        <v>209</v>
      </c>
      <c r="I1470" s="16">
        <v>-7.4899999999999994E-2</v>
      </c>
      <c r="J1470" s="16">
        <v>51.582299999999996</v>
      </c>
      <c r="K1470" s="16">
        <v>-0.12784000000000001</v>
      </c>
      <c r="L1470" s="16">
        <v>51.532330000000002</v>
      </c>
      <c r="M1470" s="16" t="s">
        <v>235</v>
      </c>
      <c r="N1470" s="16" t="s">
        <v>210</v>
      </c>
      <c r="O1470" s="34" t="s">
        <v>535</v>
      </c>
    </row>
    <row r="1471" spans="1:15" x14ac:dyDescent="0.25">
      <c r="A1471" s="15" t="s">
        <v>1518</v>
      </c>
      <c r="B1471" s="16">
        <v>100195</v>
      </c>
      <c r="C1471" s="16">
        <v>267948</v>
      </c>
      <c r="D1471" s="16">
        <v>269751</v>
      </c>
      <c r="E1471" s="16" t="s">
        <v>36</v>
      </c>
      <c r="F1471" s="16" t="s">
        <v>47</v>
      </c>
      <c r="G1471" s="16" t="s">
        <v>209</v>
      </c>
      <c r="H1471" s="16" t="s">
        <v>237</v>
      </c>
      <c r="I1471" s="16">
        <v>-0.12784000000000001</v>
      </c>
      <c r="J1471" s="16">
        <v>51.532330000000002</v>
      </c>
      <c r="K1471" s="16">
        <v>-5.9700000000000003E-2</v>
      </c>
      <c r="L1471" s="16">
        <v>51.588099999999997</v>
      </c>
      <c r="M1471" s="16" t="s">
        <v>210</v>
      </c>
      <c r="N1471" s="16" t="s">
        <v>238</v>
      </c>
      <c r="O1471" s="34" t="s">
        <v>1110</v>
      </c>
    </row>
    <row r="1472" spans="1:15" x14ac:dyDescent="0.25">
      <c r="A1472" s="15" t="s">
        <v>1518</v>
      </c>
      <c r="B1472" s="16">
        <v>100195</v>
      </c>
      <c r="C1472" s="16">
        <v>269751</v>
      </c>
      <c r="D1472" s="16">
        <v>267948</v>
      </c>
      <c r="E1472" s="16" t="s">
        <v>47</v>
      </c>
      <c r="F1472" s="16" t="s">
        <v>36</v>
      </c>
      <c r="G1472" s="16" t="s">
        <v>237</v>
      </c>
      <c r="H1472" s="16" t="s">
        <v>209</v>
      </c>
      <c r="I1472" s="16">
        <v>-5.9700000000000003E-2</v>
      </c>
      <c r="J1472" s="16">
        <v>51.588099999999997</v>
      </c>
      <c r="K1472" s="16">
        <v>-0.12784000000000001</v>
      </c>
      <c r="L1472" s="16">
        <v>51.532330000000002</v>
      </c>
      <c r="M1472" s="16" t="s">
        <v>238</v>
      </c>
      <c r="N1472" s="16" t="s">
        <v>210</v>
      </c>
      <c r="O1472" s="34" t="s">
        <v>1432</v>
      </c>
    </row>
    <row r="1473" spans="1:15" x14ac:dyDescent="0.25">
      <c r="A1473" s="15" t="s">
        <v>1518</v>
      </c>
      <c r="B1473" s="16">
        <v>100196</v>
      </c>
      <c r="C1473" s="16">
        <v>267252</v>
      </c>
      <c r="D1473" s="16">
        <v>267948</v>
      </c>
      <c r="E1473" s="16" t="s">
        <v>37</v>
      </c>
      <c r="F1473" s="16" t="s">
        <v>36</v>
      </c>
      <c r="G1473" s="16" t="s">
        <v>211</v>
      </c>
      <c r="H1473" s="16" t="s">
        <v>209</v>
      </c>
      <c r="I1473" s="16">
        <v>-0.14369999999999999</v>
      </c>
      <c r="J1473" s="16">
        <v>51.495100000000001</v>
      </c>
      <c r="K1473" s="16">
        <v>-0.12784000000000001</v>
      </c>
      <c r="L1473" s="16">
        <v>51.532330000000002</v>
      </c>
      <c r="M1473" s="16" t="s">
        <v>212</v>
      </c>
      <c r="N1473" s="16" t="s">
        <v>210</v>
      </c>
      <c r="O1473" s="34" t="s">
        <v>1112</v>
      </c>
    </row>
    <row r="1474" spans="1:15" x14ac:dyDescent="0.25">
      <c r="A1474" s="15" t="s">
        <v>1518</v>
      </c>
      <c r="B1474" s="16">
        <v>100196</v>
      </c>
      <c r="C1474" s="16">
        <v>267948</v>
      </c>
      <c r="D1474" s="16">
        <v>267252</v>
      </c>
      <c r="E1474" s="16" t="s">
        <v>36</v>
      </c>
      <c r="F1474" s="16" t="s">
        <v>37</v>
      </c>
      <c r="G1474" s="16" t="s">
        <v>209</v>
      </c>
      <c r="H1474" s="16" t="s">
        <v>211</v>
      </c>
      <c r="I1474" s="16">
        <v>-0.12784000000000001</v>
      </c>
      <c r="J1474" s="16">
        <v>51.532330000000002</v>
      </c>
      <c r="K1474" s="16">
        <v>-0.14369999999999999</v>
      </c>
      <c r="L1474" s="16">
        <v>51.495100000000001</v>
      </c>
      <c r="M1474" s="16" t="s">
        <v>210</v>
      </c>
      <c r="N1474" s="16" t="s">
        <v>212</v>
      </c>
      <c r="O1474" s="34" t="s">
        <v>1113</v>
      </c>
    </row>
    <row r="1475" spans="1:15" x14ac:dyDescent="0.25">
      <c r="A1475" s="15" t="s">
        <v>1518</v>
      </c>
      <c r="B1475" s="16">
        <v>100197</v>
      </c>
      <c r="C1475" s="16">
        <v>267948</v>
      </c>
      <c r="D1475" s="16">
        <v>267994</v>
      </c>
      <c r="E1475" s="16" t="s">
        <v>36</v>
      </c>
      <c r="F1475" s="16" t="s">
        <v>77</v>
      </c>
      <c r="G1475" s="16" t="s">
        <v>209</v>
      </c>
      <c r="H1475" s="16" t="s">
        <v>337</v>
      </c>
      <c r="I1475" s="16">
        <v>-0.12784000000000001</v>
      </c>
      <c r="J1475" s="16">
        <v>51.532330000000002</v>
      </c>
      <c r="K1475" s="16">
        <v>-0.1231</v>
      </c>
      <c r="L1475" s="16">
        <v>51.486199999999997</v>
      </c>
      <c r="M1475" s="16" t="s">
        <v>210</v>
      </c>
      <c r="N1475" s="16" t="s">
        <v>338</v>
      </c>
      <c r="O1475" s="34" t="s">
        <v>537</v>
      </c>
    </row>
    <row r="1476" spans="1:15" x14ac:dyDescent="0.25">
      <c r="A1476" s="15" t="s">
        <v>1518</v>
      </c>
      <c r="B1476" s="16">
        <v>100197</v>
      </c>
      <c r="C1476" s="16">
        <v>267994</v>
      </c>
      <c r="D1476" s="16">
        <v>267948</v>
      </c>
      <c r="E1476" s="16" t="s">
        <v>77</v>
      </c>
      <c r="F1476" s="16" t="s">
        <v>36</v>
      </c>
      <c r="G1476" s="16" t="s">
        <v>337</v>
      </c>
      <c r="H1476" s="16" t="s">
        <v>209</v>
      </c>
      <c r="I1476" s="16">
        <v>-0.1231</v>
      </c>
      <c r="J1476" s="16">
        <v>51.486199999999997</v>
      </c>
      <c r="K1476" s="16">
        <v>-0.12784000000000001</v>
      </c>
      <c r="L1476" s="16">
        <v>51.532330000000002</v>
      </c>
      <c r="M1476" s="16" t="s">
        <v>338</v>
      </c>
      <c r="N1476" s="16" t="s">
        <v>210</v>
      </c>
      <c r="O1476" s="34" t="s">
        <v>538</v>
      </c>
    </row>
    <row r="1477" spans="1:15" x14ac:dyDescent="0.25">
      <c r="A1477" s="15" t="s">
        <v>1518</v>
      </c>
      <c r="B1477" s="16">
        <v>100198</v>
      </c>
      <c r="C1477" s="16">
        <v>267948</v>
      </c>
      <c r="D1477" s="16">
        <v>268311</v>
      </c>
      <c r="E1477" s="16" t="s">
        <v>36</v>
      </c>
      <c r="F1477" s="16" t="s">
        <v>38</v>
      </c>
      <c r="G1477" s="16" t="s">
        <v>209</v>
      </c>
      <c r="H1477" s="16" t="s">
        <v>213</v>
      </c>
      <c r="I1477" s="16">
        <v>-0.12784000000000001</v>
      </c>
      <c r="J1477" s="16">
        <v>51.532330000000002</v>
      </c>
      <c r="K1477" s="16">
        <v>-0.1134</v>
      </c>
      <c r="L1477" s="16">
        <v>51.503300000000003</v>
      </c>
      <c r="M1477" s="16" t="s">
        <v>210</v>
      </c>
      <c r="N1477" s="16" t="s">
        <v>214</v>
      </c>
      <c r="O1477" s="34" t="s">
        <v>1679</v>
      </c>
    </row>
    <row r="1478" spans="1:15" x14ac:dyDescent="0.25">
      <c r="A1478" s="15" t="s">
        <v>1518</v>
      </c>
      <c r="B1478" s="16">
        <v>100198</v>
      </c>
      <c r="C1478" s="16">
        <v>268311</v>
      </c>
      <c r="D1478" s="16">
        <v>267948</v>
      </c>
      <c r="E1478" s="16" t="s">
        <v>38</v>
      </c>
      <c r="F1478" s="16" t="s">
        <v>36</v>
      </c>
      <c r="G1478" s="16" t="s">
        <v>213</v>
      </c>
      <c r="H1478" s="16" t="s">
        <v>209</v>
      </c>
      <c r="I1478" s="16">
        <v>-0.1134</v>
      </c>
      <c r="J1478" s="16">
        <v>51.503300000000003</v>
      </c>
      <c r="K1478" s="16">
        <v>-0.12784000000000001</v>
      </c>
      <c r="L1478" s="16">
        <v>51.532330000000002</v>
      </c>
      <c r="M1478" s="16" t="s">
        <v>214</v>
      </c>
      <c r="N1478" s="16" t="s">
        <v>210</v>
      </c>
      <c r="O1478" s="34" t="s">
        <v>1115</v>
      </c>
    </row>
    <row r="1479" spans="1:15" x14ac:dyDescent="0.25">
      <c r="A1479" s="15" t="s">
        <v>1518</v>
      </c>
      <c r="B1479" s="16">
        <v>100199</v>
      </c>
      <c r="C1479" s="16">
        <v>267948</v>
      </c>
      <c r="D1479" s="16">
        <v>270630</v>
      </c>
      <c r="E1479" s="16" t="s">
        <v>36</v>
      </c>
      <c r="F1479" s="16" t="s">
        <v>48</v>
      </c>
      <c r="G1479" s="16" t="s">
        <v>209</v>
      </c>
      <c r="H1479" s="16" t="s">
        <v>240</v>
      </c>
      <c r="I1479" s="16">
        <v>-0.12784000000000001</v>
      </c>
      <c r="J1479" s="16">
        <v>51.532330000000002</v>
      </c>
      <c r="K1479" s="16">
        <v>-2.01E-2</v>
      </c>
      <c r="L1479" s="16">
        <v>51.582999999999998</v>
      </c>
      <c r="M1479" s="16" t="s">
        <v>210</v>
      </c>
      <c r="N1479" s="16" t="s">
        <v>241</v>
      </c>
      <c r="O1479" s="34" t="s">
        <v>1680</v>
      </c>
    </row>
    <row r="1480" spans="1:15" x14ac:dyDescent="0.25">
      <c r="A1480" s="15" t="s">
        <v>1518</v>
      </c>
      <c r="B1480" s="16">
        <v>100199</v>
      </c>
      <c r="C1480" s="16">
        <v>270630</v>
      </c>
      <c r="D1480" s="16">
        <v>267948</v>
      </c>
      <c r="E1480" s="16" t="s">
        <v>48</v>
      </c>
      <c r="F1480" s="16" t="s">
        <v>36</v>
      </c>
      <c r="G1480" s="16" t="s">
        <v>240</v>
      </c>
      <c r="H1480" s="16" t="s">
        <v>209</v>
      </c>
      <c r="I1480" s="16">
        <v>-2.01E-2</v>
      </c>
      <c r="J1480" s="16">
        <v>51.582999999999998</v>
      </c>
      <c r="K1480" s="16">
        <v>-0.12784000000000001</v>
      </c>
      <c r="L1480" s="16">
        <v>51.532330000000002</v>
      </c>
      <c r="M1480" s="16" t="s">
        <v>241</v>
      </c>
      <c r="N1480" s="16" t="s">
        <v>210</v>
      </c>
      <c r="O1480" s="34" t="s">
        <v>539</v>
      </c>
    </row>
    <row r="1481" spans="1:15" x14ac:dyDescent="0.25">
      <c r="A1481" s="15" t="s">
        <v>1518</v>
      </c>
      <c r="B1481" s="16">
        <v>100200</v>
      </c>
      <c r="C1481" s="16">
        <v>269471</v>
      </c>
      <c r="D1481" s="16">
        <v>269503</v>
      </c>
      <c r="E1481" s="16" t="s">
        <v>46</v>
      </c>
      <c r="F1481" s="16" t="s">
        <v>45</v>
      </c>
      <c r="G1481" s="16" t="s">
        <v>234</v>
      </c>
      <c r="H1481" s="16" t="s">
        <v>230</v>
      </c>
      <c r="I1481" s="16">
        <v>-7.4899999999999994E-2</v>
      </c>
      <c r="J1481" s="16">
        <v>51.582299999999996</v>
      </c>
      <c r="K1481" s="16">
        <v>-7.3300000000000004E-2</v>
      </c>
      <c r="L1481" s="16">
        <v>51.580300000000001</v>
      </c>
      <c r="M1481" s="16" t="s">
        <v>235</v>
      </c>
      <c r="N1481" s="16" t="s">
        <v>231</v>
      </c>
      <c r="O1481" s="34" t="s">
        <v>540</v>
      </c>
    </row>
    <row r="1482" spans="1:15" x14ac:dyDescent="0.25">
      <c r="A1482" s="15" t="s">
        <v>1518</v>
      </c>
      <c r="B1482" s="16">
        <v>100200</v>
      </c>
      <c r="C1482" s="16">
        <v>269503</v>
      </c>
      <c r="D1482" s="16">
        <v>269471</v>
      </c>
      <c r="E1482" s="16" t="s">
        <v>45</v>
      </c>
      <c r="F1482" s="16" t="s">
        <v>46</v>
      </c>
      <c r="G1482" s="16" t="s">
        <v>230</v>
      </c>
      <c r="H1482" s="16" t="s">
        <v>234</v>
      </c>
      <c r="I1482" s="16">
        <v>-7.3300000000000004E-2</v>
      </c>
      <c r="J1482" s="16">
        <v>51.580300000000001</v>
      </c>
      <c r="K1482" s="16">
        <v>-7.4899999999999994E-2</v>
      </c>
      <c r="L1482" s="16">
        <v>51.582299999999996</v>
      </c>
      <c r="M1482" s="16" t="s">
        <v>231</v>
      </c>
      <c r="N1482" s="16" t="s">
        <v>235</v>
      </c>
      <c r="O1482" s="34" t="s">
        <v>541</v>
      </c>
    </row>
    <row r="1483" spans="1:15" x14ac:dyDescent="0.25">
      <c r="A1483" s="15" t="s">
        <v>1518</v>
      </c>
      <c r="B1483" s="16">
        <v>100201</v>
      </c>
      <c r="C1483" s="16">
        <v>269471</v>
      </c>
      <c r="D1483" s="16">
        <v>269751</v>
      </c>
      <c r="E1483" s="16" t="s">
        <v>46</v>
      </c>
      <c r="F1483" s="16" t="s">
        <v>47</v>
      </c>
      <c r="G1483" s="16" t="s">
        <v>234</v>
      </c>
      <c r="H1483" s="16" t="s">
        <v>237</v>
      </c>
      <c r="I1483" s="16">
        <v>-7.4899999999999994E-2</v>
      </c>
      <c r="J1483" s="16">
        <v>51.582299999999996</v>
      </c>
      <c r="K1483" s="16">
        <v>-5.9700000000000003E-2</v>
      </c>
      <c r="L1483" s="16">
        <v>51.588099999999997</v>
      </c>
      <c r="M1483" s="16" t="s">
        <v>235</v>
      </c>
      <c r="N1483" s="16" t="s">
        <v>238</v>
      </c>
      <c r="O1483" s="34" t="s">
        <v>1118</v>
      </c>
    </row>
    <row r="1484" spans="1:15" x14ac:dyDescent="0.25">
      <c r="A1484" s="15" t="s">
        <v>1518</v>
      </c>
      <c r="B1484" s="16">
        <v>100201</v>
      </c>
      <c r="C1484" s="16">
        <v>269751</v>
      </c>
      <c r="D1484" s="16">
        <v>269471</v>
      </c>
      <c r="E1484" s="16" t="s">
        <v>47</v>
      </c>
      <c r="F1484" s="16" t="s">
        <v>46</v>
      </c>
      <c r="G1484" s="16" t="s">
        <v>237</v>
      </c>
      <c r="H1484" s="16" t="s">
        <v>234</v>
      </c>
      <c r="I1484" s="16">
        <v>-5.9700000000000003E-2</v>
      </c>
      <c r="J1484" s="16">
        <v>51.588099999999997</v>
      </c>
      <c r="K1484" s="16">
        <v>-7.4899999999999994E-2</v>
      </c>
      <c r="L1484" s="16">
        <v>51.582299999999996</v>
      </c>
      <c r="M1484" s="16" t="s">
        <v>238</v>
      </c>
      <c r="N1484" s="16" t="s">
        <v>235</v>
      </c>
      <c r="O1484" s="34" t="s">
        <v>1437</v>
      </c>
    </row>
    <row r="1485" spans="1:15" x14ac:dyDescent="0.25">
      <c r="A1485" s="15" t="s">
        <v>1518</v>
      </c>
      <c r="B1485" s="16">
        <v>100202</v>
      </c>
      <c r="C1485" s="16">
        <v>267994</v>
      </c>
      <c r="D1485" s="16">
        <v>269471</v>
      </c>
      <c r="E1485" s="16" t="s">
        <v>77</v>
      </c>
      <c r="F1485" s="16" t="s">
        <v>46</v>
      </c>
      <c r="G1485" s="16" t="s">
        <v>337</v>
      </c>
      <c r="H1485" s="16" t="s">
        <v>234</v>
      </c>
      <c r="I1485" s="16">
        <v>-0.1231</v>
      </c>
      <c r="J1485" s="16">
        <v>51.486199999999997</v>
      </c>
      <c r="K1485" s="16">
        <v>-7.4899999999999994E-2</v>
      </c>
      <c r="L1485" s="16">
        <v>51.582299999999996</v>
      </c>
      <c r="M1485" s="16" t="s">
        <v>338</v>
      </c>
      <c r="N1485" s="16" t="s">
        <v>235</v>
      </c>
      <c r="O1485" s="34" t="s">
        <v>1119</v>
      </c>
    </row>
    <row r="1486" spans="1:15" x14ac:dyDescent="0.25">
      <c r="A1486" s="15" t="s">
        <v>1518</v>
      </c>
      <c r="B1486" s="16">
        <v>100202</v>
      </c>
      <c r="C1486" s="16">
        <v>269471</v>
      </c>
      <c r="D1486" s="16">
        <v>267994</v>
      </c>
      <c r="E1486" s="16" t="s">
        <v>46</v>
      </c>
      <c r="F1486" s="16" t="s">
        <v>77</v>
      </c>
      <c r="G1486" s="16" t="s">
        <v>234</v>
      </c>
      <c r="H1486" s="16" t="s">
        <v>337</v>
      </c>
      <c r="I1486" s="16">
        <v>-7.4899999999999994E-2</v>
      </c>
      <c r="J1486" s="16">
        <v>51.582299999999996</v>
      </c>
      <c r="K1486" s="16">
        <v>-0.1231</v>
      </c>
      <c r="L1486" s="16">
        <v>51.486199999999997</v>
      </c>
      <c r="M1486" s="16" t="s">
        <v>235</v>
      </c>
      <c r="N1486" s="16" t="s">
        <v>338</v>
      </c>
      <c r="O1486" s="34" t="s">
        <v>543</v>
      </c>
    </row>
    <row r="1487" spans="1:15" x14ac:dyDescent="0.25">
      <c r="A1487" s="15" t="s">
        <v>1518</v>
      </c>
      <c r="B1487" s="16">
        <v>100203</v>
      </c>
      <c r="C1487" s="16">
        <v>269471</v>
      </c>
      <c r="D1487" s="16">
        <v>270630</v>
      </c>
      <c r="E1487" s="16" t="s">
        <v>46</v>
      </c>
      <c r="F1487" s="16" t="s">
        <v>48</v>
      </c>
      <c r="G1487" s="16" t="s">
        <v>234</v>
      </c>
      <c r="H1487" s="16" t="s">
        <v>240</v>
      </c>
      <c r="I1487" s="16">
        <v>-7.4899999999999994E-2</v>
      </c>
      <c r="J1487" s="16">
        <v>51.582299999999996</v>
      </c>
      <c r="K1487" s="16">
        <v>-2.01E-2</v>
      </c>
      <c r="L1487" s="16">
        <v>51.582999999999998</v>
      </c>
      <c r="M1487" s="16" t="s">
        <v>235</v>
      </c>
      <c r="N1487" s="16" t="s">
        <v>241</v>
      </c>
      <c r="O1487" s="34" t="s">
        <v>1121</v>
      </c>
    </row>
    <row r="1488" spans="1:15" x14ac:dyDescent="0.25">
      <c r="A1488" s="15" t="s">
        <v>1518</v>
      </c>
      <c r="B1488" s="16">
        <v>100203</v>
      </c>
      <c r="C1488" s="16">
        <v>270630</v>
      </c>
      <c r="D1488" s="16">
        <v>269471</v>
      </c>
      <c r="E1488" s="16" t="s">
        <v>48</v>
      </c>
      <c r="F1488" s="16" t="s">
        <v>46</v>
      </c>
      <c r="G1488" s="16" t="s">
        <v>240</v>
      </c>
      <c r="H1488" s="16" t="s">
        <v>234</v>
      </c>
      <c r="I1488" s="16">
        <v>-2.01E-2</v>
      </c>
      <c r="J1488" s="16">
        <v>51.582999999999998</v>
      </c>
      <c r="K1488" s="16">
        <v>-7.4899999999999994E-2</v>
      </c>
      <c r="L1488" s="16">
        <v>51.582299999999996</v>
      </c>
      <c r="M1488" s="16" t="s">
        <v>241</v>
      </c>
      <c r="N1488" s="16" t="s">
        <v>235</v>
      </c>
      <c r="O1488" s="34" t="s">
        <v>1440</v>
      </c>
    </row>
    <row r="1489" spans="1:15" x14ac:dyDescent="0.25">
      <c r="A1489" s="15" t="s">
        <v>1518</v>
      </c>
      <c r="B1489" s="16">
        <v>100205</v>
      </c>
      <c r="C1489" s="16">
        <v>267994</v>
      </c>
      <c r="D1489" s="16">
        <v>269751</v>
      </c>
      <c r="E1489" s="16" t="s">
        <v>77</v>
      </c>
      <c r="F1489" s="16" t="s">
        <v>47</v>
      </c>
      <c r="G1489" s="16" t="s">
        <v>337</v>
      </c>
      <c r="H1489" s="16" t="s">
        <v>237</v>
      </c>
      <c r="I1489" s="16">
        <v>-0.1231</v>
      </c>
      <c r="J1489" s="16">
        <v>51.486199999999997</v>
      </c>
      <c r="K1489" s="16">
        <v>-5.9700000000000003E-2</v>
      </c>
      <c r="L1489" s="16">
        <v>51.588099999999997</v>
      </c>
      <c r="M1489" s="16" t="s">
        <v>338</v>
      </c>
      <c r="N1489" s="16" t="s">
        <v>238</v>
      </c>
      <c r="O1489" s="34" t="s">
        <v>545</v>
      </c>
    </row>
    <row r="1490" spans="1:15" x14ac:dyDescent="0.25">
      <c r="A1490" s="15" t="s">
        <v>1518</v>
      </c>
      <c r="B1490" s="16">
        <v>100205</v>
      </c>
      <c r="C1490" s="16">
        <v>269751</v>
      </c>
      <c r="D1490" s="16">
        <v>267994</v>
      </c>
      <c r="E1490" s="16" t="s">
        <v>47</v>
      </c>
      <c r="F1490" s="16" t="s">
        <v>77</v>
      </c>
      <c r="G1490" s="16" t="s">
        <v>237</v>
      </c>
      <c r="H1490" s="16" t="s">
        <v>337</v>
      </c>
      <c r="I1490" s="16">
        <v>-5.9700000000000003E-2</v>
      </c>
      <c r="J1490" s="16">
        <v>51.588099999999997</v>
      </c>
      <c r="K1490" s="16">
        <v>-0.1231</v>
      </c>
      <c r="L1490" s="16">
        <v>51.486199999999997</v>
      </c>
      <c r="M1490" s="16" t="s">
        <v>238</v>
      </c>
      <c r="N1490" s="16" t="s">
        <v>338</v>
      </c>
      <c r="O1490" s="34" t="s">
        <v>1681</v>
      </c>
    </row>
    <row r="1491" spans="1:15" x14ac:dyDescent="0.25">
      <c r="A1491" s="15" t="s">
        <v>1518</v>
      </c>
      <c r="B1491" s="16">
        <v>100206</v>
      </c>
      <c r="C1491" s="16">
        <v>269751</v>
      </c>
      <c r="D1491" s="16">
        <v>270630</v>
      </c>
      <c r="E1491" s="16" t="s">
        <v>47</v>
      </c>
      <c r="F1491" s="16" t="s">
        <v>48</v>
      </c>
      <c r="G1491" s="16" t="s">
        <v>237</v>
      </c>
      <c r="H1491" s="16" t="s">
        <v>240</v>
      </c>
      <c r="I1491" s="16">
        <v>-5.9700000000000003E-2</v>
      </c>
      <c r="J1491" s="16">
        <v>51.588099999999997</v>
      </c>
      <c r="K1491" s="16">
        <v>-2.01E-2</v>
      </c>
      <c r="L1491" s="16">
        <v>51.582999999999998</v>
      </c>
      <c r="M1491" s="16" t="s">
        <v>238</v>
      </c>
      <c r="N1491" s="16" t="s">
        <v>241</v>
      </c>
      <c r="O1491" s="34" t="s">
        <v>1124</v>
      </c>
    </row>
    <row r="1492" spans="1:15" x14ac:dyDescent="0.25">
      <c r="A1492" s="15" t="s">
        <v>1518</v>
      </c>
      <c r="B1492" s="16">
        <v>100206</v>
      </c>
      <c r="C1492" s="16">
        <v>270630</v>
      </c>
      <c r="D1492" s="16">
        <v>269751</v>
      </c>
      <c r="E1492" s="16" t="s">
        <v>48</v>
      </c>
      <c r="F1492" s="16" t="s">
        <v>47</v>
      </c>
      <c r="G1492" s="16" t="s">
        <v>240</v>
      </c>
      <c r="H1492" s="16" t="s">
        <v>237</v>
      </c>
      <c r="I1492" s="16">
        <v>-2.01E-2</v>
      </c>
      <c r="J1492" s="16">
        <v>51.582999999999998</v>
      </c>
      <c r="K1492" s="16">
        <v>-5.9700000000000003E-2</v>
      </c>
      <c r="L1492" s="16">
        <v>51.588099999999997</v>
      </c>
      <c r="M1492" s="16" t="s">
        <v>241</v>
      </c>
      <c r="N1492" s="16" t="s">
        <v>238</v>
      </c>
      <c r="O1492" s="34" t="s">
        <v>1442</v>
      </c>
    </row>
    <row r="1493" spans="1:15" x14ac:dyDescent="0.25">
      <c r="A1493" s="15" t="s">
        <v>1518</v>
      </c>
      <c r="B1493" s="16">
        <v>100207</v>
      </c>
      <c r="C1493" s="16">
        <v>267252</v>
      </c>
      <c r="D1493" s="16">
        <v>269471</v>
      </c>
      <c r="E1493" s="16" t="s">
        <v>37</v>
      </c>
      <c r="F1493" s="16" t="s">
        <v>46</v>
      </c>
      <c r="G1493" s="16" t="s">
        <v>211</v>
      </c>
      <c r="H1493" s="16" t="s">
        <v>234</v>
      </c>
      <c r="I1493" s="16">
        <v>-0.14369999999999999</v>
      </c>
      <c r="J1493" s="16">
        <v>51.495100000000001</v>
      </c>
      <c r="K1493" s="16">
        <v>-7.4899999999999994E-2</v>
      </c>
      <c r="L1493" s="16">
        <v>51.582299999999996</v>
      </c>
      <c r="M1493" s="16" t="s">
        <v>212</v>
      </c>
      <c r="N1493" s="16" t="s">
        <v>235</v>
      </c>
      <c r="O1493" s="34" t="s">
        <v>1125</v>
      </c>
    </row>
    <row r="1494" spans="1:15" x14ac:dyDescent="0.25">
      <c r="A1494" s="15" t="s">
        <v>1518</v>
      </c>
      <c r="B1494" s="16">
        <v>100207</v>
      </c>
      <c r="C1494" s="16">
        <v>269471</v>
      </c>
      <c r="D1494" s="16">
        <v>267252</v>
      </c>
      <c r="E1494" s="16" t="s">
        <v>46</v>
      </c>
      <c r="F1494" s="16" t="s">
        <v>37</v>
      </c>
      <c r="G1494" s="16" t="s">
        <v>234</v>
      </c>
      <c r="H1494" s="16" t="s">
        <v>211</v>
      </c>
      <c r="I1494" s="16">
        <v>-7.4899999999999994E-2</v>
      </c>
      <c r="J1494" s="16">
        <v>51.582299999999996</v>
      </c>
      <c r="K1494" s="16">
        <v>-0.14369999999999999</v>
      </c>
      <c r="L1494" s="16">
        <v>51.495100000000001</v>
      </c>
      <c r="M1494" s="16" t="s">
        <v>235</v>
      </c>
      <c r="N1494" s="16" t="s">
        <v>212</v>
      </c>
      <c r="O1494" s="34" t="s">
        <v>547</v>
      </c>
    </row>
    <row r="1495" spans="1:15" x14ac:dyDescent="0.25">
      <c r="A1495" s="15" t="s">
        <v>1518</v>
      </c>
      <c r="B1495" s="16">
        <v>100208</v>
      </c>
      <c r="C1495" s="16">
        <v>267252</v>
      </c>
      <c r="D1495" s="16">
        <v>269751</v>
      </c>
      <c r="E1495" s="16" t="s">
        <v>37</v>
      </c>
      <c r="F1495" s="16" t="s">
        <v>47</v>
      </c>
      <c r="G1495" s="16" t="s">
        <v>211</v>
      </c>
      <c r="H1495" s="16" t="s">
        <v>237</v>
      </c>
      <c r="I1495" s="16">
        <v>-0.14369999999999999</v>
      </c>
      <c r="J1495" s="16">
        <v>51.495100000000001</v>
      </c>
      <c r="K1495" s="16">
        <v>-5.9700000000000003E-2</v>
      </c>
      <c r="L1495" s="16">
        <v>51.588099999999997</v>
      </c>
      <c r="M1495" s="16" t="s">
        <v>212</v>
      </c>
      <c r="N1495" s="16" t="s">
        <v>238</v>
      </c>
      <c r="O1495" s="34" t="s">
        <v>1127</v>
      </c>
    </row>
    <row r="1496" spans="1:15" x14ac:dyDescent="0.25">
      <c r="A1496" s="15" t="s">
        <v>1518</v>
      </c>
      <c r="B1496" s="16">
        <v>100208</v>
      </c>
      <c r="C1496" s="16">
        <v>269751</v>
      </c>
      <c r="D1496" s="16">
        <v>267252</v>
      </c>
      <c r="E1496" s="16" t="s">
        <v>47</v>
      </c>
      <c r="F1496" s="16" t="s">
        <v>37</v>
      </c>
      <c r="G1496" s="16" t="s">
        <v>237</v>
      </c>
      <c r="H1496" s="16" t="s">
        <v>211</v>
      </c>
      <c r="I1496" s="16">
        <v>-5.9700000000000003E-2</v>
      </c>
      <c r="J1496" s="16">
        <v>51.588099999999997</v>
      </c>
      <c r="K1496" s="16">
        <v>-0.14369999999999999</v>
      </c>
      <c r="L1496" s="16">
        <v>51.495100000000001</v>
      </c>
      <c r="M1496" s="16" t="s">
        <v>238</v>
      </c>
      <c r="N1496" s="16" t="s">
        <v>212</v>
      </c>
      <c r="O1496" s="34" t="s">
        <v>1682</v>
      </c>
    </row>
    <row r="1497" spans="1:15" x14ac:dyDescent="0.25">
      <c r="A1497" s="15" t="s">
        <v>1518</v>
      </c>
      <c r="B1497" s="16">
        <v>100209</v>
      </c>
      <c r="C1497" s="16">
        <v>267252</v>
      </c>
      <c r="D1497" s="16">
        <v>268311</v>
      </c>
      <c r="E1497" s="16" t="s">
        <v>37</v>
      </c>
      <c r="F1497" s="16" t="s">
        <v>38</v>
      </c>
      <c r="G1497" s="16" t="s">
        <v>211</v>
      </c>
      <c r="H1497" s="16" t="s">
        <v>213</v>
      </c>
      <c r="I1497" s="16">
        <v>-0.14369999999999999</v>
      </c>
      <c r="J1497" s="16">
        <v>51.495100000000001</v>
      </c>
      <c r="K1497" s="16">
        <v>-0.1134</v>
      </c>
      <c r="L1497" s="16">
        <v>51.503300000000003</v>
      </c>
      <c r="M1497" s="16" t="s">
        <v>212</v>
      </c>
      <c r="N1497" s="16" t="s">
        <v>214</v>
      </c>
      <c r="O1497" s="34" t="s">
        <v>1683</v>
      </c>
    </row>
    <row r="1498" spans="1:15" x14ac:dyDescent="0.25">
      <c r="A1498" s="15" t="s">
        <v>1518</v>
      </c>
      <c r="B1498" s="16">
        <v>100209</v>
      </c>
      <c r="C1498" s="16">
        <v>268311</v>
      </c>
      <c r="D1498" s="16">
        <v>267252</v>
      </c>
      <c r="E1498" s="16" t="s">
        <v>38</v>
      </c>
      <c r="F1498" s="16" t="s">
        <v>37</v>
      </c>
      <c r="G1498" s="16" t="s">
        <v>213</v>
      </c>
      <c r="H1498" s="16" t="s">
        <v>211</v>
      </c>
      <c r="I1498" s="16">
        <v>-0.1134</v>
      </c>
      <c r="J1498" s="16">
        <v>51.503300000000003</v>
      </c>
      <c r="K1498" s="16">
        <v>-0.14369999999999999</v>
      </c>
      <c r="L1498" s="16">
        <v>51.495100000000001</v>
      </c>
      <c r="M1498" s="16" t="s">
        <v>214</v>
      </c>
      <c r="N1498" s="16" t="s">
        <v>212</v>
      </c>
      <c r="O1498" s="34" t="s">
        <v>1684</v>
      </c>
    </row>
    <row r="1499" spans="1:15" x14ac:dyDescent="0.25">
      <c r="A1499" s="15" t="s">
        <v>1518</v>
      </c>
      <c r="B1499" s="16">
        <v>100210</v>
      </c>
      <c r="C1499" s="16">
        <v>267252</v>
      </c>
      <c r="D1499" s="16">
        <v>270630</v>
      </c>
      <c r="E1499" s="16" t="s">
        <v>37</v>
      </c>
      <c r="F1499" s="16" t="s">
        <v>48</v>
      </c>
      <c r="G1499" s="16" t="s">
        <v>211</v>
      </c>
      <c r="H1499" s="16" t="s">
        <v>240</v>
      </c>
      <c r="I1499" s="16">
        <v>-0.14369999999999999</v>
      </c>
      <c r="J1499" s="16">
        <v>51.495100000000001</v>
      </c>
      <c r="K1499" s="16">
        <v>-2.01E-2</v>
      </c>
      <c r="L1499" s="16">
        <v>51.582999999999998</v>
      </c>
      <c r="M1499" s="16" t="s">
        <v>212</v>
      </c>
      <c r="N1499" s="16" t="s">
        <v>241</v>
      </c>
      <c r="O1499" s="34" t="s">
        <v>1131</v>
      </c>
    </row>
    <row r="1500" spans="1:15" x14ac:dyDescent="0.25">
      <c r="A1500" s="15" t="s">
        <v>1518</v>
      </c>
      <c r="B1500" s="16">
        <v>100210</v>
      </c>
      <c r="C1500" s="16">
        <v>270630</v>
      </c>
      <c r="D1500" s="16">
        <v>267252</v>
      </c>
      <c r="E1500" s="16" t="s">
        <v>48</v>
      </c>
      <c r="F1500" s="16" t="s">
        <v>37</v>
      </c>
      <c r="G1500" s="16" t="s">
        <v>240</v>
      </c>
      <c r="H1500" s="16" t="s">
        <v>211</v>
      </c>
      <c r="I1500" s="16">
        <v>-2.01E-2</v>
      </c>
      <c r="J1500" s="16">
        <v>51.582999999999998</v>
      </c>
      <c r="K1500" s="16">
        <v>-0.14369999999999999</v>
      </c>
      <c r="L1500" s="16">
        <v>51.495100000000001</v>
      </c>
      <c r="M1500" s="16" t="s">
        <v>241</v>
      </c>
      <c r="N1500" s="16" t="s">
        <v>212</v>
      </c>
      <c r="O1500" s="34" t="s">
        <v>548</v>
      </c>
    </row>
    <row r="1501" spans="1:15" x14ac:dyDescent="0.25">
      <c r="A1501" s="15" t="s">
        <v>1518</v>
      </c>
      <c r="B1501" s="16">
        <v>100211</v>
      </c>
      <c r="C1501" s="16">
        <v>268460</v>
      </c>
      <c r="D1501" s="16">
        <v>268899</v>
      </c>
      <c r="E1501" s="16" t="s">
        <v>134</v>
      </c>
      <c r="F1501" s="16" t="s">
        <v>75</v>
      </c>
      <c r="G1501" s="16" t="s">
        <v>549</v>
      </c>
      <c r="H1501" s="16" t="s">
        <v>320</v>
      </c>
      <c r="I1501" s="16">
        <v>-0.1087</v>
      </c>
      <c r="J1501" s="16">
        <v>51.504100000000001</v>
      </c>
      <c r="K1501" s="16">
        <v>-9.8599999999999993E-2</v>
      </c>
      <c r="L1501" s="16">
        <v>51.494500000000002</v>
      </c>
      <c r="M1501" s="16" t="s">
        <v>550</v>
      </c>
      <c r="N1501" s="16" t="s">
        <v>321</v>
      </c>
      <c r="O1501" s="34" t="s">
        <v>1685</v>
      </c>
    </row>
    <row r="1502" spans="1:15" x14ac:dyDescent="0.25">
      <c r="A1502" s="15" t="s">
        <v>1518</v>
      </c>
      <c r="B1502" s="16">
        <v>100211</v>
      </c>
      <c r="C1502" s="16">
        <v>268899</v>
      </c>
      <c r="D1502" s="16">
        <v>268460</v>
      </c>
      <c r="E1502" s="16" t="s">
        <v>75</v>
      </c>
      <c r="F1502" s="16" t="s">
        <v>134</v>
      </c>
      <c r="G1502" s="16" t="s">
        <v>320</v>
      </c>
      <c r="H1502" s="16" t="s">
        <v>549</v>
      </c>
      <c r="I1502" s="16">
        <v>-9.8599999999999993E-2</v>
      </c>
      <c r="J1502" s="16">
        <v>51.494500000000002</v>
      </c>
      <c r="K1502" s="16">
        <v>-0.1087</v>
      </c>
      <c r="L1502" s="16">
        <v>51.504100000000001</v>
      </c>
      <c r="M1502" s="16" t="s">
        <v>321</v>
      </c>
      <c r="N1502" s="16" t="s">
        <v>550</v>
      </c>
      <c r="O1502" s="34" t="s">
        <v>1686</v>
      </c>
    </row>
    <row r="1503" spans="1:15" x14ac:dyDescent="0.25">
      <c r="A1503" s="15" t="s">
        <v>1518</v>
      </c>
      <c r="B1503" s="16">
        <v>100212</v>
      </c>
      <c r="C1503" s="16">
        <v>265282</v>
      </c>
      <c r="D1503" s="16">
        <v>268311</v>
      </c>
      <c r="E1503" s="16" t="s">
        <v>57</v>
      </c>
      <c r="F1503" s="16" t="s">
        <v>38</v>
      </c>
      <c r="G1503" s="16" t="s">
        <v>267</v>
      </c>
      <c r="H1503" s="16" t="s">
        <v>213</v>
      </c>
      <c r="I1503" s="16">
        <v>-0.2046</v>
      </c>
      <c r="J1503" s="16">
        <v>51.534100000000002</v>
      </c>
      <c r="K1503" s="16">
        <v>-0.1134</v>
      </c>
      <c r="L1503" s="16">
        <v>51.503300000000003</v>
      </c>
      <c r="M1503" s="16" t="s">
        <v>268</v>
      </c>
      <c r="N1503" s="16" t="s">
        <v>214</v>
      </c>
      <c r="O1503" s="34" t="s">
        <v>1452</v>
      </c>
    </row>
    <row r="1504" spans="1:15" x14ac:dyDescent="0.25">
      <c r="A1504" s="15" t="s">
        <v>1518</v>
      </c>
      <c r="B1504" s="16">
        <v>100212</v>
      </c>
      <c r="C1504" s="16">
        <v>268311</v>
      </c>
      <c r="D1504" s="16">
        <v>265282</v>
      </c>
      <c r="E1504" s="16" t="s">
        <v>38</v>
      </c>
      <c r="F1504" s="16" t="s">
        <v>57</v>
      </c>
      <c r="G1504" s="16" t="s">
        <v>213</v>
      </c>
      <c r="H1504" s="16" t="s">
        <v>267</v>
      </c>
      <c r="I1504" s="16">
        <v>-0.1134</v>
      </c>
      <c r="J1504" s="16">
        <v>51.503300000000003</v>
      </c>
      <c r="K1504" s="16">
        <v>-0.2046</v>
      </c>
      <c r="L1504" s="16">
        <v>51.534100000000002</v>
      </c>
      <c r="M1504" s="16" t="s">
        <v>214</v>
      </c>
      <c r="N1504" s="16" t="s">
        <v>268</v>
      </c>
      <c r="O1504" s="34" t="s">
        <v>1136</v>
      </c>
    </row>
    <row r="1505" spans="1:15" x14ac:dyDescent="0.25">
      <c r="A1505" s="15" t="s">
        <v>1518</v>
      </c>
      <c r="B1505" s="16">
        <v>100213</v>
      </c>
      <c r="C1505" s="16">
        <v>268311</v>
      </c>
      <c r="D1505" s="16">
        <v>271036</v>
      </c>
      <c r="E1505" s="16" t="s">
        <v>38</v>
      </c>
      <c r="F1505" s="16" t="s">
        <v>102</v>
      </c>
      <c r="G1505" s="16" t="s">
        <v>213</v>
      </c>
      <c r="H1505" s="16" t="s">
        <v>429</v>
      </c>
      <c r="I1505" s="16">
        <v>-0.1134</v>
      </c>
      <c r="J1505" s="16">
        <v>51.503300000000003</v>
      </c>
      <c r="K1505" s="16">
        <v>-3.3999999999999998E-3</v>
      </c>
      <c r="L1505" s="16">
        <v>51.542099999999998</v>
      </c>
      <c r="M1505" s="16" t="s">
        <v>214</v>
      </c>
      <c r="N1505" s="16" t="s">
        <v>430</v>
      </c>
      <c r="O1505" s="34" t="s">
        <v>1137</v>
      </c>
    </row>
    <row r="1506" spans="1:15" x14ac:dyDescent="0.25">
      <c r="A1506" s="15" t="s">
        <v>1518</v>
      </c>
      <c r="B1506" s="16">
        <v>100213</v>
      </c>
      <c r="C1506" s="16">
        <v>271036</v>
      </c>
      <c r="D1506" s="16">
        <v>268311</v>
      </c>
      <c r="E1506" s="16" t="s">
        <v>102</v>
      </c>
      <c r="F1506" s="16" t="s">
        <v>38</v>
      </c>
      <c r="G1506" s="16" t="s">
        <v>429</v>
      </c>
      <c r="H1506" s="16" t="s">
        <v>213</v>
      </c>
      <c r="I1506" s="16">
        <v>-3.3999999999999998E-3</v>
      </c>
      <c r="J1506" s="16">
        <v>51.542099999999998</v>
      </c>
      <c r="K1506" s="16">
        <v>-0.1134</v>
      </c>
      <c r="L1506" s="16">
        <v>51.503300000000003</v>
      </c>
      <c r="M1506" s="16" t="s">
        <v>430</v>
      </c>
      <c r="N1506" s="16" t="s">
        <v>214</v>
      </c>
      <c r="O1506" s="34" t="s">
        <v>1138</v>
      </c>
    </row>
    <row r="1507" spans="1:15" x14ac:dyDescent="0.25">
      <c r="A1507" s="15" t="s">
        <v>1518</v>
      </c>
      <c r="B1507" s="16">
        <v>100214</v>
      </c>
      <c r="C1507" s="16">
        <v>268311</v>
      </c>
      <c r="D1507" s="16">
        <v>268460</v>
      </c>
      <c r="E1507" s="16" t="s">
        <v>38</v>
      </c>
      <c r="F1507" s="16" t="s">
        <v>134</v>
      </c>
      <c r="G1507" s="16" t="s">
        <v>213</v>
      </c>
      <c r="H1507" s="16" t="s">
        <v>549</v>
      </c>
      <c r="I1507" s="16">
        <v>-0.1134</v>
      </c>
      <c r="J1507" s="16">
        <v>51.503300000000003</v>
      </c>
      <c r="K1507" s="16">
        <v>-0.1087</v>
      </c>
      <c r="L1507" s="16">
        <v>51.504100000000001</v>
      </c>
      <c r="M1507" s="16" t="s">
        <v>214</v>
      </c>
      <c r="N1507" s="16" t="s">
        <v>550</v>
      </c>
      <c r="O1507" s="34" t="s">
        <v>552</v>
      </c>
    </row>
    <row r="1508" spans="1:15" x14ac:dyDescent="0.25">
      <c r="A1508" s="15" t="s">
        <v>1518</v>
      </c>
      <c r="B1508" s="16">
        <v>100214</v>
      </c>
      <c r="C1508" s="16">
        <v>268460</v>
      </c>
      <c r="D1508" s="16">
        <v>268311</v>
      </c>
      <c r="E1508" s="16" t="s">
        <v>134</v>
      </c>
      <c r="F1508" s="16" t="s">
        <v>38</v>
      </c>
      <c r="G1508" s="16" t="s">
        <v>549</v>
      </c>
      <c r="H1508" s="16" t="s">
        <v>213</v>
      </c>
      <c r="I1508" s="16">
        <v>-0.1087</v>
      </c>
      <c r="J1508" s="16">
        <v>51.504100000000001</v>
      </c>
      <c r="K1508" s="16">
        <v>-0.1134</v>
      </c>
      <c r="L1508" s="16">
        <v>51.503300000000003</v>
      </c>
      <c r="M1508" s="16" t="s">
        <v>550</v>
      </c>
      <c r="N1508" s="16" t="s">
        <v>214</v>
      </c>
      <c r="O1508" s="34" t="s">
        <v>553</v>
      </c>
    </row>
    <row r="1509" spans="1:15" x14ac:dyDescent="0.25">
      <c r="A1509" s="15" t="s">
        <v>1518</v>
      </c>
      <c r="B1509" s="16">
        <v>100215</v>
      </c>
      <c r="C1509" s="16">
        <v>268311</v>
      </c>
      <c r="D1509" s="16">
        <v>271283</v>
      </c>
      <c r="E1509" s="16" t="s">
        <v>38</v>
      </c>
      <c r="F1509" s="16" t="s">
        <v>103</v>
      </c>
      <c r="G1509" s="16" t="s">
        <v>213</v>
      </c>
      <c r="H1509" s="16" t="s">
        <v>433</v>
      </c>
      <c r="I1509" s="16">
        <v>-0.1134</v>
      </c>
      <c r="J1509" s="16">
        <v>51.503300000000003</v>
      </c>
      <c r="K1509" s="16">
        <v>5.7999999999999996E-3</v>
      </c>
      <c r="L1509" s="16">
        <v>51.528599999999997</v>
      </c>
      <c r="M1509" s="16" t="s">
        <v>214</v>
      </c>
      <c r="N1509" s="16" t="s">
        <v>434</v>
      </c>
      <c r="O1509" s="34" t="s">
        <v>1139</v>
      </c>
    </row>
    <row r="1510" spans="1:15" x14ac:dyDescent="0.25">
      <c r="A1510" s="15" t="s">
        <v>1518</v>
      </c>
      <c r="B1510" s="16">
        <v>100215</v>
      </c>
      <c r="C1510" s="16">
        <v>271283</v>
      </c>
      <c r="D1510" s="16">
        <v>268311</v>
      </c>
      <c r="E1510" s="16" t="s">
        <v>103</v>
      </c>
      <c r="F1510" s="16" t="s">
        <v>38</v>
      </c>
      <c r="G1510" s="16" t="s">
        <v>433</v>
      </c>
      <c r="H1510" s="16" t="s">
        <v>213</v>
      </c>
      <c r="I1510" s="16">
        <v>5.7999999999999996E-3</v>
      </c>
      <c r="J1510" s="16">
        <v>51.528599999999997</v>
      </c>
      <c r="K1510" s="16">
        <v>-0.1134</v>
      </c>
      <c r="L1510" s="16">
        <v>51.503300000000003</v>
      </c>
      <c r="M1510" s="16" t="s">
        <v>434</v>
      </c>
      <c r="N1510" s="16" t="s">
        <v>214</v>
      </c>
      <c r="O1510" s="34" t="s">
        <v>554</v>
      </c>
    </row>
    <row r="1511" spans="1:15" x14ac:dyDescent="0.25">
      <c r="A1511" s="15" t="s">
        <v>1518</v>
      </c>
      <c r="B1511" s="16">
        <v>100216</v>
      </c>
      <c r="C1511" s="16">
        <v>234738</v>
      </c>
      <c r="D1511" s="16">
        <v>234871</v>
      </c>
      <c r="E1511" s="16" t="s">
        <v>135</v>
      </c>
      <c r="F1511" s="16" t="s">
        <v>136</v>
      </c>
      <c r="G1511" s="16" t="s">
        <v>555</v>
      </c>
      <c r="H1511" s="16" t="s">
        <v>556</v>
      </c>
      <c r="I1511" s="16">
        <v>-2.6032999999999999</v>
      </c>
      <c r="J1511" s="16">
        <v>53.385899999999999</v>
      </c>
      <c r="K1511" s="16">
        <v>-2.5933000000000002</v>
      </c>
      <c r="L1511" s="16">
        <v>53.391800000000003</v>
      </c>
      <c r="M1511" s="16" t="s">
        <v>557</v>
      </c>
      <c r="N1511" s="16" t="s">
        <v>558</v>
      </c>
      <c r="O1511" s="34" t="s">
        <v>1687</v>
      </c>
    </row>
    <row r="1512" spans="1:15" x14ac:dyDescent="0.25">
      <c r="A1512" s="15" t="s">
        <v>1518</v>
      </c>
      <c r="B1512" s="16">
        <v>100216</v>
      </c>
      <c r="C1512" s="16">
        <v>234871</v>
      </c>
      <c r="D1512" s="16">
        <v>234738</v>
      </c>
      <c r="E1512" s="16" t="s">
        <v>136</v>
      </c>
      <c r="F1512" s="16" t="s">
        <v>135</v>
      </c>
      <c r="G1512" s="16" t="s">
        <v>556</v>
      </c>
      <c r="H1512" s="16" t="s">
        <v>555</v>
      </c>
      <c r="I1512" s="16">
        <v>-2.5933000000000002</v>
      </c>
      <c r="J1512" s="16">
        <v>53.391800000000003</v>
      </c>
      <c r="K1512" s="16">
        <v>-2.6032999999999999</v>
      </c>
      <c r="L1512" s="16">
        <v>53.385899999999999</v>
      </c>
      <c r="M1512" s="16" t="s">
        <v>558</v>
      </c>
      <c r="N1512" s="16" t="s">
        <v>557</v>
      </c>
      <c r="O1512" s="34" t="s">
        <v>1688</v>
      </c>
    </row>
    <row r="1513" spans="1:15" x14ac:dyDescent="0.25">
      <c r="A1513" s="15" t="s">
        <v>1518</v>
      </c>
      <c r="B1513" s="16">
        <v>100217</v>
      </c>
      <c r="C1513" s="16">
        <v>266682</v>
      </c>
      <c r="D1513" s="16">
        <v>271283</v>
      </c>
      <c r="E1513" s="16" t="s">
        <v>34</v>
      </c>
      <c r="F1513" s="16" t="s">
        <v>103</v>
      </c>
      <c r="G1513" s="16" t="s">
        <v>205</v>
      </c>
      <c r="H1513" s="16" t="s">
        <v>433</v>
      </c>
      <c r="I1513" s="16">
        <v>-0.16289999999999999</v>
      </c>
      <c r="J1513" s="16">
        <v>51.522399999999998</v>
      </c>
      <c r="K1513" s="16">
        <v>5.7999999999999996E-3</v>
      </c>
      <c r="L1513" s="16">
        <v>51.528599999999997</v>
      </c>
      <c r="M1513" s="16" t="s">
        <v>206</v>
      </c>
      <c r="N1513" s="16" t="s">
        <v>434</v>
      </c>
      <c r="O1513" s="34" t="s">
        <v>1455</v>
      </c>
    </row>
    <row r="1514" spans="1:15" x14ac:dyDescent="0.25">
      <c r="A1514" s="15" t="s">
        <v>1518</v>
      </c>
      <c r="B1514" s="16">
        <v>100217</v>
      </c>
      <c r="C1514" s="16">
        <v>271283</v>
      </c>
      <c r="D1514" s="16">
        <v>266682</v>
      </c>
      <c r="E1514" s="16" t="s">
        <v>103</v>
      </c>
      <c r="F1514" s="16" t="s">
        <v>34</v>
      </c>
      <c r="G1514" s="16" t="s">
        <v>433</v>
      </c>
      <c r="H1514" s="16" t="s">
        <v>205</v>
      </c>
      <c r="I1514" s="16">
        <v>5.7999999999999996E-3</v>
      </c>
      <c r="J1514" s="16">
        <v>51.528599999999997</v>
      </c>
      <c r="K1514" s="16">
        <v>-0.16289999999999999</v>
      </c>
      <c r="L1514" s="16">
        <v>51.522399999999998</v>
      </c>
      <c r="M1514" s="16" t="s">
        <v>434</v>
      </c>
      <c r="N1514" s="16" t="s">
        <v>206</v>
      </c>
      <c r="O1514" s="34" t="s">
        <v>559</v>
      </c>
    </row>
    <row r="1515" spans="1:15" x14ac:dyDescent="0.25">
      <c r="A1515" s="15" t="s">
        <v>1518</v>
      </c>
      <c r="B1515" s="16">
        <v>100218</v>
      </c>
      <c r="C1515" s="16">
        <v>266343</v>
      </c>
      <c r="D1515" s="16">
        <v>271283</v>
      </c>
      <c r="E1515" s="16" t="s">
        <v>35</v>
      </c>
      <c r="F1515" s="16" t="s">
        <v>103</v>
      </c>
      <c r="G1515" s="16" t="s">
        <v>207</v>
      </c>
      <c r="H1515" s="16" t="s">
        <v>433</v>
      </c>
      <c r="I1515" s="16">
        <v>-0.17530000000000001</v>
      </c>
      <c r="J1515" s="16">
        <v>51.516199999999998</v>
      </c>
      <c r="K1515" s="16">
        <v>5.7999999999999996E-3</v>
      </c>
      <c r="L1515" s="16">
        <v>51.528599999999997</v>
      </c>
      <c r="M1515" s="16" t="s">
        <v>208</v>
      </c>
      <c r="N1515" s="16" t="s">
        <v>434</v>
      </c>
      <c r="O1515" s="34" t="s">
        <v>1689</v>
      </c>
    </row>
    <row r="1516" spans="1:15" x14ac:dyDescent="0.25">
      <c r="A1516" s="15" t="s">
        <v>1518</v>
      </c>
      <c r="B1516" s="16">
        <v>100218</v>
      </c>
      <c r="C1516" s="16">
        <v>271283</v>
      </c>
      <c r="D1516" s="16">
        <v>266343</v>
      </c>
      <c r="E1516" s="16" t="s">
        <v>103</v>
      </c>
      <c r="F1516" s="16" t="s">
        <v>35</v>
      </c>
      <c r="G1516" s="16" t="s">
        <v>433</v>
      </c>
      <c r="H1516" s="16" t="s">
        <v>207</v>
      </c>
      <c r="I1516" s="16">
        <v>5.7999999999999996E-3</v>
      </c>
      <c r="J1516" s="16">
        <v>51.528599999999997</v>
      </c>
      <c r="K1516" s="16">
        <v>-0.17530000000000001</v>
      </c>
      <c r="L1516" s="16">
        <v>51.516199999999998</v>
      </c>
      <c r="M1516" s="16" t="s">
        <v>434</v>
      </c>
      <c r="N1516" s="16" t="s">
        <v>208</v>
      </c>
      <c r="O1516" s="34" t="s">
        <v>1146</v>
      </c>
    </row>
    <row r="1517" spans="1:15" x14ac:dyDescent="0.25">
      <c r="A1517" s="15" t="s">
        <v>1518</v>
      </c>
      <c r="B1517" s="16">
        <v>100219</v>
      </c>
      <c r="C1517" s="16">
        <v>270927</v>
      </c>
      <c r="D1517" s="16">
        <v>271283</v>
      </c>
      <c r="E1517" s="16" t="s">
        <v>131</v>
      </c>
      <c r="F1517" s="16" t="s">
        <v>103</v>
      </c>
      <c r="G1517" s="16" t="s">
        <v>524</v>
      </c>
      <c r="H1517" s="16" t="s">
        <v>433</v>
      </c>
      <c r="I1517" s="16">
        <v>-8.6999999999999994E-3</v>
      </c>
      <c r="J1517" s="16">
        <v>51.544800000000002</v>
      </c>
      <c r="K1517" s="16">
        <v>5.7999999999999996E-3</v>
      </c>
      <c r="L1517" s="16">
        <v>51.528599999999997</v>
      </c>
      <c r="M1517" s="16" t="s">
        <v>525</v>
      </c>
      <c r="N1517" s="16" t="s">
        <v>434</v>
      </c>
      <c r="O1517" s="34" t="s">
        <v>560</v>
      </c>
    </row>
    <row r="1518" spans="1:15" x14ac:dyDescent="0.25">
      <c r="A1518" s="15" t="s">
        <v>1518</v>
      </c>
      <c r="B1518" s="16">
        <v>100219</v>
      </c>
      <c r="C1518" s="16">
        <v>271283</v>
      </c>
      <c r="D1518" s="16">
        <v>270927</v>
      </c>
      <c r="E1518" s="16" t="s">
        <v>103</v>
      </c>
      <c r="F1518" s="16" t="s">
        <v>131</v>
      </c>
      <c r="G1518" s="16" t="s">
        <v>433</v>
      </c>
      <c r="H1518" s="16" t="s">
        <v>524</v>
      </c>
      <c r="I1518" s="16">
        <v>5.7999999999999996E-3</v>
      </c>
      <c r="J1518" s="16">
        <v>51.528599999999997</v>
      </c>
      <c r="K1518" s="16">
        <v>-8.6999999999999994E-3</v>
      </c>
      <c r="L1518" s="16">
        <v>51.544800000000002</v>
      </c>
      <c r="M1518" s="16" t="s">
        <v>434</v>
      </c>
      <c r="N1518" s="16" t="s">
        <v>525</v>
      </c>
      <c r="O1518" s="34" t="s">
        <v>561</v>
      </c>
    </row>
    <row r="1519" spans="1:15" x14ac:dyDescent="0.25">
      <c r="A1519" s="15" t="s">
        <v>1518</v>
      </c>
      <c r="B1519" s="16">
        <v>100220</v>
      </c>
      <c r="C1519" s="16">
        <v>271036</v>
      </c>
      <c r="D1519" s="16">
        <v>271283</v>
      </c>
      <c r="E1519" s="16" t="s">
        <v>102</v>
      </c>
      <c r="F1519" s="16" t="s">
        <v>103</v>
      </c>
      <c r="G1519" s="16" t="s">
        <v>429</v>
      </c>
      <c r="H1519" s="16" t="s">
        <v>433</v>
      </c>
      <c r="I1519" s="16">
        <v>-3.3999999999999998E-3</v>
      </c>
      <c r="J1519" s="16">
        <v>51.542099999999998</v>
      </c>
      <c r="K1519" s="16">
        <v>5.7999999999999996E-3</v>
      </c>
      <c r="L1519" s="16">
        <v>51.528599999999997</v>
      </c>
      <c r="M1519" s="16" t="s">
        <v>430</v>
      </c>
      <c r="N1519" s="16" t="s">
        <v>434</v>
      </c>
      <c r="O1519" s="34" t="s">
        <v>1148</v>
      </c>
    </row>
    <row r="1520" spans="1:15" x14ac:dyDescent="0.25">
      <c r="A1520" s="15" t="s">
        <v>1518</v>
      </c>
      <c r="B1520" s="16">
        <v>100220</v>
      </c>
      <c r="C1520" s="16">
        <v>271283</v>
      </c>
      <c r="D1520" s="16">
        <v>271036</v>
      </c>
      <c r="E1520" s="16" t="s">
        <v>103</v>
      </c>
      <c r="F1520" s="16" t="s">
        <v>102</v>
      </c>
      <c r="G1520" s="16" t="s">
        <v>433</v>
      </c>
      <c r="H1520" s="16" t="s">
        <v>429</v>
      </c>
      <c r="I1520" s="16">
        <v>5.7999999999999996E-3</v>
      </c>
      <c r="J1520" s="16">
        <v>51.528599999999997</v>
      </c>
      <c r="K1520" s="16">
        <v>-3.3999999999999998E-3</v>
      </c>
      <c r="L1520" s="16">
        <v>51.542099999999998</v>
      </c>
      <c r="M1520" s="16" t="s">
        <v>434</v>
      </c>
      <c r="N1520" s="16" t="s">
        <v>430</v>
      </c>
      <c r="O1520" s="34" t="s">
        <v>562</v>
      </c>
    </row>
    <row r="1521" spans="1:15" x14ac:dyDescent="0.25">
      <c r="A1521" s="15" t="s">
        <v>1518</v>
      </c>
      <c r="B1521" s="16">
        <v>100221</v>
      </c>
      <c r="C1521" s="16">
        <v>269992</v>
      </c>
      <c r="D1521" s="16">
        <v>271283</v>
      </c>
      <c r="E1521" s="16" t="s">
        <v>132</v>
      </c>
      <c r="F1521" s="16" t="s">
        <v>103</v>
      </c>
      <c r="G1521" s="16" t="s">
        <v>528</v>
      </c>
      <c r="H1521" s="16" t="s">
        <v>433</v>
      </c>
      <c r="I1521" s="16">
        <v>-5.0700000000000002E-2</v>
      </c>
      <c r="J1521" s="16">
        <v>51.499200000000002</v>
      </c>
      <c r="K1521" s="16">
        <v>5.7999999999999996E-3</v>
      </c>
      <c r="L1521" s="16">
        <v>51.528599999999997</v>
      </c>
      <c r="M1521" s="16" t="s">
        <v>529</v>
      </c>
      <c r="N1521" s="16" t="s">
        <v>434</v>
      </c>
      <c r="O1521" s="34" t="s">
        <v>1150</v>
      </c>
    </row>
    <row r="1522" spans="1:15" x14ac:dyDescent="0.25">
      <c r="A1522" s="15" t="s">
        <v>1518</v>
      </c>
      <c r="B1522" s="16">
        <v>100221</v>
      </c>
      <c r="C1522" s="16">
        <v>271283</v>
      </c>
      <c r="D1522" s="16">
        <v>269992</v>
      </c>
      <c r="E1522" s="16" t="s">
        <v>103</v>
      </c>
      <c r="F1522" s="16" t="s">
        <v>132</v>
      </c>
      <c r="G1522" s="16" t="s">
        <v>433</v>
      </c>
      <c r="H1522" s="16" t="s">
        <v>528</v>
      </c>
      <c r="I1522" s="16">
        <v>5.7999999999999996E-3</v>
      </c>
      <c r="J1522" s="16">
        <v>51.528599999999997</v>
      </c>
      <c r="K1522" s="16">
        <v>-5.0700000000000002E-2</v>
      </c>
      <c r="L1522" s="16">
        <v>51.499200000000002</v>
      </c>
      <c r="M1522" s="16" t="s">
        <v>434</v>
      </c>
      <c r="N1522" s="16" t="s">
        <v>529</v>
      </c>
      <c r="O1522" s="34" t="s">
        <v>563</v>
      </c>
    </row>
    <row r="1523" spans="1:15" x14ac:dyDescent="0.25">
      <c r="A1523" s="15" t="s">
        <v>1518</v>
      </c>
      <c r="B1523" s="16">
        <v>100222</v>
      </c>
      <c r="C1523" s="16">
        <v>234409</v>
      </c>
      <c r="D1523" s="16">
        <v>234425</v>
      </c>
      <c r="E1523" s="16" t="s">
        <v>137</v>
      </c>
      <c r="F1523" s="16" t="s">
        <v>138</v>
      </c>
      <c r="G1523" s="16" t="s">
        <v>564</v>
      </c>
      <c r="H1523" s="16" t="s">
        <v>565</v>
      </c>
      <c r="I1523" s="16">
        <v>-2.6339999999999999</v>
      </c>
      <c r="J1523" s="16">
        <v>53.543700000000001</v>
      </c>
      <c r="K1523" s="16">
        <v>-2.6326999999999998</v>
      </c>
      <c r="L1523" s="16">
        <v>53.544400000000003</v>
      </c>
      <c r="M1523" s="16" t="s">
        <v>566</v>
      </c>
      <c r="N1523" s="16" t="s">
        <v>567</v>
      </c>
      <c r="O1523" s="34" t="s">
        <v>568</v>
      </c>
    </row>
    <row r="1524" spans="1:15" x14ac:dyDescent="0.25">
      <c r="A1524" s="15" t="s">
        <v>1518</v>
      </c>
      <c r="B1524" s="16">
        <v>100222</v>
      </c>
      <c r="C1524" s="16">
        <v>234425</v>
      </c>
      <c r="D1524" s="16">
        <v>234409</v>
      </c>
      <c r="E1524" s="16" t="s">
        <v>138</v>
      </c>
      <c r="F1524" s="16" t="s">
        <v>137</v>
      </c>
      <c r="G1524" s="16" t="s">
        <v>565</v>
      </c>
      <c r="H1524" s="16" t="s">
        <v>564</v>
      </c>
      <c r="I1524" s="16">
        <v>-2.6326999999999998</v>
      </c>
      <c r="J1524" s="16">
        <v>53.544400000000003</v>
      </c>
      <c r="K1524" s="16">
        <v>-2.6339999999999999</v>
      </c>
      <c r="L1524" s="16">
        <v>53.543700000000001</v>
      </c>
      <c r="M1524" s="16" t="s">
        <v>567</v>
      </c>
      <c r="N1524" s="16" t="s">
        <v>566</v>
      </c>
      <c r="O1524" s="34" t="s">
        <v>569</v>
      </c>
    </row>
    <row r="1525" spans="1:15" x14ac:dyDescent="0.25">
      <c r="A1525" s="15" t="s">
        <v>1518</v>
      </c>
      <c r="B1525" s="16">
        <v>100223</v>
      </c>
      <c r="C1525" s="16">
        <v>270480</v>
      </c>
      <c r="D1525" s="16">
        <v>270630</v>
      </c>
      <c r="E1525" s="16" t="s">
        <v>139</v>
      </c>
      <c r="F1525" s="16" t="s">
        <v>48</v>
      </c>
      <c r="G1525" s="16" t="s">
        <v>570</v>
      </c>
      <c r="H1525" s="16" t="s">
        <v>240</v>
      </c>
      <c r="I1525" s="16">
        <v>-2.5899999999999999E-2</v>
      </c>
      <c r="J1525" s="16">
        <v>51.582700000000003</v>
      </c>
      <c r="K1525" s="16">
        <v>-2.01E-2</v>
      </c>
      <c r="L1525" s="16">
        <v>51.582999999999998</v>
      </c>
      <c r="M1525" s="16" t="s">
        <v>571</v>
      </c>
      <c r="N1525" s="16" t="s">
        <v>241</v>
      </c>
      <c r="O1525" s="34" t="s">
        <v>1690</v>
      </c>
    </row>
    <row r="1526" spans="1:15" x14ac:dyDescent="0.25">
      <c r="A1526" s="15" t="s">
        <v>1518</v>
      </c>
      <c r="B1526" s="16">
        <v>100223</v>
      </c>
      <c r="C1526" s="16">
        <v>270630</v>
      </c>
      <c r="D1526" s="16">
        <v>270480</v>
      </c>
      <c r="E1526" s="16" t="s">
        <v>48</v>
      </c>
      <c r="F1526" s="16" t="s">
        <v>139</v>
      </c>
      <c r="G1526" s="16" t="s">
        <v>240</v>
      </c>
      <c r="H1526" s="16" t="s">
        <v>570</v>
      </c>
      <c r="I1526" s="16">
        <v>-2.01E-2</v>
      </c>
      <c r="J1526" s="16">
        <v>51.582999999999998</v>
      </c>
      <c r="K1526" s="16">
        <v>-2.5899999999999999E-2</v>
      </c>
      <c r="L1526" s="16">
        <v>51.582700000000003</v>
      </c>
      <c r="M1526" s="16" t="s">
        <v>241</v>
      </c>
      <c r="N1526" s="16" t="s">
        <v>571</v>
      </c>
      <c r="O1526" s="34" t="s">
        <v>1691</v>
      </c>
    </row>
    <row r="1527" spans="1:15" x14ac:dyDescent="0.25">
      <c r="A1527" s="15" t="s">
        <v>1518</v>
      </c>
      <c r="B1527" s="16">
        <v>100224</v>
      </c>
      <c r="C1527" s="16">
        <v>265829</v>
      </c>
      <c r="D1527" s="16">
        <v>265832</v>
      </c>
      <c r="E1527" s="16" t="s">
        <v>140</v>
      </c>
      <c r="F1527" s="16" t="s">
        <v>141</v>
      </c>
      <c r="G1527" s="16" t="s">
        <v>573</v>
      </c>
      <c r="H1527" s="16" t="s">
        <v>574</v>
      </c>
      <c r="I1527" s="16">
        <v>-0.191</v>
      </c>
      <c r="J1527" s="16">
        <v>51.548299999999998</v>
      </c>
      <c r="K1527" s="16">
        <v>-0.19089999999999999</v>
      </c>
      <c r="L1527" s="16">
        <v>51.547499999999999</v>
      </c>
      <c r="M1527" s="16" t="s">
        <v>575</v>
      </c>
      <c r="N1527" s="16" t="s">
        <v>576</v>
      </c>
      <c r="O1527" s="34" t="s">
        <v>577</v>
      </c>
    </row>
    <row r="1528" spans="1:15" x14ac:dyDescent="0.25">
      <c r="A1528" s="15" t="s">
        <v>1518</v>
      </c>
      <c r="B1528" s="16">
        <v>100224</v>
      </c>
      <c r="C1528" s="16">
        <v>265832</v>
      </c>
      <c r="D1528" s="16">
        <v>265829</v>
      </c>
      <c r="E1528" s="16" t="s">
        <v>141</v>
      </c>
      <c r="F1528" s="16" t="s">
        <v>140</v>
      </c>
      <c r="G1528" s="16" t="s">
        <v>574</v>
      </c>
      <c r="H1528" s="16" t="s">
        <v>573</v>
      </c>
      <c r="I1528" s="16">
        <v>-0.19089999999999999</v>
      </c>
      <c r="J1528" s="16">
        <v>51.547499999999999</v>
      </c>
      <c r="K1528" s="16">
        <v>-0.191</v>
      </c>
      <c r="L1528" s="16">
        <v>51.548299999999998</v>
      </c>
      <c r="M1528" s="16" t="s">
        <v>576</v>
      </c>
      <c r="N1528" s="16" t="s">
        <v>575</v>
      </c>
      <c r="O1528" s="34" t="s">
        <v>578</v>
      </c>
    </row>
    <row r="1529" spans="1:15" x14ac:dyDescent="0.25">
      <c r="A1529" s="15" t="s">
        <v>1518</v>
      </c>
      <c r="B1529" s="16">
        <v>100225</v>
      </c>
      <c r="C1529" s="16">
        <v>269321</v>
      </c>
      <c r="D1529" s="16">
        <v>269406</v>
      </c>
      <c r="E1529" s="16" t="s">
        <v>142</v>
      </c>
      <c r="F1529" s="16" t="s">
        <v>143</v>
      </c>
      <c r="G1529" s="16" t="s">
        <v>579</v>
      </c>
      <c r="H1529" s="16" t="s">
        <v>580</v>
      </c>
      <c r="I1529" s="16">
        <v>-8.1100000000000005E-2</v>
      </c>
      <c r="J1529" s="16">
        <v>51.310200000000002</v>
      </c>
      <c r="K1529" s="16">
        <v>-7.7399999999999997E-2</v>
      </c>
      <c r="L1529" s="16">
        <v>51.307600000000001</v>
      </c>
      <c r="M1529" s="16" t="s">
        <v>581</v>
      </c>
      <c r="N1529" s="16" t="s">
        <v>582</v>
      </c>
      <c r="O1529" s="34" t="s">
        <v>583</v>
      </c>
    </row>
    <row r="1530" spans="1:15" x14ac:dyDescent="0.25">
      <c r="A1530" s="15" t="s">
        <v>1518</v>
      </c>
      <c r="B1530" s="16">
        <v>100225</v>
      </c>
      <c r="C1530" s="16">
        <v>269406</v>
      </c>
      <c r="D1530" s="16">
        <v>269321</v>
      </c>
      <c r="E1530" s="16" t="s">
        <v>143</v>
      </c>
      <c r="F1530" s="16" t="s">
        <v>142</v>
      </c>
      <c r="G1530" s="16" t="s">
        <v>580</v>
      </c>
      <c r="H1530" s="16" t="s">
        <v>579</v>
      </c>
      <c r="I1530" s="16">
        <v>-7.7399999999999997E-2</v>
      </c>
      <c r="J1530" s="16">
        <v>51.307600000000001</v>
      </c>
      <c r="K1530" s="16">
        <v>-8.1100000000000005E-2</v>
      </c>
      <c r="L1530" s="16">
        <v>51.310200000000002</v>
      </c>
      <c r="M1530" s="16" t="s">
        <v>582</v>
      </c>
      <c r="N1530" s="16" t="s">
        <v>581</v>
      </c>
      <c r="O1530" s="34" t="s">
        <v>584</v>
      </c>
    </row>
    <row r="1531" spans="1:15" x14ac:dyDescent="0.25">
      <c r="A1531" s="15" t="s">
        <v>1518</v>
      </c>
      <c r="B1531" s="16">
        <v>100226</v>
      </c>
      <c r="C1531" s="16">
        <v>248222</v>
      </c>
      <c r="D1531" s="16">
        <v>248583</v>
      </c>
      <c r="E1531" s="16" t="s">
        <v>144</v>
      </c>
      <c r="F1531" s="16" t="s">
        <v>145</v>
      </c>
      <c r="G1531" s="16" t="s">
        <v>585</v>
      </c>
      <c r="H1531" s="16" t="s">
        <v>586</v>
      </c>
      <c r="I1531" s="16">
        <v>-1.5068999999999999</v>
      </c>
      <c r="J1531" s="16">
        <v>53.683999999999997</v>
      </c>
      <c r="K1531" s="16">
        <v>-1.4873000000000001</v>
      </c>
      <c r="L1531" s="16">
        <v>53.678800000000003</v>
      </c>
      <c r="M1531" s="16" t="s">
        <v>587</v>
      </c>
      <c r="N1531" s="16" t="s">
        <v>588</v>
      </c>
      <c r="O1531" s="34" t="s">
        <v>1692</v>
      </c>
    </row>
    <row r="1532" spans="1:15" x14ac:dyDescent="0.25">
      <c r="A1532" s="15" t="s">
        <v>1518</v>
      </c>
      <c r="B1532" s="16">
        <v>100226</v>
      </c>
      <c r="C1532" s="16">
        <v>248583</v>
      </c>
      <c r="D1532" s="16">
        <v>248222</v>
      </c>
      <c r="E1532" s="16" t="s">
        <v>145</v>
      </c>
      <c r="F1532" s="16" t="s">
        <v>144</v>
      </c>
      <c r="G1532" s="16" t="s">
        <v>586</v>
      </c>
      <c r="H1532" s="16" t="s">
        <v>585</v>
      </c>
      <c r="I1532" s="16">
        <v>-1.4873000000000001</v>
      </c>
      <c r="J1532" s="16">
        <v>53.678800000000003</v>
      </c>
      <c r="K1532" s="16">
        <v>-1.5068999999999999</v>
      </c>
      <c r="L1532" s="16">
        <v>53.683999999999997</v>
      </c>
      <c r="M1532" s="16" t="s">
        <v>588</v>
      </c>
      <c r="N1532" s="16" t="s">
        <v>587</v>
      </c>
      <c r="O1532" s="34" t="s">
        <v>1154</v>
      </c>
    </row>
    <row r="1533" spans="1:15" x14ac:dyDescent="0.25">
      <c r="A1533" s="15" t="s">
        <v>1518</v>
      </c>
      <c r="B1533" s="16">
        <v>100227</v>
      </c>
      <c r="C1533" s="16">
        <v>258982</v>
      </c>
      <c r="D1533" s="16">
        <v>259017</v>
      </c>
      <c r="E1533" s="16" t="s">
        <v>146</v>
      </c>
      <c r="F1533" s="16" t="s">
        <v>147</v>
      </c>
      <c r="G1533" s="16" t="s">
        <v>589</v>
      </c>
      <c r="H1533" s="16" t="s">
        <v>590</v>
      </c>
      <c r="I1533" s="16">
        <v>-0.61019999999999996</v>
      </c>
      <c r="J1533" s="16">
        <v>51.483199999999997</v>
      </c>
      <c r="K1533" s="16">
        <v>-0.60580000000000001</v>
      </c>
      <c r="L1533" s="16">
        <v>51.4861</v>
      </c>
      <c r="M1533" s="16" t="s">
        <v>591</v>
      </c>
      <c r="N1533" s="16" t="s">
        <v>592</v>
      </c>
      <c r="O1533" s="34" t="s">
        <v>593</v>
      </c>
    </row>
    <row r="1534" spans="1:15" x14ac:dyDescent="0.25">
      <c r="A1534" s="15" t="s">
        <v>1518</v>
      </c>
      <c r="B1534" s="16">
        <v>100227</v>
      </c>
      <c r="C1534" s="16">
        <v>259017</v>
      </c>
      <c r="D1534" s="16">
        <v>258982</v>
      </c>
      <c r="E1534" s="16" t="s">
        <v>147</v>
      </c>
      <c r="F1534" s="16" t="s">
        <v>146</v>
      </c>
      <c r="G1534" s="16" t="s">
        <v>590</v>
      </c>
      <c r="H1534" s="16" t="s">
        <v>589</v>
      </c>
      <c r="I1534" s="16">
        <v>-0.60580000000000001</v>
      </c>
      <c r="J1534" s="16">
        <v>51.4861</v>
      </c>
      <c r="K1534" s="16">
        <v>-0.61019999999999996</v>
      </c>
      <c r="L1534" s="16">
        <v>51.483199999999997</v>
      </c>
      <c r="M1534" s="16" t="s">
        <v>592</v>
      </c>
      <c r="N1534" s="16" t="s">
        <v>591</v>
      </c>
      <c r="O1534" s="34" t="s">
        <v>594</v>
      </c>
    </row>
    <row r="1535" spans="1:15" x14ac:dyDescent="0.25">
      <c r="A1535" s="15" t="s">
        <v>1518</v>
      </c>
      <c r="B1535" s="16">
        <v>100228</v>
      </c>
      <c r="C1535" s="16">
        <v>260543</v>
      </c>
      <c r="D1535" s="16">
        <v>268747</v>
      </c>
      <c r="E1535" s="16" t="s">
        <v>133</v>
      </c>
      <c r="F1535" s="16" t="s">
        <v>28</v>
      </c>
      <c r="G1535" s="16" t="s">
        <v>530</v>
      </c>
      <c r="H1535" s="16" t="s">
        <v>190</v>
      </c>
      <c r="I1535" s="16">
        <v>-0.43790000000000001</v>
      </c>
      <c r="J1535" s="16">
        <v>51.569699999999997</v>
      </c>
      <c r="K1535" s="16">
        <v>-0.1032</v>
      </c>
      <c r="L1535" s="16">
        <v>51.510800000000003</v>
      </c>
      <c r="M1535" s="16" t="s">
        <v>531</v>
      </c>
      <c r="N1535" s="16" t="s">
        <v>192</v>
      </c>
      <c r="O1535" s="34" t="s">
        <v>1693</v>
      </c>
    </row>
    <row r="1536" spans="1:15" x14ac:dyDescent="0.25">
      <c r="A1536" s="15" t="s">
        <v>1518</v>
      </c>
      <c r="B1536" s="16">
        <v>100228</v>
      </c>
      <c r="C1536" s="16">
        <v>268747</v>
      </c>
      <c r="D1536" s="16">
        <v>260543</v>
      </c>
      <c r="E1536" s="16" t="s">
        <v>28</v>
      </c>
      <c r="F1536" s="16" t="s">
        <v>133</v>
      </c>
      <c r="G1536" s="16" t="s">
        <v>190</v>
      </c>
      <c r="H1536" s="16" t="s">
        <v>530</v>
      </c>
      <c r="I1536" s="16">
        <v>-0.1032</v>
      </c>
      <c r="J1536" s="16">
        <v>51.510800000000003</v>
      </c>
      <c r="K1536" s="16">
        <v>-0.43790000000000001</v>
      </c>
      <c r="L1536" s="16">
        <v>51.569699999999997</v>
      </c>
      <c r="M1536" s="16" t="s">
        <v>192</v>
      </c>
      <c r="N1536" s="16" t="s">
        <v>531</v>
      </c>
      <c r="O1536" s="34" t="s">
        <v>1463</v>
      </c>
    </row>
    <row r="1537" spans="1:15" x14ac:dyDescent="0.25">
      <c r="A1537" s="15" t="s">
        <v>1518</v>
      </c>
      <c r="B1537" s="16">
        <v>100229</v>
      </c>
      <c r="C1537" s="16">
        <v>260543</v>
      </c>
      <c r="D1537" s="16">
        <v>267933</v>
      </c>
      <c r="E1537" s="16" t="s">
        <v>133</v>
      </c>
      <c r="F1537" s="16" t="s">
        <v>27</v>
      </c>
      <c r="G1537" s="16" t="s">
        <v>530</v>
      </c>
      <c r="H1537" s="16" t="s">
        <v>189</v>
      </c>
      <c r="I1537" s="16">
        <v>-0.43790000000000001</v>
      </c>
      <c r="J1537" s="16">
        <v>51.569699999999997</v>
      </c>
      <c r="K1537" s="16">
        <v>-0.12429999999999999</v>
      </c>
      <c r="L1537" s="16">
        <v>51.508299999999998</v>
      </c>
      <c r="M1537" s="16" t="s">
        <v>531</v>
      </c>
      <c r="N1537" s="16" t="s">
        <v>191</v>
      </c>
      <c r="O1537" s="34" t="s">
        <v>1464</v>
      </c>
    </row>
    <row r="1538" spans="1:15" x14ac:dyDescent="0.25">
      <c r="A1538" s="15" t="s">
        <v>1518</v>
      </c>
      <c r="B1538" s="16">
        <v>100229</v>
      </c>
      <c r="C1538" s="16">
        <v>267933</v>
      </c>
      <c r="D1538" s="16">
        <v>260543</v>
      </c>
      <c r="E1538" s="16" t="s">
        <v>27</v>
      </c>
      <c r="F1538" s="16" t="s">
        <v>133</v>
      </c>
      <c r="G1538" s="16" t="s">
        <v>189</v>
      </c>
      <c r="H1538" s="16" t="s">
        <v>530</v>
      </c>
      <c r="I1538" s="16">
        <v>-0.12429999999999999</v>
      </c>
      <c r="J1538" s="16">
        <v>51.508299999999998</v>
      </c>
      <c r="K1538" s="16">
        <v>-0.43790000000000001</v>
      </c>
      <c r="L1538" s="16">
        <v>51.569699999999997</v>
      </c>
      <c r="M1538" s="16" t="s">
        <v>191</v>
      </c>
      <c r="N1538" s="16" t="s">
        <v>531</v>
      </c>
      <c r="O1538" s="34" t="s">
        <v>1694</v>
      </c>
    </row>
    <row r="1539" spans="1:15" x14ac:dyDescent="0.25">
      <c r="A1539" s="15" t="s">
        <v>1518</v>
      </c>
      <c r="B1539" s="16">
        <v>100230</v>
      </c>
      <c r="C1539" s="16">
        <v>260543</v>
      </c>
      <c r="D1539" s="16">
        <v>269122</v>
      </c>
      <c r="E1539" s="16" t="s">
        <v>133</v>
      </c>
      <c r="F1539" s="16" t="s">
        <v>60</v>
      </c>
      <c r="G1539" s="16" t="s">
        <v>530</v>
      </c>
      <c r="H1539" s="16" t="s">
        <v>275</v>
      </c>
      <c r="I1539" s="16">
        <v>-0.43790000000000001</v>
      </c>
      <c r="J1539" s="16">
        <v>51.569699999999997</v>
      </c>
      <c r="K1539" s="16">
        <v>-9.0300000000000005E-2</v>
      </c>
      <c r="L1539" s="16">
        <v>51.511400000000002</v>
      </c>
      <c r="M1539" s="16" t="s">
        <v>531</v>
      </c>
      <c r="N1539" s="16" t="s">
        <v>276</v>
      </c>
      <c r="O1539" s="34" t="s">
        <v>1695</v>
      </c>
    </row>
    <row r="1540" spans="1:15" x14ac:dyDescent="0.25">
      <c r="A1540" s="15" t="s">
        <v>1518</v>
      </c>
      <c r="B1540" s="16">
        <v>100230</v>
      </c>
      <c r="C1540" s="16">
        <v>269122</v>
      </c>
      <c r="D1540" s="16">
        <v>260543</v>
      </c>
      <c r="E1540" s="16" t="s">
        <v>60</v>
      </c>
      <c r="F1540" s="16" t="s">
        <v>133</v>
      </c>
      <c r="G1540" s="16" t="s">
        <v>275</v>
      </c>
      <c r="H1540" s="16" t="s">
        <v>530</v>
      </c>
      <c r="I1540" s="16">
        <v>-9.0300000000000005E-2</v>
      </c>
      <c r="J1540" s="16">
        <v>51.511400000000002</v>
      </c>
      <c r="K1540" s="16">
        <v>-0.43790000000000001</v>
      </c>
      <c r="L1540" s="16">
        <v>51.569699999999997</v>
      </c>
      <c r="M1540" s="16" t="s">
        <v>276</v>
      </c>
      <c r="N1540" s="16" t="s">
        <v>531</v>
      </c>
      <c r="O1540" s="34" t="s">
        <v>1157</v>
      </c>
    </row>
    <row r="1541" spans="1:15" x14ac:dyDescent="0.25">
      <c r="A1541" s="15" t="s">
        <v>1518</v>
      </c>
      <c r="B1541" s="16">
        <v>100231</v>
      </c>
      <c r="C1541" s="16">
        <v>260543</v>
      </c>
      <c r="D1541" s="16">
        <v>267662</v>
      </c>
      <c r="E1541" s="16" t="s">
        <v>133</v>
      </c>
      <c r="F1541" s="16" t="s">
        <v>29</v>
      </c>
      <c r="G1541" s="16" t="s">
        <v>530</v>
      </c>
      <c r="H1541" s="16" t="s">
        <v>193</v>
      </c>
      <c r="I1541" s="16">
        <v>-0.43790000000000001</v>
      </c>
      <c r="J1541" s="16">
        <v>51.569699999999997</v>
      </c>
      <c r="K1541" s="16">
        <v>-0.13350000000000001</v>
      </c>
      <c r="L1541" s="16">
        <v>51.528100000000002</v>
      </c>
      <c r="M1541" s="16" t="s">
        <v>531</v>
      </c>
      <c r="N1541" s="16" t="s">
        <v>194</v>
      </c>
      <c r="O1541" s="34" t="s">
        <v>1696</v>
      </c>
    </row>
    <row r="1542" spans="1:15" x14ac:dyDescent="0.25">
      <c r="A1542" s="15" t="s">
        <v>1518</v>
      </c>
      <c r="B1542" s="16">
        <v>100231</v>
      </c>
      <c r="C1542" s="16">
        <v>267662</v>
      </c>
      <c r="D1542" s="16">
        <v>260543</v>
      </c>
      <c r="E1542" s="16" t="s">
        <v>29</v>
      </c>
      <c r="F1542" s="16" t="s">
        <v>133</v>
      </c>
      <c r="G1542" s="16" t="s">
        <v>193</v>
      </c>
      <c r="H1542" s="16" t="s">
        <v>530</v>
      </c>
      <c r="I1542" s="16">
        <v>-0.13350000000000001</v>
      </c>
      <c r="J1542" s="16">
        <v>51.528100000000002</v>
      </c>
      <c r="K1542" s="16">
        <v>-0.43790000000000001</v>
      </c>
      <c r="L1542" s="16">
        <v>51.569699999999997</v>
      </c>
      <c r="M1542" s="16" t="s">
        <v>194</v>
      </c>
      <c r="N1542" s="16" t="s">
        <v>531</v>
      </c>
      <c r="O1542" s="34" t="s">
        <v>1697</v>
      </c>
    </row>
    <row r="1543" spans="1:15" x14ac:dyDescent="0.25">
      <c r="A1543" s="15" t="s">
        <v>1518</v>
      </c>
      <c r="B1543" s="16">
        <v>100232</v>
      </c>
      <c r="C1543" s="16">
        <v>260543</v>
      </c>
      <c r="D1543" s="16">
        <v>269459</v>
      </c>
      <c r="E1543" s="16" t="s">
        <v>133</v>
      </c>
      <c r="F1543" s="16" t="s">
        <v>30</v>
      </c>
      <c r="G1543" s="16" t="s">
        <v>530</v>
      </c>
      <c r="H1543" s="16" t="s">
        <v>195</v>
      </c>
      <c r="I1543" s="16">
        <v>-0.43790000000000001</v>
      </c>
      <c r="J1543" s="16">
        <v>51.569699999999997</v>
      </c>
      <c r="K1543" s="16">
        <v>-7.5399999999999995E-2</v>
      </c>
      <c r="L1543" s="16">
        <v>51.511600000000001</v>
      </c>
      <c r="M1543" s="16" t="s">
        <v>531</v>
      </c>
      <c r="N1543" s="16" t="s">
        <v>196</v>
      </c>
      <c r="O1543" s="34" t="s">
        <v>1468</v>
      </c>
    </row>
    <row r="1544" spans="1:15" x14ac:dyDescent="0.25">
      <c r="A1544" s="15" t="s">
        <v>1518</v>
      </c>
      <c r="B1544" s="16">
        <v>100232</v>
      </c>
      <c r="C1544" s="16">
        <v>269459</v>
      </c>
      <c r="D1544" s="16">
        <v>260543</v>
      </c>
      <c r="E1544" s="16" t="s">
        <v>30</v>
      </c>
      <c r="F1544" s="16" t="s">
        <v>133</v>
      </c>
      <c r="G1544" s="16" t="s">
        <v>195</v>
      </c>
      <c r="H1544" s="16" t="s">
        <v>530</v>
      </c>
      <c r="I1544" s="16">
        <v>-7.5399999999999995E-2</v>
      </c>
      <c r="J1544" s="16">
        <v>51.511600000000001</v>
      </c>
      <c r="K1544" s="16">
        <v>-0.43790000000000001</v>
      </c>
      <c r="L1544" s="16">
        <v>51.569699999999997</v>
      </c>
      <c r="M1544" s="16" t="s">
        <v>196</v>
      </c>
      <c r="N1544" s="16" t="s">
        <v>531</v>
      </c>
      <c r="O1544" s="34" t="s">
        <v>1698</v>
      </c>
    </row>
    <row r="1545" spans="1:15" x14ac:dyDescent="0.25">
      <c r="A1545" s="15" t="s">
        <v>1518</v>
      </c>
      <c r="B1545" s="16">
        <v>100233</v>
      </c>
      <c r="C1545" s="16">
        <v>260543</v>
      </c>
      <c r="D1545" s="16">
        <v>267983</v>
      </c>
      <c r="E1545" s="16" t="s">
        <v>133</v>
      </c>
      <c r="F1545" s="16" t="s">
        <v>31</v>
      </c>
      <c r="G1545" s="16" t="s">
        <v>530</v>
      </c>
      <c r="H1545" s="16" t="s">
        <v>198</v>
      </c>
      <c r="I1545" s="16">
        <v>-0.43790000000000001</v>
      </c>
      <c r="J1545" s="16">
        <v>51.569699999999997</v>
      </c>
      <c r="K1545" s="16">
        <v>-0.1231</v>
      </c>
      <c r="L1545" s="16">
        <v>51.530799999999999</v>
      </c>
      <c r="M1545" s="16" t="s">
        <v>531</v>
      </c>
      <c r="N1545" s="16" t="s">
        <v>199</v>
      </c>
      <c r="O1545" s="34" t="s">
        <v>1161</v>
      </c>
    </row>
    <row r="1546" spans="1:15" x14ac:dyDescent="0.25">
      <c r="A1546" s="15" t="s">
        <v>1518</v>
      </c>
      <c r="B1546" s="16">
        <v>100233</v>
      </c>
      <c r="C1546" s="16">
        <v>267983</v>
      </c>
      <c r="D1546" s="16">
        <v>260543</v>
      </c>
      <c r="E1546" s="16" t="s">
        <v>31</v>
      </c>
      <c r="F1546" s="16" t="s">
        <v>133</v>
      </c>
      <c r="G1546" s="16" t="s">
        <v>198</v>
      </c>
      <c r="H1546" s="16" t="s">
        <v>530</v>
      </c>
      <c r="I1546" s="16">
        <v>-0.1231</v>
      </c>
      <c r="J1546" s="16">
        <v>51.530799999999999</v>
      </c>
      <c r="K1546" s="16">
        <v>-0.43790000000000001</v>
      </c>
      <c r="L1546" s="16">
        <v>51.569699999999997</v>
      </c>
      <c r="M1546" s="16" t="s">
        <v>199</v>
      </c>
      <c r="N1546" s="16" t="s">
        <v>531</v>
      </c>
      <c r="O1546" s="34" t="s">
        <v>1699</v>
      </c>
    </row>
    <row r="1547" spans="1:15" x14ac:dyDescent="0.25">
      <c r="A1547" s="15" t="s">
        <v>1518</v>
      </c>
      <c r="B1547" s="16">
        <v>100234</v>
      </c>
      <c r="C1547" s="16">
        <v>260543</v>
      </c>
      <c r="D1547" s="16">
        <v>269225</v>
      </c>
      <c r="E1547" s="16" t="s">
        <v>133</v>
      </c>
      <c r="F1547" s="16" t="s">
        <v>32</v>
      </c>
      <c r="G1547" s="16" t="s">
        <v>530</v>
      </c>
      <c r="H1547" s="16" t="s">
        <v>200</v>
      </c>
      <c r="I1547" s="16">
        <v>-0.43790000000000001</v>
      </c>
      <c r="J1547" s="16">
        <v>51.569699999999997</v>
      </c>
      <c r="K1547" s="16">
        <v>-8.5699999999999998E-2</v>
      </c>
      <c r="L1547" s="16">
        <v>51.505229999999997</v>
      </c>
      <c r="M1547" s="16" t="s">
        <v>531</v>
      </c>
      <c r="N1547" s="16" t="s">
        <v>201</v>
      </c>
      <c r="O1547" s="34" t="s">
        <v>1163</v>
      </c>
    </row>
    <row r="1548" spans="1:15" x14ac:dyDescent="0.25">
      <c r="A1548" s="15" t="s">
        <v>1518</v>
      </c>
      <c r="B1548" s="16">
        <v>100234</v>
      </c>
      <c r="C1548" s="16">
        <v>269225</v>
      </c>
      <c r="D1548" s="16">
        <v>260543</v>
      </c>
      <c r="E1548" s="16" t="s">
        <v>32</v>
      </c>
      <c r="F1548" s="16" t="s">
        <v>133</v>
      </c>
      <c r="G1548" s="16" t="s">
        <v>200</v>
      </c>
      <c r="H1548" s="16" t="s">
        <v>530</v>
      </c>
      <c r="I1548" s="16">
        <v>-8.5699999999999998E-2</v>
      </c>
      <c r="J1548" s="16">
        <v>51.505229999999997</v>
      </c>
      <c r="K1548" s="16">
        <v>-0.43790000000000001</v>
      </c>
      <c r="L1548" s="16">
        <v>51.569699999999997</v>
      </c>
      <c r="M1548" s="16" t="s">
        <v>201</v>
      </c>
      <c r="N1548" s="16" t="s">
        <v>531</v>
      </c>
      <c r="O1548" s="34" t="s">
        <v>1700</v>
      </c>
    </row>
    <row r="1549" spans="1:15" x14ac:dyDescent="0.25">
      <c r="A1549" s="15" t="s">
        <v>1518</v>
      </c>
      <c r="B1549" s="16">
        <v>100235</v>
      </c>
      <c r="C1549" s="16">
        <v>260543</v>
      </c>
      <c r="D1549" s="16">
        <v>269296</v>
      </c>
      <c r="E1549" s="16" t="s">
        <v>133</v>
      </c>
      <c r="F1549" s="16" t="s">
        <v>33</v>
      </c>
      <c r="G1549" s="16" t="s">
        <v>530</v>
      </c>
      <c r="H1549" s="16" t="s">
        <v>203</v>
      </c>
      <c r="I1549" s="16">
        <v>-0.43790000000000001</v>
      </c>
      <c r="J1549" s="16">
        <v>51.569699999999997</v>
      </c>
      <c r="K1549" s="16">
        <v>-8.2100000000000006E-2</v>
      </c>
      <c r="L1549" s="16">
        <v>51.518599999999999</v>
      </c>
      <c r="M1549" s="16" t="s">
        <v>531</v>
      </c>
      <c r="N1549" s="16" t="s">
        <v>204</v>
      </c>
      <c r="O1549" s="34" t="s">
        <v>1701</v>
      </c>
    </row>
    <row r="1550" spans="1:15" x14ac:dyDescent="0.25">
      <c r="A1550" s="15" t="s">
        <v>1518</v>
      </c>
      <c r="B1550" s="16">
        <v>100235</v>
      </c>
      <c r="C1550" s="16">
        <v>269296</v>
      </c>
      <c r="D1550" s="16">
        <v>260543</v>
      </c>
      <c r="E1550" s="16" t="s">
        <v>33</v>
      </c>
      <c r="F1550" s="16" t="s">
        <v>133</v>
      </c>
      <c r="G1550" s="16" t="s">
        <v>203</v>
      </c>
      <c r="H1550" s="16" t="s">
        <v>530</v>
      </c>
      <c r="I1550" s="16">
        <v>-8.2100000000000006E-2</v>
      </c>
      <c r="J1550" s="16">
        <v>51.518599999999999</v>
      </c>
      <c r="K1550" s="16">
        <v>-0.43790000000000001</v>
      </c>
      <c r="L1550" s="16">
        <v>51.569699999999997</v>
      </c>
      <c r="M1550" s="16" t="s">
        <v>204</v>
      </c>
      <c r="N1550" s="16" t="s">
        <v>531</v>
      </c>
      <c r="O1550" s="34" t="s">
        <v>1702</v>
      </c>
    </row>
    <row r="1551" spans="1:15" x14ac:dyDescent="0.25">
      <c r="A1551" s="15" t="s">
        <v>1518</v>
      </c>
      <c r="B1551" s="16">
        <v>100236</v>
      </c>
      <c r="C1551" s="16">
        <v>260543</v>
      </c>
      <c r="D1551" s="16">
        <v>266682</v>
      </c>
      <c r="E1551" s="16" t="s">
        <v>133</v>
      </c>
      <c r="F1551" s="16" t="s">
        <v>34</v>
      </c>
      <c r="G1551" s="16" t="s">
        <v>530</v>
      </c>
      <c r="H1551" s="16" t="s">
        <v>205</v>
      </c>
      <c r="I1551" s="16">
        <v>-0.43790000000000001</v>
      </c>
      <c r="J1551" s="16">
        <v>51.569699999999997</v>
      </c>
      <c r="K1551" s="16">
        <v>-0.16289999999999999</v>
      </c>
      <c r="L1551" s="16">
        <v>51.522399999999998</v>
      </c>
      <c r="M1551" s="16" t="s">
        <v>531</v>
      </c>
      <c r="N1551" s="16" t="s">
        <v>206</v>
      </c>
      <c r="O1551" s="34" t="s">
        <v>1703</v>
      </c>
    </row>
    <row r="1552" spans="1:15" x14ac:dyDescent="0.25">
      <c r="A1552" s="15" t="s">
        <v>1518</v>
      </c>
      <c r="B1552" s="16">
        <v>100236</v>
      </c>
      <c r="C1552" s="16">
        <v>266682</v>
      </c>
      <c r="D1552" s="16">
        <v>260543</v>
      </c>
      <c r="E1552" s="16" t="s">
        <v>34</v>
      </c>
      <c r="F1552" s="16" t="s">
        <v>133</v>
      </c>
      <c r="G1552" s="16" t="s">
        <v>205</v>
      </c>
      <c r="H1552" s="16" t="s">
        <v>530</v>
      </c>
      <c r="I1552" s="16">
        <v>-0.16289999999999999</v>
      </c>
      <c r="J1552" s="16">
        <v>51.522399999999998</v>
      </c>
      <c r="K1552" s="16">
        <v>-0.43790000000000001</v>
      </c>
      <c r="L1552" s="16">
        <v>51.569699999999997</v>
      </c>
      <c r="M1552" s="16" t="s">
        <v>206</v>
      </c>
      <c r="N1552" s="16" t="s">
        <v>531</v>
      </c>
      <c r="O1552" s="34" t="s">
        <v>1473</v>
      </c>
    </row>
    <row r="1553" spans="1:15" x14ac:dyDescent="0.25">
      <c r="A1553" s="15" t="s">
        <v>1518</v>
      </c>
      <c r="B1553" s="16">
        <v>100237</v>
      </c>
      <c r="C1553" s="16">
        <v>260543</v>
      </c>
      <c r="D1553" s="16">
        <v>266343</v>
      </c>
      <c r="E1553" s="16" t="s">
        <v>133</v>
      </c>
      <c r="F1553" s="16" t="s">
        <v>35</v>
      </c>
      <c r="G1553" s="16" t="s">
        <v>530</v>
      </c>
      <c r="H1553" s="16" t="s">
        <v>207</v>
      </c>
      <c r="I1553" s="16">
        <v>-0.43790000000000001</v>
      </c>
      <c r="J1553" s="16">
        <v>51.569699999999997</v>
      </c>
      <c r="K1553" s="16">
        <v>-0.17530000000000001</v>
      </c>
      <c r="L1553" s="16">
        <v>51.516199999999998</v>
      </c>
      <c r="M1553" s="16" t="s">
        <v>531</v>
      </c>
      <c r="N1553" s="16" t="s">
        <v>208</v>
      </c>
      <c r="O1553" s="34" t="s">
        <v>602</v>
      </c>
    </row>
    <row r="1554" spans="1:15" x14ac:dyDescent="0.25">
      <c r="A1554" s="15" t="s">
        <v>1518</v>
      </c>
      <c r="B1554" s="16">
        <v>100237</v>
      </c>
      <c r="C1554" s="16">
        <v>266343</v>
      </c>
      <c r="D1554" s="16">
        <v>260543</v>
      </c>
      <c r="E1554" s="16" t="s">
        <v>35</v>
      </c>
      <c r="F1554" s="16" t="s">
        <v>133</v>
      </c>
      <c r="G1554" s="16" t="s">
        <v>207</v>
      </c>
      <c r="H1554" s="16" t="s">
        <v>530</v>
      </c>
      <c r="I1554" s="16">
        <v>-0.17530000000000001</v>
      </c>
      <c r="J1554" s="16">
        <v>51.516199999999998</v>
      </c>
      <c r="K1554" s="16">
        <v>-0.43790000000000001</v>
      </c>
      <c r="L1554" s="16">
        <v>51.569699999999997</v>
      </c>
      <c r="M1554" s="16" t="s">
        <v>208</v>
      </c>
      <c r="N1554" s="16" t="s">
        <v>531</v>
      </c>
      <c r="O1554" s="34" t="s">
        <v>1704</v>
      </c>
    </row>
    <row r="1555" spans="1:15" x14ac:dyDescent="0.25">
      <c r="A1555" s="15" t="s">
        <v>1518</v>
      </c>
      <c r="B1555" s="16">
        <v>100238</v>
      </c>
      <c r="C1555" s="16">
        <v>260543</v>
      </c>
      <c r="D1555" s="16">
        <v>267948</v>
      </c>
      <c r="E1555" s="16" t="s">
        <v>133</v>
      </c>
      <c r="F1555" s="16" t="s">
        <v>36</v>
      </c>
      <c r="G1555" s="16" t="s">
        <v>530</v>
      </c>
      <c r="H1555" s="16" t="s">
        <v>209</v>
      </c>
      <c r="I1555" s="16">
        <v>-0.43790000000000001</v>
      </c>
      <c r="J1555" s="16">
        <v>51.569699999999997</v>
      </c>
      <c r="K1555" s="16">
        <v>-0.12784000000000001</v>
      </c>
      <c r="L1555" s="16">
        <v>51.532330000000002</v>
      </c>
      <c r="M1555" s="16" t="s">
        <v>531</v>
      </c>
      <c r="N1555" s="16" t="s">
        <v>210</v>
      </c>
      <c r="O1555" s="34" t="s">
        <v>1169</v>
      </c>
    </row>
    <row r="1556" spans="1:15" x14ac:dyDescent="0.25">
      <c r="A1556" s="15" t="s">
        <v>1518</v>
      </c>
      <c r="B1556" s="16">
        <v>100238</v>
      </c>
      <c r="C1556" s="16">
        <v>267948</v>
      </c>
      <c r="D1556" s="16">
        <v>260543</v>
      </c>
      <c r="E1556" s="16" t="s">
        <v>36</v>
      </c>
      <c r="F1556" s="16" t="s">
        <v>133</v>
      </c>
      <c r="G1556" s="16" t="s">
        <v>209</v>
      </c>
      <c r="H1556" s="16" t="s">
        <v>530</v>
      </c>
      <c r="I1556" s="16">
        <v>-0.12784000000000001</v>
      </c>
      <c r="J1556" s="16">
        <v>51.532330000000002</v>
      </c>
      <c r="K1556" s="16">
        <v>-0.43790000000000001</v>
      </c>
      <c r="L1556" s="16">
        <v>51.569699999999997</v>
      </c>
      <c r="M1556" s="16" t="s">
        <v>210</v>
      </c>
      <c r="N1556" s="16" t="s">
        <v>531</v>
      </c>
      <c r="O1556" s="34" t="s">
        <v>1705</v>
      </c>
    </row>
    <row r="1557" spans="1:15" x14ac:dyDescent="0.25">
      <c r="A1557" s="15" t="s">
        <v>1518</v>
      </c>
      <c r="B1557" s="16">
        <v>100239</v>
      </c>
      <c r="C1557" s="16">
        <v>260543</v>
      </c>
      <c r="D1557" s="16">
        <v>267252</v>
      </c>
      <c r="E1557" s="16" t="s">
        <v>133</v>
      </c>
      <c r="F1557" s="16" t="s">
        <v>37</v>
      </c>
      <c r="G1557" s="16" t="s">
        <v>530</v>
      </c>
      <c r="H1557" s="16" t="s">
        <v>211</v>
      </c>
      <c r="I1557" s="16">
        <v>-0.43790000000000001</v>
      </c>
      <c r="J1557" s="16">
        <v>51.569699999999997</v>
      </c>
      <c r="K1557" s="16">
        <v>-0.14369999999999999</v>
      </c>
      <c r="L1557" s="16">
        <v>51.495100000000001</v>
      </c>
      <c r="M1557" s="16" t="s">
        <v>531</v>
      </c>
      <c r="N1557" s="16" t="s">
        <v>212</v>
      </c>
      <c r="O1557" s="34" t="s">
        <v>1706</v>
      </c>
    </row>
    <row r="1558" spans="1:15" x14ac:dyDescent="0.25">
      <c r="A1558" s="15" t="s">
        <v>1518</v>
      </c>
      <c r="B1558" s="16">
        <v>100239</v>
      </c>
      <c r="C1558" s="16">
        <v>267252</v>
      </c>
      <c r="D1558" s="16">
        <v>260543</v>
      </c>
      <c r="E1558" s="16" t="s">
        <v>37</v>
      </c>
      <c r="F1558" s="16" t="s">
        <v>133</v>
      </c>
      <c r="G1558" s="16" t="s">
        <v>211</v>
      </c>
      <c r="H1558" s="16" t="s">
        <v>530</v>
      </c>
      <c r="I1558" s="16">
        <v>-0.14369999999999999</v>
      </c>
      <c r="J1558" s="16">
        <v>51.495100000000001</v>
      </c>
      <c r="K1558" s="16">
        <v>-0.43790000000000001</v>
      </c>
      <c r="L1558" s="16">
        <v>51.569699999999997</v>
      </c>
      <c r="M1558" s="16" t="s">
        <v>212</v>
      </c>
      <c r="N1558" s="16" t="s">
        <v>531</v>
      </c>
      <c r="O1558" s="34" t="s">
        <v>1707</v>
      </c>
    </row>
    <row r="1559" spans="1:15" x14ac:dyDescent="0.25">
      <c r="A1559" s="15" t="s">
        <v>1518</v>
      </c>
      <c r="B1559" s="16">
        <v>100240</v>
      </c>
      <c r="C1559" s="16">
        <v>260543</v>
      </c>
      <c r="D1559" s="16">
        <v>268311</v>
      </c>
      <c r="E1559" s="16" t="s">
        <v>133</v>
      </c>
      <c r="F1559" s="16" t="s">
        <v>38</v>
      </c>
      <c r="G1559" s="16" t="s">
        <v>530</v>
      </c>
      <c r="H1559" s="16" t="s">
        <v>213</v>
      </c>
      <c r="I1559" s="16">
        <v>-0.43790000000000001</v>
      </c>
      <c r="J1559" s="16">
        <v>51.569699999999997</v>
      </c>
      <c r="K1559" s="16">
        <v>-0.1134</v>
      </c>
      <c r="L1559" s="16">
        <v>51.503300000000003</v>
      </c>
      <c r="M1559" s="16" t="s">
        <v>531</v>
      </c>
      <c r="N1559" s="16" t="s">
        <v>214</v>
      </c>
      <c r="O1559" s="34" t="s">
        <v>1708</v>
      </c>
    </row>
    <row r="1560" spans="1:15" x14ac:dyDescent="0.25">
      <c r="A1560" s="15" t="s">
        <v>1518</v>
      </c>
      <c r="B1560" s="16">
        <v>100240</v>
      </c>
      <c r="C1560" s="16">
        <v>268311</v>
      </c>
      <c r="D1560" s="16">
        <v>260543</v>
      </c>
      <c r="E1560" s="16" t="s">
        <v>38</v>
      </c>
      <c r="F1560" s="16" t="s">
        <v>133</v>
      </c>
      <c r="G1560" s="16" t="s">
        <v>213</v>
      </c>
      <c r="H1560" s="16" t="s">
        <v>530</v>
      </c>
      <c r="I1560" s="16">
        <v>-0.1134</v>
      </c>
      <c r="J1560" s="16">
        <v>51.503300000000003</v>
      </c>
      <c r="K1560" s="16">
        <v>-0.43790000000000001</v>
      </c>
      <c r="L1560" s="16">
        <v>51.569699999999997</v>
      </c>
      <c r="M1560" s="16" t="s">
        <v>214</v>
      </c>
      <c r="N1560" s="16" t="s">
        <v>531</v>
      </c>
      <c r="O1560" s="34" t="s">
        <v>1173</v>
      </c>
    </row>
    <row r="1561" spans="1:15" x14ac:dyDescent="0.25">
      <c r="A1561" s="15" t="s">
        <v>1518</v>
      </c>
      <c r="B1561" s="16">
        <v>100241</v>
      </c>
      <c r="C1561" s="16">
        <v>260543</v>
      </c>
      <c r="D1561" s="16">
        <v>268672</v>
      </c>
      <c r="E1561" s="16" t="s">
        <v>133</v>
      </c>
      <c r="F1561" s="16" t="s">
        <v>116</v>
      </c>
      <c r="G1561" s="16" t="s">
        <v>530</v>
      </c>
      <c r="H1561" s="16" t="s">
        <v>478</v>
      </c>
      <c r="I1561" s="16">
        <v>-0.43790000000000001</v>
      </c>
      <c r="J1561" s="16">
        <v>51.569699999999997</v>
      </c>
      <c r="K1561" s="16">
        <v>-0.1048</v>
      </c>
      <c r="L1561" s="16">
        <v>51.520299999999999</v>
      </c>
      <c r="M1561" s="16" t="s">
        <v>531</v>
      </c>
      <c r="N1561" s="16" t="s">
        <v>479</v>
      </c>
      <c r="O1561" s="34" t="s">
        <v>1709</v>
      </c>
    </row>
    <row r="1562" spans="1:15" x14ac:dyDescent="0.25">
      <c r="A1562" s="15" t="s">
        <v>1518</v>
      </c>
      <c r="B1562" s="16">
        <v>100241</v>
      </c>
      <c r="C1562" s="16">
        <v>268672</v>
      </c>
      <c r="D1562" s="16">
        <v>260543</v>
      </c>
      <c r="E1562" s="16" t="s">
        <v>116</v>
      </c>
      <c r="F1562" s="16" t="s">
        <v>133</v>
      </c>
      <c r="G1562" s="16" t="s">
        <v>478</v>
      </c>
      <c r="H1562" s="16" t="s">
        <v>530</v>
      </c>
      <c r="I1562" s="16">
        <v>-0.1048</v>
      </c>
      <c r="J1562" s="16">
        <v>51.520299999999999</v>
      </c>
      <c r="K1562" s="16">
        <v>-0.43790000000000001</v>
      </c>
      <c r="L1562" s="16">
        <v>51.569699999999997</v>
      </c>
      <c r="M1562" s="16" t="s">
        <v>479</v>
      </c>
      <c r="N1562" s="16" t="s">
        <v>531</v>
      </c>
      <c r="O1562" s="34" t="s">
        <v>1174</v>
      </c>
    </row>
    <row r="1563" spans="1:15" x14ac:dyDescent="0.25">
      <c r="A1563" s="15" t="s">
        <v>1518</v>
      </c>
      <c r="B1563" s="16">
        <v>100242</v>
      </c>
      <c r="C1563" s="16">
        <v>275978</v>
      </c>
      <c r="D1563" s="16">
        <v>280810</v>
      </c>
      <c r="E1563" s="16" t="s">
        <v>148</v>
      </c>
      <c r="F1563" s="16" t="s">
        <v>149</v>
      </c>
      <c r="G1563" s="16" t="s">
        <v>608</v>
      </c>
      <c r="H1563" s="16" t="s">
        <v>609</v>
      </c>
      <c r="I1563" s="16">
        <v>0.70289999999999997</v>
      </c>
      <c r="J1563" s="16">
        <v>50.934100000000001</v>
      </c>
      <c r="K1563" s="16">
        <v>0.71342000000000005</v>
      </c>
      <c r="L1563" s="16">
        <v>50.925849999999997</v>
      </c>
      <c r="M1563" s="16" t="s">
        <v>610</v>
      </c>
      <c r="N1563" s="16" t="s">
        <v>611</v>
      </c>
      <c r="O1563" s="34" t="s">
        <v>612</v>
      </c>
    </row>
    <row r="1564" spans="1:15" x14ac:dyDescent="0.25">
      <c r="A1564" s="15" t="s">
        <v>1518</v>
      </c>
      <c r="B1564" s="16">
        <v>100242</v>
      </c>
      <c r="C1564" s="16">
        <v>280810</v>
      </c>
      <c r="D1564" s="16">
        <v>275978</v>
      </c>
      <c r="E1564" s="16" t="s">
        <v>149</v>
      </c>
      <c r="F1564" s="16" t="s">
        <v>148</v>
      </c>
      <c r="G1564" s="16" t="s">
        <v>609</v>
      </c>
      <c r="H1564" s="16" t="s">
        <v>608</v>
      </c>
      <c r="I1564" s="16">
        <v>0.71342000000000005</v>
      </c>
      <c r="J1564" s="16">
        <v>50.925849999999997</v>
      </c>
      <c r="K1564" s="16">
        <v>0.70289999999999997</v>
      </c>
      <c r="L1564" s="16">
        <v>50.934100000000001</v>
      </c>
      <c r="M1564" s="16" t="s">
        <v>611</v>
      </c>
      <c r="N1564" s="16" t="s">
        <v>610</v>
      </c>
      <c r="O1564" s="34" t="s">
        <v>613</v>
      </c>
    </row>
    <row r="1565" spans="1:15" x14ac:dyDescent="0.25">
      <c r="A1565" s="15" t="s">
        <v>1518</v>
      </c>
      <c r="B1565" s="16">
        <v>100243</v>
      </c>
      <c r="C1565" s="16">
        <v>271036</v>
      </c>
      <c r="D1565" s="16">
        <v>272192</v>
      </c>
      <c r="E1565" s="16" t="s">
        <v>102</v>
      </c>
      <c r="F1565" s="16" t="s">
        <v>150</v>
      </c>
      <c r="G1565" s="16" t="s">
        <v>429</v>
      </c>
      <c r="H1565" s="16" t="s">
        <v>614</v>
      </c>
      <c r="I1565" s="16">
        <v>-3.3999999999999998E-3</v>
      </c>
      <c r="J1565" s="16">
        <v>51.542099999999998</v>
      </c>
      <c r="K1565" s="16">
        <v>6.9599999999999995E-2</v>
      </c>
      <c r="L1565" s="16">
        <v>51.490099999999998</v>
      </c>
      <c r="M1565" s="16" t="s">
        <v>430</v>
      </c>
      <c r="N1565" s="16" t="s">
        <v>615</v>
      </c>
      <c r="O1565" s="34" t="s">
        <v>1710</v>
      </c>
    </row>
    <row r="1566" spans="1:15" x14ac:dyDescent="0.25">
      <c r="A1566" s="15" t="s">
        <v>1518</v>
      </c>
      <c r="B1566" s="16">
        <v>100243</v>
      </c>
      <c r="C1566" s="16">
        <v>272192</v>
      </c>
      <c r="D1566" s="16">
        <v>271036</v>
      </c>
      <c r="E1566" s="16" t="s">
        <v>150</v>
      </c>
      <c r="F1566" s="16" t="s">
        <v>102</v>
      </c>
      <c r="G1566" s="16" t="s">
        <v>614</v>
      </c>
      <c r="H1566" s="16" t="s">
        <v>429</v>
      </c>
      <c r="I1566" s="16">
        <v>6.9599999999999995E-2</v>
      </c>
      <c r="J1566" s="16">
        <v>51.490099999999998</v>
      </c>
      <c r="K1566" s="16">
        <v>-3.3999999999999998E-3</v>
      </c>
      <c r="L1566" s="16">
        <v>51.542099999999998</v>
      </c>
      <c r="M1566" s="16" t="s">
        <v>615</v>
      </c>
      <c r="N1566" s="16" t="s">
        <v>430</v>
      </c>
      <c r="O1566" s="34" t="s">
        <v>1175</v>
      </c>
    </row>
    <row r="1567" spans="1:15" x14ac:dyDescent="0.25">
      <c r="A1567" s="15" t="s">
        <v>1518</v>
      </c>
      <c r="B1567" s="16">
        <v>100244</v>
      </c>
      <c r="C1567" s="16">
        <v>234627</v>
      </c>
      <c r="D1567" s="16">
        <v>234631</v>
      </c>
      <c r="E1567" s="16" t="s">
        <v>151</v>
      </c>
      <c r="F1567" s="16" t="s">
        <v>152</v>
      </c>
      <c r="G1567" s="16" t="s">
        <v>617</v>
      </c>
      <c r="H1567" s="16" t="s">
        <v>618</v>
      </c>
      <c r="I1567" s="16">
        <v>-2.6124000000000001</v>
      </c>
      <c r="J1567" s="16">
        <v>50.944800000000001</v>
      </c>
      <c r="K1567" s="16">
        <v>-2.6120000000000001</v>
      </c>
      <c r="L1567" s="16">
        <v>50.924799999999998</v>
      </c>
      <c r="M1567" s="16" t="s">
        <v>619</v>
      </c>
      <c r="N1567" s="16" t="s">
        <v>620</v>
      </c>
      <c r="O1567" s="34" t="s">
        <v>621</v>
      </c>
    </row>
    <row r="1568" spans="1:15" x14ac:dyDescent="0.25">
      <c r="A1568" s="15" t="s">
        <v>1518</v>
      </c>
      <c r="B1568" s="16">
        <v>100244</v>
      </c>
      <c r="C1568" s="16">
        <v>234631</v>
      </c>
      <c r="D1568" s="16">
        <v>234627</v>
      </c>
      <c r="E1568" s="16" t="s">
        <v>152</v>
      </c>
      <c r="F1568" s="16" t="s">
        <v>151</v>
      </c>
      <c r="G1568" s="16" t="s">
        <v>618</v>
      </c>
      <c r="H1568" s="16" t="s">
        <v>617</v>
      </c>
      <c r="I1568" s="16">
        <v>-2.6120000000000001</v>
      </c>
      <c r="J1568" s="16">
        <v>50.924799999999998</v>
      </c>
      <c r="K1568" s="16">
        <v>-2.6124000000000001</v>
      </c>
      <c r="L1568" s="16">
        <v>50.944800000000001</v>
      </c>
      <c r="M1568" s="16" t="s">
        <v>620</v>
      </c>
      <c r="N1568" s="16" t="s">
        <v>619</v>
      </c>
      <c r="O1568" s="34" t="s">
        <v>1711</v>
      </c>
    </row>
    <row r="1569" spans="1:15" x14ac:dyDescent="0.25">
      <c r="A1569" s="15" t="s">
        <v>1518</v>
      </c>
      <c r="B1569" s="16">
        <v>100245</v>
      </c>
      <c r="C1569" s="16">
        <v>268672</v>
      </c>
      <c r="D1569" s="16">
        <v>269122</v>
      </c>
      <c r="E1569" s="16" t="s">
        <v>116</v>
      </c>
      <c r="F1569" s="16" t="s">
        <v>60</v>
      </c>
      <c r="G1569" s="16" t="s">
        <v>478</v>
      </c>
      <c r="H1569" s="16" t="s">
        <v>275</v>
      </c>
      <c r="I1569" s="16">
        <v>-0.1048</v>
      </c>
      <c r="J1569" s="16">
        <v>51.520299999999999</v>
      </c>
      <c r="K1569" s="16">
        <v>-9.0300000000000005E-2</v>
      </c>
      <c r="L1569" s="16">
        <v>51.511400000000002</v>
      </c>
      <c r="M1569" s="16" t="s">
        <v>479</v>
      </c>
      <c r="N1569" s="16" t="s">
        <v>276</v>
      </c>
      <c r="O1569" s="34" t="s">
        <v>1712</v>
      </c>
    </row>
    <row r="1570" spans="1:15" x14ac:dyDescent="0.25">
      <c r="A1570" s="15" t="s">
        <v>1518</v>
      </c>
      <c r="B1570" s="16">
        <v>100245</v>
      </c>
      <c r="C1570" s="16">
        <v>269122</v>
      </c>
      <c r="D1570" s="16">
        <v>268672</v>
      </c>
      <c r="E1570" s="16" t="s">
        <v>60</v>
      </c>
      <c r="F1570" s="16" t="s">
        <v>116</v>
      </c>
      <c r="G1570" s="16" t="s">
        <v>275</v>
      </c>
      <c r="H1570" s="16" t="s">
        <v>478</v>
      </c>
      <c r="I1570" s="16">
        <v>-9.0300000000000005E-2</v>
      </c>
      <c r="J1570" s="16">
        <v>51.511400000000002</v>
      </c>
      <c r="K1570" s="16">
        <v>-0.1048</v>
      </c>
      <c r="L1570" s="16">
        <v>51.520299999999999</v>
      </c>
      <c r="M1570" s="16" t="s">
        <v>276</v>
      </c>
      <c r="N1570" s="16" t="s">
        <v>479</v>
      </c>
      <c r="O1570" s="34" t="s">
        <v>1713</v>
      </c>
    </row>
    <row r="1571" spans="1:15" x14ac:dyDescent="0.25">
      <c r="A1571" s="15" t="s">
        <v>1518</v>
      </c>
      <c r="B1571" s="16">
        <v>100246</v>
      </c>
      <c r="C1571" s="16">
        <v>268672</v>
      </c>
      <c r="D1571" s="16">
        <v>269459</v>
      </c>
      <c r="E1571" s="16" t="s">
        <v>116</v>
      </c>
      <c r="F1571" s="16" t="s">
        <v>30</v>
      </c>
      <c r="G1571" s="16" t="s">
        <v>478</v>
      </c>
      <c r="H1571" s="16" t="s">
        <v>195</v>
      </c>
      <c r="I1571" s="16">
        <v>-0.1048</v>
      </c>
      <c r="J1571" s="16">
        <v>51.520299999999999</v>
      </c>
      <c r="K1571" s="16">
        <v>-7.5399999999999995E-2</v>
      </c>
      <c r="L1571" s="16">
        <v>51.511600000000001</v>
      </c>
      <c r="M1571" s="16" t="s">
        <v>479</v>
      </c>
      <c r="N1571" s="16" t="s">
        <v>196</v>
      </c>
      <c r="O1571" s="34" t="s">
        <v>1714</v>
      </c>
    </row>
    <row r="1572" spans="1:15" x14ac:dyDescent="0.25">
      <c r="A1572" s="15" t="s">
        <v>1518</v>
      </c>
      <c r="B1572" s="16">
        <v>100246</v>
      </c>
      <c r="C1572" s="16">
        <v>269459</v>
      </c>
      <c r="D1572" s="16">
        <v>268672</v>
      </c>
      <c r="E1572" s="16" t="s">
        <v>30</v>
      </c>
      <c r="F1572" s="16" t="s">
        <v>116</v>
      </c>
      <c r="G1572" s="16" t="s">
        <v>195</v>
      </c>
      <c r="H1572" s="16" t="s">
        <v>478</v>
      </c>
      <c r="I1572" s="16">
        <v>-7.5399999999999995E-2</v>
      </c>
      <c r="J1572" s="16">
        <v>51.511600000000001</v>
      </c>
      <c r="K1572" s="16">
        <v>-0.1048</v>
      </c>
      <c r="L1572" s="16">
        <v>51.520299999999999</v>
      </c>
      <c r="M1572" s="16" t="s">
        <v>196</v>
      </c>
      <c r="N1572" s="16" t="s">
        <v>479</v>
      </c>
      <c r="O1572" s="34" t="s">
        <v>622</v>
      </c>
    </row>
    <row r="1573" spans="1:15" x14ac:dyDescent="0.25">
      <c r="A1573" s="15" t="s">
        <v>1518</v>
      </c>
      <c r="B1573" s="16">
        <v>100247</v>
      </c>
      <c r="C1573" s="16">
        <v>268672</v>
      </c>
      <c r="D1573" s="16">
        <v>269296</v>
      </c>
      <c r="E1573" s="16" t="s">
        <v>116</v>
      </c>
      <c r="F1573" s="16" t="s">
        <v>33</v>
      </c>
      <c r="G1573" s="16" t="s">
        <v>478</v>
      </c>
      <c r="H1573" s="16" t="s">
        <v>203</v>
      </c>
      <c r="I1573" s="16">
        <v>-0.1048</v>
      </c>
      <c r="J1573" s="16">
        <v>51.520299999999999</v>
      </c>
      <c r="K1573" s="16">
        <v>-8.2100000000000006E-2</v>
      </c>
      <c r="L1573" s="16">
        <v>51.518599999999999</v>
      </c>
      <c r="M1573" s="16" t="s">
        <v>479</v>
      </c>
      <c r="N1573" s="16" t="s">
        <v>204</v>
      </c>
      <c r="O1573" s="34" t="s">
        <v>1715</v>
      </c>
    </row>
    <row r="1574" spans="1:15" x14ac:dyDescent="0.25">
      <c r="A1574" s="15" t="s">
        <v>1518</v>
      </c>
      <c r="B1574" s="16">
        <v>100247</v>
      </c>
      <c r="C1574" s="16">
        <v>269296</v>
      </c>
      <c r="D1574" s="16">
        <v>268672</v>
      </c>
      <c r="E1574" s="16" t="s">
        <v>33</v>
      </c>
      <c r="F1574" s="16" t="s">
        <v>116</v>
      </c>
      <c r="G1574" s="16" t="s">
        <v>203</v>
      </c>
      <c r="H1574" s="16" t="s">
        <v>478</v>
      </c>
      <c r="I1574" s="16">
        <v>-8.2100000000000006E-2</v>
      </c>
      <c r="J1574" s="16">
        <v>51.518599999999999</v>
      </c>
      <c r="K1574" s="16">
        <v>-0.1048</v>
      </c>
      <c r="L1574" s="16">
        <v>51.520299999999999</v>
      </c>
      <c r="M1574" s="16" t="s">
        <v>204</v>
      </c>
      <c r="N1574" s="16" t="s">
        <v>479</v>
      </c>
      <c r="O1574" s="34" t="s">
        <v>1716</v>
      </c>
    </row>
    <row r="1575" spans="1:15" x14ac:dyDescent="0.25">
      <c r="A1575" s="15" t="s">
        <v>1518</v>
      </c>
      <c r="B1575" s="16">
        <v>100248</v>
      </c>
      <c r="C1575" s="16">
        <v>266682</v>
      </c>
      <c r="D1575" s="16">
        <v>268672</v>
      </c>
      <c r="E1575" s="16" t="s">
        <v>34</v>
      </c>
      <c r="F1575" s="16" t="s">
        <v>116</v>
      </c>
      <c r="G1575" s="16" t="s">
        <v>205</v>
      </c>
      <c r="H1575" s="16" t="s">
        <v>478</v>
      </c>
      <c r="I1575" s="16">
        <v>-0.16289999999999999</v>
      </c>
      <c r="J1575" s="16">
        <v>51.522399999999998</v>
      </c>
      <c r="K1575" s="16">
        <v>-0.1048</v>
      </c>
      <c r="L1575" s="16">
        <v>51.520299999999999</v>
      </c>
      <c r="M1575" s="16" t="s">
        <v>206</v>
      </c>
      <c r="N1575" s="16" t="s">
        <v>479</v>
      </c>
      <c r="O1575" s="34" t="s">
        <v>1717</v>
      </c>
    </row>
    <row r="1576" spans="1:15" x14ac:dyDescent="0.25">
      <c r="A1576" s="15" t="s">
        <v>1518</v>
      </c>
      <c r="B1576" s="16">
        <v>100248</v>
      </c>
      <c r="C1576" s="16">
        <v>268672</v>
      </c>
      <c r="D1576" s="16">
        <v>266682</v>
      </c>
      <c r="E1576" s="16" t="s">
        <v>116</v>
      </c>
      <c r="F1576" s="16" t="s">
        <v>34</v>
      </c>
      <c r="G1576" s="16" t="s">
        <v>478</v>
      </c>
      <c r="H1576" s="16" t="s">
        <v>205</v>
      </c>
      <c r="I1576" s="16">
        <v>-0.1048</v>
      </c>
      <c r="J1576" s="16">
        <v>51.520299999999999</v>
      </c>
      <c r="K1576" s="16">
        <v>-0.16289999999999999</v>
      </c>
      <c r="L1576" s="16">
        <v>51.522399999999998</v>
      </c>
      <c r="M1576" s="16" t="s">
        <v>479</v>
      </c>
      <c r="N1576" s="16" t="s">
        <v>206</v>
      </c>
      <c r="O1576" s="34" t="s">
        <v>1718</v>
      </c>
    </row>
    <row r="1577" spans="1:15" x14ac:dyDescent="0.25">
      <c r="A1577" s="15" t="s">
        <v>1518</v>
      </c>
      <c r="B1577" s="16">
        <v>100249</v>
      </c>
      <c r="C1577" s="16">
        <v>266343</v>
      </c>
      <c r="D1577" s="16">
        <v>268672</v>
      </c>
      <c r="E1577" s="16" t="s">
        <v>35</v>
      </c>
      <c r="F1577" s="16" t="s">
        <v>116</v>
      </c>
      <c r="G1577" s="16" t="s">
        <v>207</v>
      </c>
      <c r="H1577" s="16" t="s">
        <v>478</v>
      </c>
      <c r="I1577" s="16">
        <v>-0.17530000000000001</v>
      </c>
      <c r="J1577" s="16">
        <v>51.516199999999998</v>
      </c>
      <c r="K1577" s="16">
        <v>-0.1048</v>
      </c>
      <c r="L1577" s="16">
        <v>51.520299999999999</v>
      </c>
      <c r="M1577" s="16" t="s">
        <v>208</v>
      </c>
      <c r="N1577" s="16" t="s">
        <v>479</v>
      </c>
      <c r="O1577" s="34" t="s">
        <v>1486</v>
      </c>
    </row>
    <row r="1578" spans="1:15" x14ac:dyDescent="0.25">
      <c r="A1578" s="15" t="s">
        <v>1518</v>
      </c>
      <c r="B1578" s="16">
        <v>100249</v>
      </c>
      <c r="C1578" s="16">
        <v>268672</v>
      </c>
      <c r="D1578" s="16">
        <v>266343</v>
      </c>
      <c r="E1578" s="16" t="s">
        <v>116</v>
      </c>
      <c r="F1578" s="16" t="s">
        <v>35</v>
      </c>
      <c r="G1578" s="16" t="s">
        <v>478</v>
      </c>
      <c r="H1578" s="16" t="s">
        <v>207</v>
      </c>
      <c r="I1578" s="16">
        <v>-0.1048</v>
      </c>
      <c r="J1578" s="16">
        <v>51.520299999999999</v>
      </c>
      <c r="K1578" s="16">
        <v>-0.17530000000000001</v>
      </c>
      <c r="L1578" s="16">
        <v>51.516199999999998</v>
      </c>
      <c r="M1578" s="16" t="s">
        <v>479</v>
      </c>
      <c r="N1578" s="16" t="s">
        <v>208</v>
      </c>
      <c r="O1578" s="34" t="s">
        <v>1186</v>
      </c>
    </row>
    <row r="1579" spans="1:15" x14ac:dyDescent="0.25">
      <c r="A1579" s="15" t="s">
        <v>1518</v>
      </c>
      <c r="B1579" s="16">
        <v>100250</v>
      </c>
      <c r="C1579" s="16">
        <v>268747</v>
      </c>
      <c r="D1579" s="16">
        <v>269750</v>
      </c>
      <c r="E1579" s="16" t="s">
        <v>28</v>
      </c>
      <c r="F1579" s="16" t="s">
        <v>153</v>
      </c>
      <c r="G1579" s="16" t="s">
        <v>190</v>
      </c>
      <c r="H1579" s="16" t="s">
        <v>624</v>
      </c>
      <c r="I1579" s="16">
        <v>-0.1032</v>
      </c>
      <c r="J1579" s="16">
        <v>51.510800000000003</v>
      </c>
      <c r="K1579" s="16">
        <v>-6.0100000000000001E-2</v>
      </c>
      <c r="L1579" s="16">
        <v>51.5197</v>
      </c>
      <c r="M1579" s="16" t="s">
        <v>192</v>
      </c>
      <c r="N1579" s="16" t="s">
        <v>625</v>
      </c>
      <c r="O1579" s="34" t="s">
        <v>1719</v>
      </c>
    </row>
    <row r="1580" spans="1:15" x14ac:dyDescent="0.25">
      <c r="A1580" s="15" t="s">
        <v>1518</v>
      </c>
      <c r="B1580" s="16">
        <v>100250</v>
      </c>
      <c r="C1580" s="16">
        <v>269750</v>
      </c>
      <c r="D1580" s="16">
        <v>268747</v>
      </c>
      <c r="E1580" s="16" t="s">
        <v>153</v>
      </c>
      <c r="F1580" s="16" t="s">
        <v>28</v>
      </c>
      <c r="G1580" s="16" t="s">
        <v>624</v>
      </c>
      <c r="H1580" s="16" t="s">
        <v>190</v>
      </c>
      <c r="I1580" s="16">
        <v>-6.0100000000000001E-2</v>
      </c>
      <c r="J1580" s="16">
        <v>51.5197</v>
      </c>
      <c r="K1580" s="16">
        <v>-0.1032</v>
      </c>
      <c r="L1580" s="16">
        <v>51.510800000000003</v>
      </c>
      <c r="M1580" s="16" t="s">
        <v>625</v>
      </c>
      <c r="N1580" s="16" t="s">
        <v>192</v>
      </c>
      <c r="O1580" s="34" t="s">
        <v>1720</v>
      </c>
    </row>
    <row r="1581" spans="1:15" x14ac:dyDescent="0.25">
      <c r="A1581" s="15" t="s">
        <v>1518</v>
      </c>
      <c r="B1581" s="16">
        <v>100251</v>
      </c>
      <c r="C1581" s="16">
        <v>267933</v>
      </c>
      <c r="D1581" s="16">
        <v>269750</v>
      </c>
      <c r="E1581" s="16" t="s">
        <v>27</v>
      </c>
      <c r="F1581" s="16" t="s">
        <v>153</v>
      </c>
      <c r="G1581" s="16" t="s">
        <v>189</v>
      </c>
      <c r="H1581" s="16" t="s">
        <v>624</v>
      </c>
      <c r="I1581" s="16">
        <v>-0.12429999999999999</v>
      </c>
      <c r="J1581" s="16">
        <v>51.508299999999998</v>
      </c>
      <c r="K1581" s="16">
        <v>-6.0100000000000001E-2</v>
      </c>
      <c r="L1581" s="16">
        <v>51.5197</v>
      </c>
      <c r="M1581" s="16" t="s">
        <v>191</v>
      </c>
      <c r="N1581" s="16" t="s">
        <v>625</v>
      </c>
      <c r="O1581" s="34" t="s">
        <v>1189</v>
      </c>
    </row>
    <row r="1582" spans="1:15" x14ac:dyDescent="0.25">
      <c r="A1582" s="15" t="s">
        <v>1518</v>
      </c>
      <c r="B1582" s="16">
        <v>100251</v>
      </c>
      <c r="C1582" s="16">
        <v>269750</v>
      </c>
      <c r="D1582" s="16">
        <v>267933</v>
      </c>
      <c r="E1582" s="16" t="s">
        <v>153</v>
      </c>
      <c r="F1582" s="16" t="s">
        <v>27</v>
      </c>
      <c r="G1582" s="16" t="s">
        <v>624</v>
      </c>
      <c r="H1582" s="16" t="s">
        <v>189</v>
      </c>
      <c r="I1582" s="16">
        <v>-6.0100000000000001E-2</v>
      </c>
      <c r="J1582" s="16">
        <v>51.5197</v>
      </c>
      <c r="K1582" s="16">
        <v>-0.12429999999999999</v>
      </c>
      <c r="L1582" s="16">
        <v>51.508299999999998</v>
      </c>
      <c r="M1582" s="16" t="s">
        <v>625</v>
      </c>
      <c r="N1582" s="16" t="s">
        <v>191</v>
      </c>
      <c r="O1582" s="34" t="s">
        <v>1721</v>
      </c>
    </row>
    <row r="1583" spans="1:15" x14ac:dyDescent="0.25">
      <c r="A1583" s="15" t="s">
        <v>1518</v>
      </c>
      <c r="B1583" s="16">
        <v>100252</v>
      </c>
      <c r="C1583" s="16">
        <v>269122</v>
      </c>
      <c r="D1583" s="16">
        <v>269750</v>
      </c>
      <c r="E1583" s="16" t="s">
        <v>60</v>
      </c>
      <c r="F1583" s="16" t="s">
        <v>153</v>
      </c>
      <c r="G1583" s="16" t="s">
        <v>275</v>
      </c>
      <c r="H1583" s="16" t="s">
        <v>624</v>
      </c>
      <c r="I1583" s="16">
        <v>-9.0300000000000005E-2</v>
      </c>
      <c r="J1583" s="16">
        <v>51.511400000000002</v>
      </c>
      <c r="K1583" s="16">
        <v>-6.0100000000000001E-2</v>
      </c>
      <c r="L1583" s="16">
        <v>51.5197</v>
      </c>
      <c r="M1583" s="16" t="s">
        <v>276</v>
      </c>
      <c r="N1583" s="16" t="s">
        <v>625</v>
      </c>
      <c r="O1583" s="34" t="s">
        <v>1722</v>
      </c>
    </row>
    <row r="1584" spans="1:15" x14ac:dyDescent="0.25">
      <c r="A1584" s="15" t="s">
        <v>1518</v>
      </c>
      <c r="B1584" s="16">
        <v>100252</v>
      </c>
      <c r="C1584" s="16">
        <v>269750</v>
      </c>
      <c r="D1584" s="16">
        <v>269122</v>
      </c>
      <c r="E1584" s="16" t="s">
        <v>153</v>
      </c>
      <c r="F1584" s="16" t="s">
        <v>60</v>
      </c>
      <c r="G1584" s="16" t="s">
        <v>624</v>
      </c>
      <c r="H1584" s="16" t="s">
        <v>275</v>
      </c>
      <c r="I1584" s="16">
        <v>-6.0100000000000001E-2</v>
      </c>
      <c r="J1584" s="16">
        <v>51.5197</v>
      </c>
      <c r="K1584" s="16">
        <v>-9.0300000000000005E-2</v>
      </c>
      <c r="L1584" s="16">
        <v>51.511400000000002</v>
      </c>
      <c r="M1584" s="16" t="s">
        <v>625</v>
      </c>
      <c r="N1584" s="16" t="s">
        <v>276</v>
      </c>
      <c r="O1584" s="34" t="s">
        <v>1723</v>
      </c>
    </row>
    <row r="1585" spans="1:15" x14ac:dyDescent="0.25">
      <c r="A1585" s="15" t="s">
        <v>1518</v>
      </c>
      <c r="B1585" s="16">
        <v>100253</v>
      </c>
      <c r="C1585" s="16">
        <v>269459</v>
      </c>
      <c r="D1585" s="16">
        <v>269750</v>
      </c>
      <c r="E1585" s="16" t="s">
        <v>30</v>
      </c>
      <c r="F1585" s="16" t="s">
        <v>153</v>
      </c>
      <c r="G1585" s="16" t="s">
        <v>195</v>
      </c>
      <c r="H1585" s="16" t="s">
        <v>624</v>
      </c>
      <c r="I1585" s="16">
        <v>-7.5399999999999995E-2</v>
      </c>
      <c r="J1585" s="16">
        <v>51.511600000000001</v>
      </c>
      <c r="K1585" s="16">
        <v>-6.0100000000000001E-2</v>
      </c>
      <c r="L1585" s="16">
        <v>51.5197</v>
      </c>
      <c r="M1585" s="16" t="s">
        <v>196</v>
      </c>
      <c r="N1585" s="16" t="s">
        <v>625</v>
      </c>
      <c r="O1585" s="34" t="s">
        <v>626</v>
      </c>
    </row>
    <row r="1586" spans="1:15" x14ac:dyDescent="0.25">
      <c r="A1586" s="15" t="s">
        <v>1518</v>
      </c>
      <c r="B1586" s="16">
        <v>100253</v>
      </c>
      <c r="C1586" s="16">
        <v>269750</v>
      </c>
      <c r="D1586" s="16">
        <v>269459</v>
      </c>
      <c r="E1586" s="16" t="s">
        <v>153</v>
      </c>
      <c r="F1586" s="16" t="s">
        <v>30</v>
      </c>
      <c r="G1586" s="16" t="s">
        <v>624</v>
      </c>
      <c r="H1586" s="16" t="s">
        <v>195</v>
      </c>
      <c r="I1586" s="16">
        <v>-6.0100000000000001E-2</v>
      </c>
      <c r="J1586" s="16">
        <v>51.5197</v>
      </c>
      <c r="K1586" s="16">
        <v>-7.5399999999999995E-2</v>
      </c>
      <c r="L1586" s="16">
        <v>51.511600000000001</v>
      </c>
      <c r="M1586" s="16" t="s">
        <v>625</v>
      </c>
      <c r="N1586" s="16" t="s">
        <v>196</v>
      </c>
      <c r="O1586" s="34" t="s">
        <v>1724</v>
      </c>
    </row>
    <row r="1587" spans="1:15" x14ac:dyDescent="0.25">
      <c r="A1587" s="15" t="s">
        <v>1518</v>
      </c>
      <c r="B1587" s="16">
        <v>100254</v>
      </c>
      <c r="C1587" s="16">
        <v>267252</v>
      </c>
      <c r="D1587" s="16">
        <v>269750</v>
      </c>
      <c r="E1587" s="16" t="s">
        <v>37</v>
      </c>
      <c r="F1587" s="16" t="s">
        <v>153</v>
      </c>
      <c r="G1587" s="16" t="s">
        <v>211</v>
      </c>
      <c r="H1587" s="16" t="s">
        <v>624</v>
      </c>
      <c r="I1587" s="16">
        <v>-0.14369999999999999</v>
      </c>
      <c r="J1587" s="16">
        <v>51.495100000000001</v>
      </c>
      <c r="K1587" s="16">
        <v>-6.0100000000000001E-2</v>
      </c>
      <c r="L1587" s="16">
        <v>51.5197</v>
      </c>
      <c r="M1587" s="16" t="s">
        <v>212</v>
      </c>
      <c r="N1587" s="16" t="s">
        <v>625</v>
      </c>
      <c r="O1587" s="34" t="s">
        <v>1725</v>
      </c>
    </row>
    <row r="1588" spans="1:15" x14ac:dyDescent="0.25">
      <c r="A1588" s="15" t="s">
        <v>1518</v>
      </c>
      <c r="B1588" s="16">
        <v>100254</v>
      </c>
      <c r="C1588" s="16">
        <v>269750</v>
      </c>
      <c r="D1588" s="16">
        <v>267252</v>
      </c>
      <c r="E1588" s="16" t="s">
        <v>153</v>
      </c>
      <c r="F1588" s="16" t="s">
        <v>37</v>
      </c>
      <c r="G1588" s="16" t="s">
        <v>624</v>
      </c>
      <c r="H1588" s="16" t="s">
        <v>211</v>
      </c>
      <c r="I1588" s="16">
        <v>-6.0100000000000001E-2</v>
      </c>
      <c r="J1588" s="16">
        <v>51.5197</v>
      </c>
      <c r="K1588" s="16">
        <v>-0.14369999999999999</v>
      </c>
      <c r="L1588" s="16">
        <v>51.495100000000001</v>
      </c>
      <c r="M1588" s="16" t="s">
        <v>625</v>
      </c>
      <c r="N1588" s="16" t="s">
        <v>212</v>
      </c>
      <c r="O1588" s="34" t="s">
        <v>1726</v>
      </c>
    </row>
    <row r="1589" spans="1:15" x14ac:dyDescent="0.25">
      <c r="A1589" s="15" t="s">
        <v>1518</v>
      </c>
      <c r="B1589" s="16">
        <v>100255</v>
      </c>
      <c r="C1589" s="16">
        <v>262193</v>
      </c>
      <c r="D1589" s="16">
        <v>268747</v>
      </c>
      <c r="E1589" s="16" t="s">
        <v>84</v>
      </c>
      <c r="F1589" s="16" t="s">
        <v>28</v>
      </c>
      <c r="G1589" s="16" t="s">
        <v>365</v>
      </c>
      <c r="H1589" s="16" t="s">
        <v>190</v>
      </c>
      <c r="I1589" s="16">
        <v>-0.34589999999999999</v>
      </c>
      <c r="J1589" s="16">
        <v>51.542400000000001</v>
      </c>
      <c r="K1589" s="16">
        <v>-0.1032</v>
      </c>
      <c r="L1589" s="16">
        <v>51.510800000000003</v>
      </c>
      <c r="M1589" s="16" t="s">
        <v>366</v>
      </c>
      <c r="N1589" s="16" t="s">
        <v>192</v>
      </c>
      <c r="O1589" s="34" t="s">
        <v>1494</v>
      </c>
    </row>
    <row r="1590" spans="1:15" x14ac:dyDescent="0.25">
      <c r="A1590" s="15" t="s">
        <v>1518</v>
      </c>
      <c r="B1590" s="16">
        <v>100255</v>
      </c>
      <c r="C1590" s="16">
        <v>268747</v>
      </c>
      <c r="D1590" s="16">
        <v>262193</v>
      </c>
      <c r="E1590" s="16" t="s">
        <v>28</v>
      </c>
      <c r="F1590" s="16" t="s">
        <v>84</v>
      </c>
      <c r="G1590" s="16" t="s">
        <v>190</v>
      </c>
      <c r="H1590" s="16" t="s">
        <v>365</v>
      </c>
      <c r="I1590" s="16">
        <v>-0.1032</v>
      </c>
      <c r="J1590" s="16">
        <v>51.510800000000003</v>
      </c>
      <c r="K1590" s="16">
        <v>-0.34589999999999999</v>
      </c>
      <c r="L1590" s="16">
        <v>51.542400000000001</v>
      </c>
      <c r="M1590" s="16" t="s">
        <v>192</v>
      </c>
      <c r="N1590" s="16" t="s">
        <v>366</v>
      </c>
      <c r="O1590" s="34" t="s">
        <v>627</v>
      </c>
    </row>
    <row r="1591" spans="1:15" x14ac:dyDescent="0.25">
      <c r="A1591" s="15" t="s">
        <v>1518</v>
      </c>
      <c r="B1591" s="16">
        <v>100256</v>
      </c>
      <c r="C1591" s="16">
        <v>262193</v>
      </c>
      <c r="D1591" s="16">
        <v>269122</v>
      </c>
      <c r="E1591" s="16" t="s">
        <v>84</v>
      </c>
      <c r="F1591" s="16" t="s">
        <v>60</v>
      </c>
      <c r="G1591" s="16" t="s">
        <v>365</v>
      </c>
      <c r="H1591" s="16" t="s">
        <v>275</v>
      </c>
      <c r="I1591" s="16">
        <v>-0.34589999999999999</v>
      </c>
      <c r="J1591" s="16">
        <v>51.542400000000001</v>
      </c>
      <c r="K1591" s="16">
        <v>-9.0300000000000005E-2</v>
      </c>
      <c r="L1591" s="16">
        <v>51.511400000000002</v>
      </c>
      <c r="M1591" s="16" t="s">
        <v>366</v>
      </c>
      <c r="N1591" s="16" t="s">
        <v>276</v>
      </c>
      <c r="O1591" s="34" t="s">
        <v>1495</v>
      </c>
    </row>
    <row r="1592" spans="1:15" x14ac:dyDescent="0.25">
      <c r="A1592" s="15" t="s">
        <v>1518</v>
      </c>
      <c r="B1592" s="16">
        <v>100256</v>
      </c>
      <c r="C1592" s="16">
        <v>269122</v>
      </c>
      <c r="D1592" s="16">
        <v>262193</v>
      </c>
      <c r="E1592" s="16" t="s">
        <v>60</v>
      </c>
      <c r="F1592" s="16" t="s">
        <v>84</v>
      </c>
      <c r="G1592" s="16" t="s">
        <v>275</v>
      </c>
      <c r="H1592" s="16" t="s">
        <v>365</v>
      </c>
      <c r="I1592" s="16">
        <v>-9.0300000000000005E-2</v>
      </c>
      <c r="J1592" s="16">
        <v>51.511400000000002</v>
      </c>
      <c r="K1592" s="16">
        <v>-0.34589999999999999</v>
      </c>
      <c r="L1592" s="16">
        <v>51.542400000000001</v>
      </c>
      <c r="M1592" s="16" t="s">
        <v>276</v>
      </c>
      <c r="N1592" s="16" t="s">
        <v>366</v>
      </c>
      <c r="O1592" s="34" t="s">
        <v>1727</v>
      </c>
    </row>
    <row r="1593" spans="1:15" x14ac:dyDescent="0.25">
      <c r="A1593" s="15" t="s">
        <v>1518</v>
      </c>
      <c r="B1593" s="16">
        <v>100257</v>
      </c>
      <c r="C1593" s="16">
        <v>262193</v>
      </c>
      <c r="D1593" s="16">
        <v>267662</v>
      </c>
      <c r="E1593" s="16" t="s">
        <v>84</v>
      </c>
      <c r="F1593" s="16" t="s">
        <v>29</v>
      </c>
      <c r="G1593" s="16" t="s">
        <v>365</v>
      </c>
      <c r="H1593" s="16" t="s">
        <v>193</v>
      </c>
      <c r="I1593" s="16">
        <v>-0.34589999999999999</v>
      </c>
      <c r="J1593" s="16">
        <v>51.542400000000001</v>
      </c>
      <c r="K1593" s="16">
        <v>-0.13350000000000001</v>
      </c>
      <c r="L1593" s="16">
        <v>51.528100000000002</v>
      </c>
      <c r="M1593" s="16" t="s">
        <v>366</v>
      </c>
      <c r="N1593" s="16" t="s">
        <v>194</v>
      </c>
      <c r="O1593" s="34" t="s">
        <v>1497</v>
      </c>
    </row>
    <row r="1594" spans="1:15" x14ac:dyDescent="0.25">
      <c r="A1594" s="15" t="s">
        <v>1518</v>
      </c>
      <c r="B1594" s="16">
        <v>100257</v>
      </c>
      <c r="C1594" s="16">
        <v>267662</v>
      </c>
      <c r="D1594" s="16">
        <v>262193</v>
      </c>
      <c r="E1594" s="16" t="s">
        <v>29</v>
      </c>
      <c r="F1594" s="16" t="s">
        <v>84</v>
      </c>
      <c r="G1594" s="16" t="s">
        <v>193</v>
      </c>
      <c r="H1594" s="16" t="s">
        <v>365</v>
      </c>
      <c r="I1594" s="16">
        <v>-0.13350000000000001</v>
      </c>
      <c r="J1594" s="16">
        <v>51.528100000000002</v>
      </c>
      <c r="K1594" s="16">
        <v>-0.34589999999999999</v>
      </c>
      <c r="L1594" s="16">
        <v>51.542400000000001</v>
      </c>
      <c r="M1594" s="16" t="s">
        <v>194</v>
      </c>
      <c r="N1594" s="16" t="s">
        <v>366</v>
      </c>
      <c r="O1594" s="34" t="s">
        <v>1728</v>
      </c>
    </row>
    <row r="1595" spans="1:15" x14ac:dyDescent="0.25">
      <c r="A1595" s="15" t="s">
        <v>1518</v>
      </c>
      <c r="B1595" s="16">
        <v>100258</v>
      </c>
      <c r="C1595" s="16">
        <v>262193</v>
      </c>
      <c r="D1595" s="16">
        <v>269459</v>
      </c>
      <c r="E1595" s="16" t="s">
        <v>84</v>
      </c>
      <c r="F1595" s="16" t="s">
        <v>30</v>
      </c>
      <c r="G1595" s="16" t="s">
        <v>365</v>
      </c>
      <c r="H1595" s="16" t="s">
        <v>195</v>
      </c>
      <c r="I1595" s="16">
        <v>-0.34589999999999999</v>
      </c>
      <c r="J1595" s="16">
        <v>51.542400000000001</v>
      </c>
      <c r="K1595" s="16">
        <v>-7.5399999999999995E-2</v>
      </c>
      <c r="L1595" s="16">
        <v>51.511600000000001</v>
      </c>
      <c r="M1595" s="16" t="s">
        <v>366</v>
      </c>
      <c r="N1595" s="16" t="s">
        <v>196</v>
      </c>
      <c r="O1595" s="34" t="s">
        <v>1729</v>
      </c>
    </row>
    <row r="1596" spans="1:15" x14ac:dyDescent="0.25">
      <c r="A1596" s="15" t="s">
        <v>1518</v>
      </c>
      <c r="B1596" s="16">
        <v>100258</v>
      </c>
      <c r="C1596" s="16">
        <v>269459</v>
      </c>
      <c r="D1596" s="16">
        <v>262193</v>
      </c>
      <c r="E1596" s="16" t="s">
        <v>30</v>
      </c>
      <c r="F1596" s="16" t="s">
        <v>84</v>
      </c>
      <c r="G1596" s="16" t="s">
        <v>195</v>
      </c>
      <c r="H1596" s="16" t="s">
        <v>365</v>
      </c>
      <c r="I1596" s="16">
        <v>-7.5399999999999995E-2</v>
      </c>
      <c r="J1596" s="16">
        <v>51.511600000000001</v>
      </c>
      <c r="K1596" s="16">
        <v>-0.34589999999999999</v>
      </c>
      <c r="L1596" s="16">
        <v>51.542400000000001</v>
      </c>
      <c r="M1596" s="16" t="s">
        <v>196</v>
      </c>
      <c r="N1596" s="16" t="s">
        <v>366</v>
      </c>
      <c r="O1596" s="34" t="s">
        <v>1730</v>
      </c>
    </row>
    <row r="1597" spans="1:15" x14ac:dyDescent="0.25">
      <c r="A1597" s="15" t="s">
        <v>1518</v>
      </c>
      <c r="B1597" s="16">
        <v>100259</v>
      </c>
      <c r="C1597" s="16">
        <v>262193</v>
      </c>
      <c r="D1597" s="16">
        <v>267983</v>
      </c>
      <c r="E1597" s="16" t="s">
        <v>84</v>
      </c>
      <c r="F1597" s="16" t="s">
        <v>31</v>
      </c>
      <c r="G1597" s="16" t="s">
        <v>365</v>
      </c>
      <c r="H1597" s="16" t="s">
        <v>198</v>
      </c>
      <c r="I1597" s="16">
        <v>-0.34589999999999999</v>
      </c>
      <c r="J1597" s="16">
        <v>51.542400000000001</v>
      </c>
      <c r="K1597" s="16">
        <v>-0.1231</v>
      </c>
      <c r="L1597" s="16">
        <v>51.530799999999999</v>
      </c>
      <c r="M1597" s="16" t="s">
        <v>366</v>
      </c>
      <c r="N1597" s="16" t="s">
        <v>199</v>
      </c>
      <c r="O1597" s="34" t="s">
        <v>630</v>
      </c>
    </row>
    <row r="1598" spans="1:15" x14ac:dyDescent="0.25">
      <c r="A1598" s="15" t="s">
        <v>1518</v>
      </c>
      <c r="B1598" s="16">
        <v>100259</v>
      </c>
      <c r="C1598" s="16">
        <v>267983</v>
      </c>
      <c r="D1598" s="16">
        <v>262193</v>
      </c>
      <c r="E1598" s="16" t="s">
        <v>31</v>
      </c>
      <c r="F1598" s="16" t="s">
        <v>84</v>
      </c>
      <c r="G1598" s="16" t="s">
        <v>198</v>
      </c>
      <c r="H1598" s="16" t="s">
        <v>365</v>
      </c>
      <c r="I1598" s="16">
        <v>-0.1231</v>
      </c>
      <c r="J1598" s="16">
        <v>51.530799999999999</v>
      </c>
      <c r="K1598" s="16">
        <v>-0.34589999999999999</v>
      </c>
      <c r="L1598" s="16">
        <v>51.542400000000001</v>
      </c>
      <c r="M1598" s="16" t="s">
        <v>199</v>
      </c>
      <c r="N1598" s="16" t="s">
        <v>366</v>
      </c>
      <c r="O1598" s="34" t="s">
        <v>1500</v>
      </c>
    </row>
    <row r="1599" spans="1:15" x14ac:dyDescent="0.25">
      <c r="A1599" s="15" t="s">
        <v>1518</v>
      </c>
      <c r="B1599" s="16">
        <v>100260</v>
      </c>
      <c r="C1599" s="16">
        <v>262193</v>
      </c>
      <c r="D1599" s="16">
        <v>269225</v>
      </c>
      <c r="E1599" s="16" t="s">
        <v>84</v>
      </c>
      <c r="F1599" s="16" t="s">
        <v>32</v>
      </c>
      <c r="G1599" s="16" t="s">
        <v>365</v>
      </c>
      <c r="H1599" s="16" t="s">
        <v>200</v>
      </c>
      <c r="I1599" s="16">
        <v>-0.34589999999999999</v>
      </c>
      <c r="J1599" s="16">
        <v>51.542400000000001</v>
      </c>
      <c r="K1599" s="16">
        <v>-8.5699999999999998E-2</v>
      </c>
      <c r="L1599" s="16">
        <v>51.505229999999997</v>
      </c>
      <c r="M1599" s="16" t="s">
        <v>366</v>
      </c>
      <c r="N1599" s="16" t="s">
        <v>201</v>
      </c>
      <c r="O1599" s="34" t="s">
        <v>1731</v>
      </c>
    </row>
    <row r="1600" spans="1:15" x14ac:dyDescent="0.25">
      <c r="A1600" s="15" t="s">
        <v>1518</v>
      </c>
      <c r="B1600" s="16">
        <v>100260</v>
      </c>
      <c r="C1600" s="16">
        <v>269225</v>
      </c>
      <c r="D1600" s="16">
        <v>262193</v>
      </c>
      <c r="E1600" s="16" t="s">
        <v>32</v>
      </c>
      <c r="F1600" s="16" t="s">
        <v>84</v>
      </c>
      <c r="G1600" s="16" t="s">
        <v>200</v>
      </c>
      <c r="H1600" s="16" t="s">
        <v>365</v>
      </c>
      <c r="I1600" s="16">
        <v>-8.5699999999999998E-2</v>
      </c>
      <c r="J1600" s="16">
        <v>51.505229999999997</v>
      </c>
      <c r="K1600" s="16">
        <v>-0.34589999999999999</v>
      </c>
      <c r="L1600" s="16">
        <v>51.542400000000001</v>
      </c>
      <c r="M1600" s="16" t="s">
        <v>201</v>
      </c>
      <c r="N1600" s="16" t="s">
        <v>366</v>
      </c>
      <c r="O1600" s="34" t="s">
        <v>1732</v>
      </c>
    </row>
    <row r="1601" spans="1:15" x14ac:dyDescent="0.25">
      <c r="A1601" s="15" t="s">
        <v>1518</v>
      </c>
      <c r="B1601" s="16">
        <v>100261</v>
      </c>
      <c r="C1601" s="16">
        <v>262193</v>
      </c>
      <c r="D1601" s="16">
        <v>269296</v>
      </c>
      <c r="E1601" s="16" t="s">
        <v>84</v>
      </c>
      <c r="F1601" s="16" t="s">
        <v>33</v>
      </c>
      <c r="G1601" s="16" t="s">
        <v>365</v>
      </c>
      <c r="H1601" s="16" t="s">
        <v>203</v>
      </c>
      <c r="I1601" s="16">
        <v>-0.34589999999999999</v>
      </c>
      <c r="J1601" s="16">
        <v>51.542400000000001</v>
      </c>
      <c r="K1601" s="16">
        <v>-8.2100000000000006E-2</v>
      </c>
      <c r="L1601" s="16">
        <v>51.518599999999999</v>
      </c>
      <c r="M1601" s="16" t="s">
        <v>366</v>
      </c>
      <c r="N1601" s="16" t="s">
        <v>204</v>
      </c>
      <c r="O1601" s="34" t="s">
        <v>1207</v>
      </c>
    </row>
    <row r="1602" spans="1:15" x14ac:dyDescent="0.25">
      <c r="A1602" s="15" t="s">
        <v>1518</v>
      </c>
      <c r="B1602" s="16">
        <v>100261</v>
      </c>
      <c r="C1602" s="16">
        <v>269296</v>
      </c>
      <c r="D1602" s="16">
        <v>262193</v>
      </c>
      <c r="E1602" s="16" t="s">
        <v>33</v>
      </c>
      <c r="F1602" s="16" t="s">
        <v>84</v>
      </c>
      <c r="G1602" s="16" t="s">
        <v>203</v>
      </c>
      <c r="H1602" s="16" t="s">
        <v>365</v>
      </c>
      <c r="I1602" s="16">
        <v>-8.2100000000000006E-2</v>
      </c>
      <c r="J1602" s="16">
        <v>51.518599999999999</v>
      </c>
      <c r="K1602" s="16">
        <v>-0.34589999999999999</v>
      </c>
      <c r="L1602" s="16">
        <v>51.542400000000001</v>
      </c>
      <c r="M1602" s="16" t="s">
        <v>204</v>
      </c>
      <c r="N1602" s="16" t="s">
        <v>366</v>
      </c>
      <c r="O1602" s="34" t="s">
        <v>1208</v>
      </c>
    </row>
    <row r="1603" spans="1:15" x14ac:dyDescent="0.25">
      <c r="A1603" s="15" t="s">
        <v>1518</v>
      </c>
      <c r="B1603" s="16">
        <v>100262</v>
      </c>
      <c r="C1603" s="16">
        <v>262193</v>
      </c>
      <c r="D1603" s="16">
        <v>266682</v>
      </c>
      <c r="E1603" s="16" t="s">
        <v>84</v>
      </c>
      <c r="F1603" s="16" t="s">
        <v>34</v>
      </c>
      <c r="G1603" s="16" t="s">
        <v>365</v>
      </c>
      <c r="H1603" s="16" t="s">
        <v>205</v>
      </c>
      <c r="I1603" s="16">
        <v>-0.34589999999999999</v>
      </c>
      <c r="J1603" s="16">
        <v>51.542400000000001</v>
      </c>
      <c r="K1603" s="16">
        <v>-0.16289999999999999</v>
      </c>
      <c r="L1603" s="16">
        <v>51.522399999999998</v>
      </c>
      <c r="M1603" s="16" t="s">
        <v>366</v>
      </c>
      <c r="N1603" s="16" t="s">
        <v>206</v>
      </c>
      <c r="O1603" s="34" t="s">
        <v>1733</v>
      </c>
    </row>
    <row r="1604" spans="1:15" x14ac:dyDescent="0.25">
      <c r="A1604" s="15" t="s">
        <v>1518</v>
      </c>
      <c r="B1604" s="16">
        <v>100262</v>
      </c>
      <c r="C1604" s="16">
        <v>266682</v>
      </c>
      <c r="D1604" s="16">
        <v>262193</v>
      </c>
      <c r="E1604" s="16" t="s">
        <v>34</v>
      </c>
      <c r="F1604" s="16" t="s">
        <v>84</v>
      </c>
      <c r="G1604" s="16" t="s">
        <v>205</v>
      </c>
      <c r="H1604" s="16" t="s">
        <v>365</v>
      </c>
      <c r="I1604" s="16">
        <v>-0.16289999999999999</v>
      </c>
      <c r="J1604" s="16">
        <v>51.522399999999998</v>
      </c>
      <c r="K1604" s="16">
        <v>-0.34589999999999999</v>
      </c>
      <c r="L1604" s="16">
        <v>51.542400000000001</v>
      </c>
      <c r="M1604" s="16" t="s">
        <v>206</v>
      </c>
      <c r="N1604" s="16" t="s">
        <v>366</v>
      </c>
      <c r="O1604" s="34" t="s">
        <v>1734</v>
      </c>
    </row>
    <row r="1605" spans="1:15" x14ac:dyDescent="0.25">
      <c r="A1605" s="15" t="s">
        <v>1518</v>
      </c>
      <c r="B1605" s="16">
        <v>100263</v>
      </c>
      <c r="C1605" s="16">
        <v>262193</v>
      </c>
      <c r="D1605" s="16">
        <v>266343</v>
      </c>
      <c r="E1605" s="16" t="s">
        <v>84</v>
      </c>
      <c r="F1605" s="16" t="s">
        <v>35</v>
      </c>
      <c r="G1605" s="16" t="s">
        <v>365</v>
      </c>
      <c r="H1605" s="16" t="s">
        <v>207</v>
      </c>
      <c r="I1605" s="16">
        <v>-0.34589999999999999</v>
      </c>
      <c r="J1605" s="16">
        <v>51.542400000000001</v>
      </c>
      <c r="K1605" s="16">
        <v>-0.17530000000000001</v>
      </c>
      <c r="L1605" s="16">
        <v>51.516199999999998</v>
      </c>
      <c r="M1605" s="16" t="s">
        <v>366</v>
      </c>
      <c r="N1605" s="16" t="s">
        <v>208</v>
      </c>
      <c r="O1605" s="34" t="s">
        <v>1504</v>
      </c>
    </row>
    <row r="1606" spans="1:15" x14ac:dyDescent="0.25">
      <c r="A1606" s="15" t="s">
        <v>1518</v>
      </c>
      <c r="B1606" s="16">
        <v>100263</v>
      </c>
      <c r="C1606" s="16">
        <v>266343</v>
      </c>
      <c r="D1606" s="16">
        <v>262193</v>
      </c>
      <c r="E1606" s="16" t="s">
        <v>35</v>
      </c>
      <c r="F1606" s="16" t="s">
        <v>84</v>
      </c>
      <c r="G1606" s="16" t="s">
        <v>207</v>
      </c>
      <c r="H1606" s="16" t="s">
        <v>365</v>
      </c>
      <c r="I1606" s="16">
        <v>-0.17530000000000001</v>
      </c>
      <c r="J1606" s="16">
        <v>51.516199999999998</v>
      </c>
      <c r="K1606" s="16">
        <v>-0.34589999999999999</v>
      </c>
      <c r="L1606" s="16">
        <v>51.542400000000001</v>
      </c>
      <c r="M1606" s="16" t="s">
        <v>208</v>
      </c>
      <c r="N1606" s="16" t="s">
        <v>366</v>
      </c>
      <c r="O1606" s="34" t="s">
        <v>1735</v>
      </c>
    </row>
    <row r="1607" spans="1:15" x14ac:dyDescent="0.25">
      <c r="A1607" s="15" t="s">
        <v>1518</v>
      </c>
      <c r="B1607" s="16">
        <v>100264</v>
      </c>
      <c r="C1607" s="16">
        <v>262193</v>
      </c>
      <c r="D1607" s="16">
        <v>267948</v>
      </c>
      <c r="E1607" s="16" t="s">
        <v>84</v>
      </c>
      <c r="F1607" s="16" t="s">
        <v>36</v>
      </c>
      <c r="G1607" s="16" t="s">
        <v>365</v>
      </c>
      <c r="H1607" s="16" t="s">
        <v>209</v>
      </c>
      <c r="I1607" s="16">
        <v>-0.34589999999999999</v>
      </c>
      <c r="J1607" s="16">
        <v>51.542400000000001</v>
      </c>
      <c r="K1607" s="16">
        <v>-0.12784000000000001</v>
      </c>
      <c r="L1607" s="16">
        <v>51.532330000000002</v>
      </c>
      <c r="M1607" s="16" t="s">
        <v>366</v>
      </c>
      <c r="N1607" s="16" t="s">
        <v>210</v>
      </c>
      <c r="O1607" s="34" t="s">
        <v>632</v>
      </c>
    </row>
    <row r="1608" spans="1:15" x14ac:dyDescent="0.25">
      <c r="A1608" s="15" t="s">
        <v>1518</v>
      </c>
      <c r="B1608" s="16">
        <v>100264</v>
      </c>
      <c r="C1608" s="16">
        <v>267948</v>
      </c>
      <c r="D1608" s="16">
        <v>262193</v>
      </c>
      <c r="E1608" s="16" t="s">
        <v>36</v>
      </c>
      <c r="F1608" s="16" t="s">
        <v>84</v>
      </c>
      <c r="G1608" s="16" t="s">
        <v>209</v>
      </c>
      <c r="H1608" s="16" t="s">
        <v>365</v>
      </c>
      <c r="I1608" s="16">
        <v>-0.12784000000000001</v>
      </c>
      <c r="J1608" s="16">
        <v>51.532330000000002</v>
      </c>
      <c r="K1608" s="16">
        <v>-0.34589999999999999</v>
      </c>
      <c r="L1608" s="16">
        <v>51.542400000000001</v>
      </c>
      <c r="M1608" s="16" t="s">
        <v>210</v>
      </c>
      <c r="N1608" s="16" t="s">
        <v>366</v>
      </c>
      <c r="O1608" s="34" t="s">
        <v>1213</v>
      </c>
    </row>
    <row r="1609" spans="1:15" x14ac:dyDescent="0.25">
      <c r="A1609" s="15" t="s">
        <v>1518</v>
      </c>
      <c r="B1609" s="16">
        <v>100265</v>
      </c>
      <c r="C1609" s="16">
        <v>262193</v>
      </c>
      <c r="D1609" s="16">
        <v>267252</v>
      </c>
      <c r="E1609" s="16" t="s">
        <v>84</v>
      </c>
      <c r="F1609" s="16" t="s">
        <v>37</v>
      </c>
      <c r="G1609" s="16" t="s">
        <v>365</v>
      </c>
      <c r="H1609" s="16" t="s">
        <v>211</v>
      </c>
      <c r="I1609" s="16">
        <v>-0.34589999999999999</v>
      </c>
      <c r="J1609" s="16">
        <v>51.542400000000001</v>
      </c>
      <c r="K1609" s="16">
        <v>-0.14369999999999999</v>
      </c>
      <c r="L1609" s="16">
        <v>51.495100000000001</v>
      </c>
      <c r="M1609" s="16" t="s">
        <v>366</v>
      </c>
      <c r="N1609" s="16" t="s">
        <v>212</v>
      </c>
      <c r="O1609" s="34" t="s">
        <v>633</v>
      </c>
    </row>
    <row r="1610" spans="1:15" x14ac:dyDescent="0.25">
      <c r="A1610" s="15" t="s">
        <v>1518</v>
      </c>
      <c r="B1610" s="16">
        <v>100265</v>
      </c>
      <c r="C1610" s="16">
        <v>267252</v>
      </c>
      <c r="D1610" s="16">
        <v>262193</v>
      </c>
      <c r="E1610" s="16" t="s">
        <v>37</v>
      </c>
      <c r="F1610" s="16" t="s">
        <v>84</v>
      </c>
      <c r="G1610" s="16" t="s">
        <v>211</v>
      </c>
      <c r="H1610" s="16" t="s">
        <v>365</v>
      </c>
      <c r="I1610" s="16">
        <v>-0.14369999999999999</v>
      </c>
      <c r="J1610" s="16">
        <v>51.495100000000001</v>
      </c>
      <c r="K1610" s="16">
        <v>-0.34589999999999999</v>
      </c>
      <c r="L1610" s="16">
        <v>51.542400000000001</v>
      </c>
      <c r="M1610" s="16" t="s">
        <v>212</v>
      </c>
      <c r="N1610" s="16" t="s">
        <v>366</v>
      </c>
      <c r="O1610" s="34" t="s">
        <v>1215</v>
      </c>
    </row>
    <row r="1611" spans="1:15" x14ac:dyDescent="0.25">
      <c r="A1611" s="15" t="s">
        <v>1518</v>
      </c>
      <c r="B1611" s="16">
        <v>100266</v>
      </c>
      <c r="C1611" s="16">
        <v>262193</v>
      </c>
      <c r="D1611" s="16">
        <v>268311</v>
      </c>
      <c r="E1611" s="16" t="s">
        <v>84</v>
      </c>
      <c r="F1611" s="16" t="s">
        <v>38</v>
      </c>
      <c r="G1611" s="16" t="s">
        <v>365</v>
      </c>
      <c r="H1611" s="16" t="s">
        <v>213</v>
      </c>
      <c r="I1611" s="16">
        <v>-0.34589999999999999</v>
      </c>
      <c r="J1611" s="16">
        <v>51.542400000000001</v>
      </c>
      <c r="K1611" s="16">
        <v>-0.1134</v>
      </c>
      <c r="L1611" s="16">
        <v>51.503300000000003</v>
      </c>
      <c r="M1611" s="16" t="s">
        <v>366</v>
      </c>
      <c r="N1611" s="16" t="s">
        <v>214</v>
      </c>
      <c r="O1611" s="34" t="s">
        <v>1736</v>
      </c>
    </row>
    <row r="1612" spans="1:15" x14ac:dyDescent="0.25">
      <c r="A1612" s="15" t="s">
        <v>1518</v>
      </c>
      <c r="B1612" s="16">
        <v>100266</v>
      </c>
      <c r="C1612" s="16">
        <v>268311</v>
      </c>
      <c r="D1612" s="16">
        <v>262193</v>
      </c>
      <c r="E1612" s="16" t="s">
        <v>38</v>
      </c>
      <c r="F1612" s="16" t="s">
        <v>84</v>
      </c>
      <c r="G1612" s="16" t="s">
        <v>213</v>
      </c>
      <c r="H1612" s="16" t="s">
        <v>365</v>
      </c>
      <c r="I1612" s="16">
        <v>-0.1134</v>
      </c>
      <c r="J1612" s="16">
        <v>51.503300000000003</v>
      </c>
      <c r="K1612" s="16">
        <v>-0.34589999999999999</v>
      </c>
      <c r="L1612" s="16">
        <v>51.542400000000001</v>
      </c>
      <c r="M1612" s="16" t="s">
        <v>214</v>
      </c>
      <c r="N1612" s="16" t="s">
        <v>366</v>
      </c>
      <c r="O1612" s="34" t="s">
        <v>1507</v>
      </c>
    </row>
    <row r="1613" spans="1:15" x14ac:dyDescent="0.25">
      <c r="A1613" s="15" t="s">
        <v>1518</v>
      </c>
      <c r="B1613" s="16">
        <v>100267</v>
      </c>
      <c r="C1613" s="16">
        <v>262193</v>
      </c>
      <c r="D1613" s="16">
        <v>268672</v>
      </c>
      <c r="E1613" s="16" t="s">
        <v>84</v>
      </c>
      <c r="F1613" s="16" t="s">
        <v>116</v>
      </c>
      <c r="G1613" s="16" t="s">
        <v>365</v>
      </c>
      <c r="H1613" s="16" t="s">
        <v>478</v>
      </c>
      <c r="I1613" s="16">
        <v>-0.34589999999999999</v>
      </c>
      <c r="J1613" s="16">
        <v>51.542400000000001</v>
      </c>
      <c r="K1613" s="16">
        <v>-0.1048</v>
      </c>
      <c r="L1613" s="16">
        <v>51.520299999999999</v>
      </c>
      <c r="M1613" s="16" t="s">
        <v>366</v>
      </c>
      <c r="N1613" s="16" t="s">
        <v>479</v>
      </c>
      <c r="O1613" s="34" t="s">
        <v>1508</v>
      </c>
    </row>
    <row r="1614" spans="1:15" x14ac:dyDescent="0.25">
      <c r="A1614" s="15" t="s">
        <v>1518</v>
      </c>
      <c r="B1614" s="16">
        <v>100267</v>
      </c>
      <c r="C1614" s="16">
        <v>268672</v>
      </c>
      <c r="D1614" s="16">
        <v>262193</v>
      </c>
      <c r="E1614" s="16" t="s">
        <v>116</v>
      </c>
      <c r="F1614" s="16" t="s">
        <v>84</v>
      </c>
      <c r="G1614" s="16" t="s">
        <v>478</v>
      </c>
      <c r="H1614" s="16" t="s">
        <v>365</v>
      </c>
      <c r="I1614" s="16">
        <v>-0.1048</v>
      </c>
      <c r="J1614" s="16">
        <v>51.520299999999999</v>
      </c>
      <c r="K1614" s="16">
        <v>-0.34589999999999999</v>
      </c>
      <c r="L1614" s="16">
        <v>51.542400000000001</v>
      </c>
      <c r="M1614" s="16" t="s">
        <v>479</v>
      </c>
      <c r="N1614" s="16" t="s">
        <v>366</v>
      </c>
      <c r="O1614" s="34" t="s">
        <v>1737</v>
      </c>
    </row>
    <row r="1615" spans="1:15" x14ac:dyDescent="0.25">
      <c r="A1615" s="15" t="s">
        <v>1518</v>
      </c>
      <c r="B1615" s="16">
        <v>100268</v>
      </c>
      <c r="C1615" s="16">
        <v>261535</v>
      </c>
      <c r="D1615" s="16">
        <v>262349</v>
      </c>
      <c r="E1615" s="16" t="s">
        <v>154</v>
      </c>
      <c r="F1615" s="16" t="s">
        <v>155</v>
      </c>
      <c r="G1615" s="16" t="s">
        <v>635</v>
      </c>
      <c r="H1615" s="16" t="s">
        <v>636</v>
      </c>
      <c r="I1615" s="16">
        <v>-0.37880000000000003</v>
      </c>
      <c r="J1615" s="16">
        <v>51.505800000000001</v>
      </c>
      <c r="K1615" s="16">
        <v>-0.33850000000000002</v>
      </c>
      <c r="L1615" s="16">
        <v>51.511699999999998</v>
      </c>
      <c r="M1615" s="16" t="s">
        <v>637</v>
      </c>
      <c r="N1615" s="16" t="s">
        <v>638</v>
      </c>
      <c r="O1615" s="34" t="s">
        <v>639</v>
      </c>
    </row>
    <row r="1616" spans="1:15" x14ac:dyDescent="0.25">
      <c r="A1616" s="15" t="s">
        <v>1518</v>
      </c>
      <c r="B1616" s="16">
        <v>100268</v>
      </c>
      <c r="C1616" s="16">
        <v>262349</v>
      </c>
      <c r="D1616" s="16">
        <v>261535</v>
      </c>
      <c r="E1616" s="16" t="s">
        <v>155</v>
      </c>
      <c r="F1616" s="16" t="s">
        <v>154</v>
      </c>
      <c r="G1616" s="16" t="s">
        <v>636</v>
      </c>
      <c r="H1616" s="16" t="s">
        <v>635</v>
      </c>
      <c r="I1616" s="16">
        <v>-0.33850000000000002</v>
      </c>
      <c r="J1616" s="16">
        <v>51.511699999999998</v>
      </c>
      <c r="K1616" s="16">
        <v>-0.37880000000000003</v>
      </c>
      <c r="L1616" s="16">
        <v>51.505800000000001</v>
      </c>
      <c r="M1616" s="16" t="s">
        <v>638</v>
      </c>
      <c r="N1616" s="16" t="s">
        <v>637</v>
      </c>
      <c r="O1616" s="34" t="s">
        <v>640</v>
      </c>
    </row>
    <row r="1617" spans="1:15" x14ac:dyDescent="0.25">
      <c r="A1617" s="15" t="s">
        <v>1518</v>
      </c>
      <c r="B1617" s="16">
        <v>100269</v>
      </c>
      <c r="C1617" s="16">
        <v>261535</v>
      </c>
      <c r="D1617" s="16">
        <v>262394</v>
      </c>
      <c r="E1617" s="16" t="s">
        <v>154</v>
      </c>
      <c r="F1617" s="16" t="s">
        <v>156</v>
      </c>
      <c r="G1617" s="16" t="s">
        <v>635</v>
      </c>
      <c r="H1617" s="16" t="s">
        <v>641</v>
      </c>
      <c r="I1617" s="16">
        <v>-0.37880000000000003</v>
      </c>
      <c r="J1617" s="16">
        <v>51.505800000000001</v>
      </c>
      <c r="K1617" s="16">
        <v>-0.33660000000000001</v>
      </c>
      <c r="L1617" s="16">
        <v>51.533700000000003</v>
      </c>
      <c r="M1617" s="16" t="s">
        <v>637</v>
      </c>
      <c r="N1617" s="16" t="s">
        <v>642</v>
      </c>
      <c r="O1617" s="34" t="s">
        <v>1738</v>
      </c>
    </row>
    <row r="1618" spans="1:15" x14ac:dyDescent="0.25">
      <c r="A1618" s="15" t="s">
        <v>1518</v>
      </c>
      <c r="B1618" s="16">
        <v>100269</v>
      </c>
      <c r="C1618" s="16">
        <v>262394</v>
      </c>
      <c r="D1618" s="16">
        <v>261535</v>
      </c>
      <c r="E1618" s="16" t="s">
        <v>156</v>
      </c>
      <c r="F1618" s="16" t="s">
        <v>154</v>
      </c>
      <c r="G1618" s="16" t="s">
        <v>641</v>
      </c>
      <c r="H1618" s="16" t="s">
        <v>635</v>
      </c>
      <c r="I1618" s="16">
        <v>-0.33660000000000001</v>
      </c>
      <c r="J1618" s="16">
        <v>51.533700000000003</v>
      </c>
      <c r="K1618" s="16">
        <v>-0.37880000000000003</v>
      </c>
      <c r="L1618" s="16">
        <v>51.505800000000001</v>
      </c>
      <c r="M1618" s="16" t="s">
        <v>642</v>
      </c>
      <c r="N1618" s="16" t="s">
        <v>637</v>
      </c>
      <c r="O1618" s="34" t="s">
        <v>1739</v>
      </c>
    </row>
    <row r="1619" spans="1:15" x14ac:dyDescent="0.25">
      <c r="A1619" s="15" t="s">
        <v>1518</v>
      </c>
      <c r="B1619" s="16">
        <v>100270</v>
      </c>
      <c r="C1619" s="16">
        <v>269225</v>
      </c>
      <c r="D1619" s="16">
        <v>269751</v>
      </c>
      <c r="E1619" s="16" t="s">
        <v>32</v>
      </c>
      <c r="F1619" s="16" t="s">
        <v>47</v>
      </c>
      <c r="G1619" s="16" t="s">
        <v>200</v>
      </c>
      <c r="H1619" s="16" t="s">
        <v>237</v>
      </c>
      <c r="I1619" s="16">
        <v>-8.5699999999999998E-2</v>
      </c>
      <c r="J1619" s="16">
        <v>51.505229999999997</v>
      </c>
      <c r="K1619" s="16">
        <v>-5.9700000000000003E-2</v>
      </c>
      <c r="L1619" s="16">
        <v>51.588099999999997</v>
      </c>
      <c r="M1619" s="16" t="s">
        <v>201</v>
      </c>
      <c r="N1619" s="16" t="s">
        <v>238</v>
      </c>
      <c r="O1619" s="34" t="s">
        <v>1220</v>
      </c>
    </row>
    <row r="1620" spans="1:15" x14ac:dyDescent="0.25">
      <c r="A1620" s="15" t="s">
        <v>1518</v>
      </c>
      <c r="B1620" s="16">
        <v>100270</v>
      </c>
      <c r="C1620" s="16">
        <v>269751</v>
      </c>
      <c r="D1620" s="16">
        <v>269225</v>
      </c>
      <c r="E1620" s="16" t="s">
        <v>47</v>
      </c>
      <c r="F1620" s="16" t="s">
        <v>32</v>
      </c>
      <c r="G1620" s="16" t="s">
        <v>237</v>
      </c>
      <c r="H1620" s="16" t="s">
        <v>200</v>
      </c>
      <c r="I1620" s="16">
        <v>-5.9700000000000003E-2</v>
      </c>
      <c r="J1620" s="16">
        <v>51.588099999999997</v>
      </c>
      <c r="K1620" s="16">
        <v>-8.5699999999999998E-2</v>
      </c>
      <c r="L1620" s="16">
        <v>51.505229999999997</v>
      </c>
      <c r="M1620" s="16" t="s">
        <v>238</v>
      </c>
      <c r="N1620" s="16" t="s">
        <v>201</v>
      </c>
      <c r="O1620" s="34" t="s">
        <v>1512</v>
      </c>
    </row>
    <row r="1621" spans="1:15" x14ac:dyDescent="0.25">
      <c r="A1621" s="15" t="s">
        <v>1518</v>
      </c>
      <c r="B1621" s="16">
        <v>100271</v>
      </c>
      <c r="C1621" s="16">
        <v>266682</v>
      </c>
      <c r="D1621" s="16">
        <v>269751</v>
      </c>
      <c r="E1621" s="16" t="s">
        <v>34</v>
      </c>
      <c r="F1621" s="16" t="s">
        <v>47</v>
      </c>
      <c r="G1621" s="16" t="s">
        <v>205</v>
      </c>
      <c r="H1621" s="16" t="s">
        <v>237</v>
      </c>
      <c r="I1621" s="16">
        <v>-0.16289999999999999</v>
      </c>
      <c r="J1621" s="16">
        <v>51.522399999999998</v>
      </c>
      <c r="K1621" s="16">
        <v>-5.9700000000000003E-2</v>
      </c>
      <c r="L1621" s="16">
        <v>51.588099999999997</v>
      </c>
      <c r="M1621" s="16" t="s">
        <v>206</v>
      </c>
      <c r="N1621" s="16" t="s">
        <v>238</v>
      </c>
      <c r="O1621" s="34" t="s">
        <v>1513</v>
      </c>
    </row>
    <row r="1622" spans="1:15" x14ac:dyDescent="0.25">
      <c r="A1622" s="15" t="s">
        <v>1518</v>
      </c>
      <c r="B1622" s="16">
        <v>100271</v>
      </c>
      <c r="C1622" s="16">
        <v>269751</v>
      </c>
      <c r="D1622" s="16">
        <v>266682</v>
      </c>
      <c r="E1622" s="16" t="s">
        <v>47</v>
      </c>
      <c r="F1622" s="16" t="s">
        <v>34</v>
      </c>
      <c r="G1622" s="16" t="s">
        <v>237</v>
      </c>
      <c r="H1622" s="16" t="s">
        <v>205</v>
      </c>
      <c r="I1622" s="16">
        <v>-5.9700000000000003E-2</v>
      </c>
      <c r="J1622" s="16">
        <v>51.588099999999997</v>
      </c>
      <c r="K1622" s="16">
        <v>-0.16289999999999999</v>
      </c>
      <c r="L1622" s="16">
        <v>51.522399999999998</v>
      </c>
      <c r="M1622" s="16" t="s">
        <v>238</v>
      </c>
      <c r="N1622" s="16" t="s">
        <v>206</v>
      </c>
      <c r="O1622" s="34" t="s">
        <v>1514</v>
      </c>
    </row>
    <row r="1623" spans="1:15" x14ac:dyDescent="0.25">
      <c r="A1623" s="15" t="s">
        <v>1518</v>
      </c>
      <c r="B1623" s="16">
        <v>100272</v>
      </c>
      <c r="C1623" s="16">
        <v>261535</v>
      </c>
      <c r="D1623" s="16">
        <v>262677</v>
      </c>
      <c r="E1623" s="16" t="s">
        <v>154</v>
      </c>
      <c r="F1623" s="16" t="s">
        <v>157</v>
      </c>
      <c r="G1623" s="16" t="s">
        <v>635</v>
      </c>
      <c r="H1623" s="16" t="s">
        <v>645</v>
      </c>
      <c r="I1623" s="16">
        <v>-0.37880000000000003</v>
      </c>
      <c r="J1623" s="16">
        <v>51.505800000000001</v>
      </c>
      <c r="K1623" s="16">
        <v>-0.3226</v>
      </c>
      <c r="L1623" s="16">
        <v>51.513300000000001</v>
      </c>
      <c r="M1623" s="16" t="s">
        <v>637</v>
      </c>
      <c r="N1623" s="16" t="s">
        <v>646</v>
      </c>
      <c r="O1623" s="34" t="s">
        <v>647</v>
      </c>
    </row>
    <row r="1624" spans="1:15" x14ac:dyDescent="0.25">
      <c r="A1624" s="15" t="s">
        <v>1518</v>
      </c>
      <c r="B1624" s="16">
        <v>100272</v>
      </c>
      <c r="C1624" s="16">
        <v>262677</v>
      </c>
      <c r="D1624" s="16">
        <v>261535</v>
      </c>
      <c r="E1624" s="16" t="s">
        <v>157</v>
      </c>
      <c r="F1624" s="16" t="s">
        <v>154</v>
      </c>
      <c r="G1624" s="16" t="s">
        <v>645</v>
      </c>
      <c r="H1624" s="16" t="s">
        <v>635</v>
      </c>
      <c r="I1624" s="16">
        <v>-0.3226</v>
      </c>
      <c r="J1624" s="16">
        <v>51.513300000000001</v>
      </c>
      <c r="K1624" s="16">
        <v>-0.37880000000000003</v>
      </c>
      <c r="L1624" s="16">
        <v>51.505800000000001</v>
      </c>
      <c r="M1624" s="16" t="s">
        <v>646</v>
      </c>
      <c r="N1624" s="16" t="s">
        <v>637</v>
      </c>
      <c r="O1624" s="34" t="s">
        <v>648</v>
      </c>
    </row>
    <row r="1625" spans="1:15" x14ac:dyDescent="0.25">
      <c r="A1625" s="15" t="s">
        <v>1518</v>
      </c>
      <c r="B1625" s="16">
        <v>290868</v>
      </c>
      <c r="C1625" s="16">
        <v>264577</v>
      </c>
      <c r="D1625" s="16">
        <v>264593</v>
      </c>
      <c r="E1625" s="16" t="s">
        <v>158</v>
      </c>
      <c r="F1625" s="16" t="s">
        <v>159</v>
      </c>
      <c r="G1625" s="16" t="s">
        <v>649</v>
      </c>
      <c r="H1625" s="16" t="s">
        <v>650</v>
      </c>
      <c r="I1625" s="16">
        <v>-0.23630000000000001</v>
      </c>
      <c r="J1625" s="16">
        <v>51.292400000000001</v>
      </c>
      <c r="K1625" s="16">
        <v>-0.23549999999999999</v>
      </c>
      <c r="L1625" s="16">
        <v>51.290799999999997</v>
      </c>
      <c r="M1625" s="16" t="s">
        <v>651</v>
      </c>
      <c r="N1625" s="16" t="s">
        <v>652</v>
      </c>
      <c r="O1625" s="34" t="s">
        <v>653</v>
      </c>
    </row>
    <row r="1626" spans="1:15" x14ac:dyDescent="0.25">
      <c r="A1626" s="15" t="s">
        <v>1518</v>
      </c>
      <c r="B1626" s="16">
        <v>290868</v>
      </c>
      <c r="C1626" s="16">
        <v>264593</v>
      </c>
      <c r="D1626" s="16">
        <v>264577</v>
      </c>
      <c r="E1626" s="16" t="s">
        <v>159</v>
      </c>
      <c r="F1626" s="16" t="s">
        <v>158</v>
      </c>
      <c r="G1626" s="16" t="s">
        <v>650</v>
      </c>
      <c r="H1626" s="16" t="s">
        <v>649</v>
      </c>
      <c r="I1626" s="16">
        <v>-0.23549999999999999</v>
      </c>
      <c r="J1626" s="16">
        <v>51.290799999999997</v>
      </c>
      <c r="K1626" s="16">
        <v>-0.23630000000000001</v>
      </c>
      <c r="L1626" s="16">
        <v>51.292400000000001</v>
      </c>
      <c r="M1626" s="16" t="s">
        <v>652</v>
      </c>
      <c r="N1626" s="16" t="s">
        <v>651</v>
      </c>
      <c r="O1626" s="34" t="s">
        <v>654</v>
      </c>
    </row>
    <row r="1627" spans="1:15" x14ac:dyDescent="0.25">
      <c r="A1627" s="15" t="s">
        <v>1518</v>
      </c>
      <c r="B1627" s="16">
        <v>293564</v>
      </c>
      <c r="C1627" s="16">
        <v>267131</v>
      </c>
      <c r="D1627" s="16">
        <v>267182</v>
      </c>
      <c r="E1627" s="16" t="s">
        <v>160</v>
      </c>
      <c r="F1627" s="16" t="s">
        <v>161</v>
      </c>
      <c r="G1627" s="16" t="s">
        <v>655</v>
      </c>
      <c r="H1627" s="16" t="s">
        <v>656</v>
      </c>
      <c r="I1627" s="16">
        <v>-0.1472</v>
      </c>
      <c r="J1627" s="16">
        <v>51.476799999999997</v>
      </c>
      <c r="K1627" s="16">
        <v>-0.1462</v>
      </c>
      <c r="L1627" s="16">
        <v>51.475200000000001</v>
      </c>
      <c r="M1627" s="16" t="s">
        <v>657</v>
      </c>
      <c r="N1627" s="16" t="s">
        <v>658</v>
      </c>
      <c r="O1627" s="34" t="s">
        <v>659</v>
      </c>
    </row>
    <row r="1628" spans="1:15" x14ac:dyDescent="0.25">
      <c r="A1628" s="15" t="s">
        <v>1518</v>
      </c>
      <c r="B1628" s="16">
        <v>293564</v>
      </c>
      <c r="C1628" s="16">
        <v>267182</v>
      </c>
      <c r="D1628" s="16">
        <v>267131</v>
      </c>
      <c r="E1628" s="16" t="s">
        <v>161</v>
      </c>
      <c r="F1628" s="16" t="s">
        <v>160</v>
      </c>
      <c r="G1628" s="16" t="s">
        <v>656</v>
      </c>
      <c r="H1628" s="16" t="s">
        <v>655</v>
      </c>
      <c r="I1628" s="16">
        <v>-0.1462</v>
      </c>
      <c r="J1628" s="16">
        <v>51.475200000000001</v>
      </c>
      <c r="K1628" s="16">
        <v>-0.1472</v>
      </c>
      <c r="L1628" s="16">
        <v>51.476799999999997</v>
      </c>
      <c r="M1628" s="16" t="s">
        <v>658</v>
      </c>
      <c r="N1628" s="16" t="s">
        <v>657</v>
      </c>
      <c r="O1628" s="34" t="s">
        <v>660</v>
      </c>
    </row>
    <row r="1629" spans="1:15" x14ac:dyDescent="0.25">
      <c r="A1629" s="15" t="s">
        <v>1518</v>
      </c>
      <c r="B1629" s="16">
        <v>328390</v>
      </c>
      <c r="C1629" s="16">
        <v>237148</v>
      </c>
      <c r="D1629" s="16">
        <v>237213</v>
      </c>
      <c r="E1629" s="16" t="s">
        <v>162</v>
      </c>
      <c r="F1629" s="16" t="s">
        <v>163</v>
      </c>
      <c r="G1629" s="16" t="s">
        <v>661</v>
      </c>
      <c r="H1629" s="16" t="s">
        <v>662</v>
      </c>
      <c r="I1629" s="16">
        <v>-2.3479000000000001</v>
      </c>
      <c r="J1629" s="16">
        <v>53.386499999999998</v>
      </c>
      <c r="K1629" s="16">
        <v>-2.3435000000000001</v>
      </c>
      <c r="L1629" s="16">
        <v>53.395299999999999</v>
      </c>
      <c r="M1629" s="16" t="s">
        <v>663</v>
      </c>
      <c r="N1629" s="16" t="s">
        <v>664</v>
      </c>
      <c r="O1629" s="34" t="s">
        <v>1223</v>
      </c>
    </row>
    <row r="1630" spans="1:15" x14ac:dyDescent="0.25">
      <c r="A1630" s="18" t="s">
        <v>1518</v>
      </c>
      <c r="B1630" s="19">
        <v>328390</v>
      </c>
      <c r="C1630" s="19">
        <v>237213</v>
      </c>
      <c r="D1630" s="19">
        <v>237148</v>
      </c>
      <c r="E1630" s="19" t="s">
        <v>163</v>
      </c>
      <c r="F1630" s="19" t="s">
        <v>162</v>
      </c>
      <c r="G1630" s="19" t="s">
        <v>662</v>
      </c>
      <c r="H1630" s="19" t="s">
        <v>661</v>
      </c>
      <c r="I1630" s="19">
        <v>-2.3435000000000001</v>
      </c>
      <c r="J1630" s="19">
        <v>53.395299999999999</v>
      </c>
      <c r="K1630" s="19">
        <v>-2.3479000000000001</v>
      </c>
      <c r="L1630" s="19">
        <v>53.386499999999998</v>
      </c>
      <c r="M1630" s="19" t="s">
        <v>664</v>
      </c>
      <c r="N1630" s="19" t="s">
        <v>663</v>
      </c>
      <c r="O1630" s="35" t="s">
        <v>665</v>
      </c>
    </row>
  </sheetData>
  <mergeCells count="1">
    <mergeCell ref="A1:A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AA53-FD80-47EF-A7EE-A2380E2F4D28}">
  <dimension ref="A1:P1630"/>
  <sheetViews>
    <sheetView workbookViewId="0">
      <selection activeCell="E19" sqref="E19"/>
    </sheetView>
  </sheetViews>
  <sheetFormatPr defaultRowHeight="15" x14ac:dyDescent="0.25"/>
  <cols>
    <col min="2" max="2" width="11.5703125" customWidth="1"/>
    <col min="3" max="3" width="16.5703125" customWidth="1"/>
    <col min="4" max="4" width="13.5703125" customWidth="1"/>
    <col min="5" max="5" width="28.5703125" customWidth="1"/>
    <col min="6" max="6" width="25.5703125" customWidth="1"/>
    <col min="7" max="8" width="16.42578125" bestFit="1" customWidth="1"/>
    <col min="9" max="9" width="12" customWidth="1"/>
    <col min="10" max="10" width="10.42578125" customWidth="1"/>
    <col min="11" max="11" width="12.28515625" customWidth="1"/>
    <col min="12" max="12" width="10.7109375" customWidth="1"/>
    <col min="13" max="14" width="19.85546875" bestFit="1" customWidth="1"/>
    <col min="15" max="15" width="11.7109375" customWidth="1"/>
  </cols>
  <sheetData>
    <row r="1" spans="1:16" x14ac:dyDescent="0.25">
      <c r="A1" s="1" t="s">
        <v>0</v>
      </c>
      <c r="B1" t="s">
        <v>1741</v>
      </c>
    </row>
    <row r="2" spans="1:16" x14ac:dyDescent="0.25">
      <c r="A2" s="1" t="s">
        <v>1</v>
      </c>
      <c r="B2" t="s">
        <v>666</v>
      </c>
    </row>
    <row r="10" spans="1:16" x14ac:dyDescent="0.25">
      <c r="B10" s="1" t="s">
        <v>1740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165</v>
      </c>
      <c r="I10" s="1" t="s">
        <v>166</v>
      </c>
      <c r="J10" s="1" t="s">
        <v>167</v>
      </c>
      <c r="K10" s="1" t="s">
        <v>168</v>
      </c>
      <c r="L10" s="1" t="s">
        <v>169</v>
      </c>
      <c r="M10" s="1" t="s">
        <v>170</v>
      </c>
      <c r="N10" s="1" t="s">
        <v>171</v>
      </c>
      <c r="O10" s="1" t="s">
        <v>172</v>
      </c>
      <c r="P10" s="1" t="s">
        <v>173</v>
      </c>
    </row>
    <row r="11" spans="1:16" x14ac:dyDescent="0.25">
      <c r="B11" t="s">
        <v>1225</v>
      </c>
      <c r="C11">
        <v>100001</v>
      </c>
      <c r="D11">
        <v>257952</v>
      </c>
      <c r="E11">
        <v>258065</v>
      </c>
      <c r="F11" t="s">
        <v>21</v>
      </c>
      <c r="G11" t="s">
        <v>22</v>
      </c>
      <c r="H11" t="s">
        <v>174</v>
      </c>
      <c r="I11" t="s">
        <v>175</v>
      </c>
      <c r="J11">
        <v>-0.73109999999999997</v>
      </c>
      <c r="K11">
        <v>51.276000000000003</v>
      </c>
      <c r="L11">
        <v>-0.72260000000000002</v>
      </c>
      <c r="M11">
        <v>51.271500000000003</v>
      </c>
      <c r="N11" t="s">
        <v>176</v>
      </c>
      <c r="O11" t="s">
        <v>177</v>
      </c>
      <c r="P11" s="2" t="s">
        <v>178</v>
      </c>
    </row>
    <row r="12" spans="1:16" x14ac:dyDescent="0.25">
      <c r="B12" t="s">
        <v>1225</v>
      </c>
      <c r="C12">
        <v>100001</v>
      </c>
      <c r="D12">
        <v>258065</v>
      </c>
      <c r="E12">
        <v>257952</v>
      </c>
      <c r="F12" t="s">
        <v>22</v>
      </c>
      <c r="G12" t="s">
        <v>21</v>
      </c>
      <c r="H12" t="s">
        <v>175</v>
      </c>
      <c r="I12" t="s">
        <v>174</v>
      </c>
      <c r="J12">
        <v>-0.72260000000000002</v>
      </c>
      <c r="K12">
        <v>51.271500000000003</v>
      </c>
      <c r="L12">
        <v>-0.73109999999999997</v>
      </c>
      <c r="M12">
        <v>51.276000000000003</v>
      </c>
      <c r="N12" t="s">
        <v>177</v>
      </c>
      <c r="O12" t="s">
        <v>176</v>
      </c>
      <c r="P12" s="2" t="s">
        <v>179</v>
      </c>
    </row>
    <row r="13" spans="1:16" x14ac:dyDescent="0.25">
      <c r="B13" t="s">
        <v>1225</v>
      </c>
      <c r="C13">
        <v>100004</v>
      </c>
      <c r="D13">
        <v>232189</v>
      </c>
      <c r="E13">
        <v>232193</v>
      </c>
      <c r="F13" t="s">
        <v>23</v>
      </c>
      <c r="G13" t="s">
        <v>24</v>
      </c>
      <c r="H13" t="s">
        <v>180</v>
      </c>
      <c r="I13" t="s">
        <v>181</v>
      </c>
      <c r="J13">
        <v>-2.8433000000000002</v>
      </c>
      <c r="K13">
        <v>53.605800000000002</v>
      </c>
      <c r="L13">
        <v>-2.8424999999999998</v>
      </c>
      <c r="M13">
        <v>53.595799999999997</v>
      </c>
      <c r="N13" t="s">
        <v>182</v>
      </c>
      <c r="O13" t="s">
        <v>183</v>
      </c>
      <c r="P13" s="2" t="s">
        <v>823</v>
      </c>
    </row>
    <row r="14" spans="1:16" x14ac:dyDescent="0.25">
      <c r="B14" t="s">
        <v>1225</v>
      </c>
      <c r="C14">
        <v>100004</v>
      </c>
      <c r="D14">
        <v>232193</v>
      </c>
      <c r="E14">
        <v>232189</v>
      </c>
      <c r="F14" t="s">
        <v>24</v>
      </c>
      <c r="G14" t="s">
        <v>23</v>
      </c>
      <c r="H14" t="s">
        <v>181</v>
      </c>
      <c r="I14" t="s">
        <v>180</v>
      </c>
      <c r="J14">
        <v>-2.8424999999999998</v>
      </c>
      <c r="K14">
        <v>53.595799999999997</v>
      </c>
      <c r="L14">
        <v>-2.8433000000000002</v>
      </c>
      <c r="M14">
        <v>53.605800000000002</v>
      </c>
      <c r="N14" t="s">
        <v>183</v>
      </c>
      <c r="O14" t="s">
        <v>182</v>
      </c>
      <c r="P14" s="2" t="s">
        <v>824</v>
      </c>
    </row>
    <row r="15" spans="1:16" x14ac:dyDescent="0.25">
      <c r="B15" t="s">
        <v>1225</v>
      </c>
      <c r="C15">
        <v>100005</v>
      </c>
      <c r="D15">
        <v>244531</v>
      </c>
      <c r="E15">
        <v>244559</v>
      </c>
      <c r="F15" t="s">
        <v>25</v>
      </c>
      <c r="G15" t="s">
        <v>26</v>
      </c>
      <c r="H15" t="s">
        <v>184</v>
      </c>
      <c r="I15" t="s">
        <v>185</v>
      </c>
      <c r="J15">
        <v>-1.7529999999999999</v>
      </c>
      <c r="K15">
        <v>53.796999999999997</v>
      </c>
      <c r="L15">
        <v>-1.7493000000000001</v>
      </c>
      <c r="M15">
        <v>53.790999999999997</v>
      </c>
      <c r="N15" t="s">
        <v>186</v>
      </c>
      <c r="O15" t="s">
        <v>187</v>
      </c>
      <c r="P15" s="2" t="s">
        <v>825</v>
      </c>
    </row>
    <row r="16" spans="1:16" x14ac:dyDescent="0.25">
      <c r="B16" t="s">
        <v>1225</v>
      </c>
      <c r="C16">
        <v>100005</v>
      </c>
      <c r="D16">
        <v>244559</v>
      </c>
      <c r="E16">
        <v>244531</v>
      </c>
      <c r="F16" t="s">
        <v>26</v>
      </c>
      <c r="G16" t="s">
        <v>25</v>
      </c>
      <c r="H16" t="s">
        <v>185</v>
      </c>
      <c r="I16" t="s">
        <v>184</v>
      </c>
      <c r="J16">
        <v>-1.7493000000000001</v>
      </c>
      <c r="K16">
        <v>53.790999999999997</v>
      </c>
      <c r="L16">
        <v>-1.7529999999999999</v>
      </c>
      <c r="M16">
        <v>53.796999999999997</v>
      </c>
      <c r="N16" t="s">
        <v>187</v>
      </c>
      <c r="O16" t="s">
        <v>186</v>
      </c>
      <c r="P16" s="2" t="s">
        <v>188</v>
      </c>
    </row>
    <row r="17" spans="2:16" x14ac:dyDescent="0.25">
      <c r="B17" t="s">
        <v>1225</v>
      </c>
      <c r="C17">
        <v>100006</v>
      </c>
      <c r="D17">
        <v>267933</v>
      </c>
      <c r="E17">
        <v>268747</v>
      </c>
      <c r="F17" t="s">
        <v>27</v>
      </c>
      <c r="G17" t="s">
        <v>28</v>
      </c>
      <c r="H17" t="s">
        <v>189</v>
      </c>
      <c r="I17" t="s">
        <v>190</v>
      </c>
      <c r="J17">
        <v>-0.12429999999999999</v>
      </c>
      <c r="K17">
        <v>51.508299999999998</v>
      </c>
      <c r="L17">
        <v>-0.1032</v>
      </c>
      <c r="M17">
        <v>51.510800000000003</v>
      </c>
      <c r="N17" t="s">
        <v>191</v>
      </c>
      <c r="O17" t="s">
        <v>192</v>
      </c>
      <c r="P17" s="2" t="s">
        <v>826</v>
      </c>
    </row>
    <row r="18" spans="2:16" x14ac:dyDescent="0.25">
      <c r="B18" t="s">
        <v>1225</v>
      </c>
      <c r="C18">
        <v>100006</v>
      </c>
      <c r="D18">
        <v>268747</v>
      </c>
      <c r="E18">
        <v>267933</v>
      </c>
      <c r="F18" t="s">
        <v>28</v>
      </c>
      <c r="G18" t="s">
        <v>27</v>
      </c>
      <c r="H18" t="s">
        <v>190</v>
      </c>
      <c r="I18" t="s">
        <v>189</v>
      </c>
      <c r="J18">
        <v>-0.1032</v>
      </c>
      <c r="K18">
        <v>51.510800000000003</v>
      </c>
      <c r="L18">
        <v>-0.12429999999999999</v>
      </c>
      <c r="M18">
        <v>51.508299999999998</v>
      </c>
      <c r="N18" t="s">
        <v>192</v>
      </c>
      <c r="O18" t="s">
        <v>191</v>
      </c>
      <c r="P18" s="2" t="s">
        <v>827</v>
      </c>
    </row>
    <row r="19" spans="2:16" x14ac:dyDescent="0.25">
      <c r="B19" t="s">
        <v>1225</v>
      </c>
      <c r="C19">
        <v>100007</v>
      </c>
      <c r="D19">
        <v>267662</v>
      </c>
      <c r="E19">
        <v>268747</v>
      </c>
      <c r="F19" t="s">
        <v>29</v>
      </c>
      <c r="G19" t="s">
        <v>28</v>
      </c>
      <c r="H19" t="s">
        <v>193</v>
      </c>
      <c r="I19" t="s">
        <v>190</v>
      </c>
      <c r="J19">
        <v>-0.13350000000000001</v>
      </c>
      <c r="K19">
        <v>51.528100000000002</v>
      </c>
      <c r="L19">
        <v>-0.1032</v>
      </c>
      <c r="M19">
        <v>51.510800000000003</v>
      </c>
      <c r="N19" t="s">
        <v>194</v>
      </c>
      <c r="O19" t="s">
        <v>192</v>
      </c>
      <c r="P19" s="2" t="s">
        <v>828</v>
      </c>
    </row>
    <row r="20" spans="2:16" x14ac:dyDescent="0.25">
      <c r="B20" t="s">
        <v>1225</v>
      </c>
      <c r="C20">
        <v>100007</v>
      </c>
      <c r="D20">
        <v>268747</v>
      </c>
      <c r="E20">
        <v>267662</v>
      </c>
      <c r="F20" t="s">
        <v>28</v>
      </c>
      <c r="G20" t="s">
        <v>29</v>
      </c>
      <c r="H20" t="s">
        <v>190</v>
      </c>
      <c r="I20" t="s">
        <v>193</v>
      </c>
      <c r="J20">
        <v>-0.1032</v>
      </c>
      <c r="K20">
        <v>51.510800000000003</v>
      </c>
      <c r="L20">
        <v>-0.13350000000000001</v>
      </c>
      <c r="M20">
        <v>51.528100000000002</v>
      </c>
      <c r="N20" t="s">
        <v>192</v>
      </c>
      <c r="O20" t="s">
        <v>194</v>
      </c>
      <c r="P20" s="2" t="s">
        <v>829</v>
      </c>
    </row>
    <row r="21" spans="2:16" x14ac:dyDescent="0.25">
      <c r="B21" t="s">
        <v>1225</v>
      </c>
      <c r="C21">
        <v>100008</v>
      </c>
      <c r="D21">
        <v>268747</v>
      </c>
      <c r="E21">
        <v>269459</v>
      </c>
      <c r="F21" t="s">
        <v>28</v>
      </c>
      <c r="G21" t="s">
        <v>30</v>
      </c>
      <c r="H21" t="s">
        <v>190</v>
      </c>
      <c r="I21" t="s">
        <v>195</v>
      </c>
      <c r="J21">
        <v>-0.1032</v>
      </c>
      <c r="K21">
        <v>51.510800000000003</v>
      </c>
      <c r="L21">
        <v>-7.5399999999999995E-2</v>
      </c>
      <c r="M21">
        <v>51.511600000000001</v>
      </c>
      <c r="N21" t="s">
        <v>192</v>
      </c>
      <c r="O21" t="s">
        <v>196</v>
      </c>
      <c r="P21" s="2" t="s">
        <v>197</v>
      </c>
    </row>
    <row r="22" spans="2:16" x14ac:dyDescent="0.25">
      <c r="B22" t="s">
        <v>1225</v>
      </c>
      <c r="C22">
        <v>100008</v>
      </c>
      <c r="D22">
        <v>269459</v>
      </c>
      <c r="E22">
        <v>268747</v>
      </c>
      <c r="F22" t="s">
        <v>30</v>
      </c>
      <c r="G22" t="s">
        <v>28</v>
      </c>
      <c r="H22" t="s">
        <v>195</v>
      </c>
      <c r="I22" t="s">
        <v>190</v>
      </c>
      <c r="J22">
        <v>-7.5399999999999995E-2</v>
      </c>
      <c r="K22">
        <v>51.511600000000001</v>
      </c>
      <c r="L22">
        <v>-0.1032</v>
      </c>
      <c r="M22">
        <v>51.510800000000003</v>
      </c>
      <c r="N22" t="s">
        <v>196</v>
      </c>
      <c r="O22" t="s">
        <v>192</v>
      </c>
      <c r="P22" s="2" t="s">
        <v>830</v>
      </c>
    </row>
    <row r="23" spans="2:16" x14ac:dyDescent="0.25">
      <c r="B23" t="s">
        <v>1225</v>
      </c>
      <c r="C23">
        <v>100009</v>
      </c>
      <c r="D23">
        <v>267983</v>
      </c>
      <c r="E23">
        <v>268747</v>
      </c>
      <c r="F23" t="s">
        <v>31</v>
      </c>
      <c r="G23" t="s">
        <v>28</v>
      </c>
      <c r="H23" t="s">
        <v>198</v>
      </c>
      <c r="I23" t="s">
        <v>190</v>
      </c>
      <c r="J23">
        <v>-0.1231</v>
      </c>
      <c r="K23">
        <v>51.530799999999999</v>
      </c>
      <c r="L23">
        <v>-0.1032</v>
      </c>
      <c r="M23">
        <v>51.510800000000003</v>
      </c>
      <c r="N23" t="s">
        <v>199</v>
      </c>
      <c r="O23" t="s">
        <v>192</v>
      </c>
      <c r="P23" s="2" t="s">
        <v>831</v>
      </c>
    </row>
    <row r="24" spans="2:16" x14ac:dyDescent="0.25">
      <c r="B24" t="s">
        <v>1225</v>
      </c>
      <c r="C24">
        <v>100009</v>
      </c>
      <c r="D24">
        <v>268747</v>
      </c>
      <c r="E24">
        <v>267983</v>
      </c>
      <c r="F24" t="s">
        <v>28</v>
      </c>
      <c r="G24" t="s">
        <v>31</v>
      </c>
      <c r="H24" t="s">
        <v>190</v>
      </c>
      <c r="I24" t="s">
        <v>198</v>
      </c>
      <c r="J24">
        <v>-0.1032</v>
      </c>
      <c r="K24">
        <v>51.510800000000003</v>
      </c>
      <c r="L24">
        <v>-0.1231</v>
      </c>
      <c r="M24">
        <v>51.530799999999999</v>
      </c>
      <c r="N24" t="s">
        <v>192</v>
      </c>
      <c r="O24" t="s">
        <v>199</v>
      </c>
      <c r="P24" s="2" t="s">
        <v>832</v>
      </c>
    </row>
    <row r="25" spans="2:16" x14ac:dyDescent="0.25">
      <c r="B25" t="s">
        <v>1225</v>
      </c>
      <c r="C25">
        <v>100010</v>
      </c>
      <c r="D25">
        <v>268747</v>
      </c>
      <c r="E25">
        <v>269225</v>
      </c>
      <c r="F25" t="s">
        <v>28</v>
      </c>
      <c r="G25" t="s">
        <v>32</v>
      </c>
      <c r="H25" t="s">
        <v>190</v>
      </c>
      <c r="I25" t="s">
        <v>200</v>
      </c>
      <c r="J25">
        <v>-0.1032</v>
      </c>
      <c r="K25">
        <v>51.510800000000003</v>
      </c>
      <c r="L25">
        <v>-8.5699999999999998E-2</v>
      </c>
      <c r="M25">
        <v>51.505229999999997</v>
      </c>
      <c r="N25" t="s">
        <v>192</v>
      </c>
      <c r="O25" t="s">
        <v>201</v>
      </c>
      <c r="P25" s="2" t="s">
        <v>833</v>
      </c>
    </row>
    <row r="26" spans="2:16" x14ac:dyDescent="0.25">
      <c r="B26" t="s">
        <v>1225</v>
      </c>
      <c r="C26">
        <v>100010</v>
      </c>
      <c r="D26">
        <v>269225</v>
      </c>
      <c r="E26">
        <v>268747</v>
      </c>
      <c r="F26" t="s">
        <v>32</v>
      </c>
      <c r="G26" t="s">
        <v>28</v>
      </c>
      <c r="H26" t="s">
        <v>200</v>
      </c>
      <c r="I26" t="s">
        <v>190</v>
      </c>
      <c r="J26">
        <v>-8.5699999999999998E-2</v>
      </c>
      <c r="K26">
        <v>51.505229999999997</v>
      </c>
      <c r="L26">
        <v>-0.1032</v>
      </c>
      <c r="M26">
        <v>51.510800000000003</v>
      </c>
      <c r="N26" t="s">
        <v>201</v>
      </c>
      <c r="O26" t="s">
        <v>192</v>
      </c>
      <c r="P26" s="2" t="s">
        <v>834</v>
      </c>
    </row>
    <row r="27" spans="2:16" x14ac:dyDescent="0.25">
      <c r="B27" t="s">
        <v>1225</v>
      </c>
      <c r="C27">
        <v>100011</v>
      </c>
      <c r="D27">
        <v>268747</v>
      </c>
      <c r="E27">
        <v>269296</v>
      </c>
      <c r="F27" t="s">
        <v>28</v>
      </c>
      <c r="G27" t="s">
        <v>33</v>
      </c>
      <c r="H27" t="s">
        <v>190</v>
      </c>
      <c r="I27" t="s">
        <v>203</v>
      </c>
      <c r="J27">
        <v>-0.1032</v>
      </c>
      <c r="K27">
        <v>51.510800000000003</v>
      </c>
      <c r="L27">
        <v>-8.2100000000000006E-2</v>
      </c>
      <c r="M27">
        <v>51.518599999999999</v>
      </c>
      <c r="N27" t="s">
        <v>192</v>
      </c>
      <c r="O27" t="s">
        <v>204</v>
      </c>
      <c r="P27" s="2" t="s">
        <v>835</v>
      </c>
    </row>
    <row r="28" spans="2:16" x14ac:dyDescent="0.25">
      <c r="B28" t="s">
        <v>1225</v>
      </c>
      <c r="C28">
        <v>100011</v>
      </c>
      <c r="D28">
        <v>269296</v>
      </c>
      <c r="E28">
        <v>268747</v>
      </c>
      <c r="F28" t="s">
        <v>33</v>
      </c>
      <c r="G28" t="s">
        <v>28</v>
      </c>
      <c r="H28" t="s">
        <v>203</v>
      </c>
      <c r="I28" t="s">
        <v>190</v>
      </c>
      <c r="J28">
        <v>-8.2100000000000006E-2</v>
      </c>
      <c r="K28">
        <v>51.518599999999999</v>
      </c>
      <c r="L28">
        <v>-0.1032</v>
      </c>
      <c r="M28">
        <v>51.510800000000003</v>
      </c>
      <c r="N28" t="s">
        <v>204</v>
      </c>
      <c r="O28" t="s">
        <v>192</v>
      </c>
      <c r="P28" s="2" t="s">
        <v>836</v>
      </c>
    </row>
    <row r="29" spans="2:16" x14ac:dyDescent="0.25">
      <c r="B29" t="s">
        <v>1225</v>
      </c>
      <c r="C29">
        <v>100012</v>
      </c>
      <c r="D29">
        <v>266682</v>
      </c>
      <c r="E29">
        <v>268747</v>
      </c>
      <c r="F29" t="s">
        <v>34</v>
      </c>
      <c r="G29" t="s">
        <v>28</v>
      </c>
      <c r="H29" t="s">
        <v>205</v>
      </c>
      <c r="I29" t="s">
        <v>190</v>
      </c>
      <c r="J29">
        <v>-0.16289999999999999</v>
      </c>
      <c r="K29">
        <v>51.522399999999998</v>
      </c>
      <c r="L29">
        <v>-0.1032</v>
      </c>
      <c r="M29">
        <v>51.510800000000003</v>
      </c>
      <c r="N29" t="s">
        <v>206</v>
      </c>
      <c r="O29" t="s">
        <v>192</v>
      </c>
      <c r="P29" s="2" t="s">
        <v>837</v>
      </c>
    </row>
    <row r="30" spans="2:16" x14ac:dyDescent="0.25">
      <c r="B30" t="s">
        <v>1225</v>
      </c>
      <c r="C30">
        <v>100012</v>
      </c>
      <c r="D30">
        <v>268747</v>
      </c>
      <c r="E30">
        <v>266682</v>
      </c>
      <c r="F30" t="s">
        <v>28</v>
      </c>
      <c r="G30" t="s">
        <v>34</v>
      </c>
      <c r="H30" t="s">
        <v>190</v>
      </c>
      <c r="I30" t="s">
        <v>205</v>
      </c>
      <c r="J30">
        <v>-0.1032</v>
      </c>
      <c r="K30">
        <v>51.510800000000003</v>
      </c>
      <c r="L30">
        <v>-0.16289999999999999</v>
      </c>
      <c r="M30">
        <v>51.522399999999998</v>
      </c>
      <c r="N30" t="s">
        <v>192</v>
      </c>
      <c r="O30" t="s">
        <v>206</v>
      </c>
      <c r="P30" s="2" t="s">
        <v>838</v>
      </c>
    </row>
    <row r="31" spans="2:16" x14ac:dyDescent="0.25">
      <c r="B31" t="s">
        <v>1225</v>
      </c>
      <c r="C31">
        <v>100013</v>
      </c>
      <c r="D31">
        <v>266343</v>
      </c>
      <c r="E31">
        <v>268747</v>
      </c>
      <c r="F31" t="s">
        <v>35</v>
      </c>
      <c r="G31" t="s">
        <v>28</v>
      </c>
      <c r="H31" t="s">
        <v>207</v>
      </c>
      <c r="I31" t="s">
        <v>190</v>
      </c>
      <c r="J31">
        <v>-0.17530000000000001</v>
      </c>
      <c r="K31">
        <v>51.516199999999998</v>
      </c>
      <c r="L31">
        <v>-0.1032</v>
      </c>
      <c r="M31">
        <v>51.510800000000003</v>
      </c>
      <c r="N31" t="s">
        <v>208</v>
      </c>
      <c r="O31" t="s">
        <v>192</v>
      </c>
      <c r="P31" s="2" t="s">
        <v>839</v>
      </c>
    </row>
    <row r="32" spans="2:16" x14ac:dyDescent="0.25">
      <c r="B32" t="s">
        <v>1225</v>
      </c>
      <c r="C32">
        <v>100013</v>
      </c>
      <c r="D32">
        <v>268747</v>
      </c>
      <c r="E32">
        <v>266343</v>
      </c>
      <c r="F32" t="s">
        <v>28</v>
      </c>
      <c r="G32" t="s">
        <v>35</v>
      </c>
      <c r="H32" t="s">
        <v>190</v>
      </c>
      <c r="I32" t="s">
        <v>207</v>
      </c>
      <c r="J32">
        <v>-0.1032</v>
      </c>
      <c r="K32">
        <v>51.510800000000003</v>
      </c>
      <c r="L32">
        <v>-0.17530000000000001</v>
      </c>
      <c r="M32">
        <v>51.516199999999998</v>
      </c>
      <c r="N32" t="s">
        <v>192</v>
      </c>
      <c r="O32" t="s">
        <v>208</v>
      </c>
      <c r="P32" s="2" t="s">
        <v>840</v>
      </c>
    </row>
    <row r="33" spans="2:16" x14ac:dyDescent="0.25">
      <c r="B33" t="s">
        <v>1225</v>
      </c>
      <c r="C33">
        <v>100014</v>
      </c>
      <c r="D33">
        <v>267948</v>
      </c>
      <c r="E33">
        <v>268747</v>
      </c>
      <c r="F33" t="s">
        <v>36</v>
      </c>
      <c r="G33" t="s">
        <v>28</v>
      </c>
      <c r="H33" t="s">
        <v>209</v>
      </c>
      <c r="I33" t="s">
        <v>190</v>
      </c>
      <c r="J33">
        <v>-0.12784000000000001</v>
      </c>
      <c r="K33">
        <v>51.532330000000002</v>
      </c>
      <c r="L33">
        <v>-0.1032</v>
      </c>
      <c r="M33">
        <v>51.510800000000003</v>
      </c>
      <c r="N33" t="s">
        <v>210</v>
      </c>
      <c r="O33" t="s">
        <v>192</v>
      </c>
      <c r="P33" s="2" t="s">
        <v>841</v>
      </c>
    </row>
    <row r="34" spans="2:16" x14ac:dyDescent="0.25">
      <c r="B34" t="s">
        <v>1225</v>
      </c>
      <c r="C34">
        <v>100014</v>
      </c>
      <c r="D34">
        <v>268747</v>
      </c>
      <c r="E34">
        <v>267948</v>
      </c>
      <c r="F34" t="s">
        <v>28</v>
      </c>
      <c r="G34" t="s">
        <v>36</v>
      </c>
      <c r="H34" t="s">
        <v>190</v>
      </c>
      <c r="I34" t="s">
        <v>209</v>
      </c>
      <c r="J34">
        <v>-0.1032</v>
      </c>
      <c r="K34">
        <v>51.510800000000003</v>
      </c>
      <c r="L34">
        <v>-0.12784000000000001</v>
      </c>
      <c r="M34">
        <v>51.532330000000002</v>
      </c>
      <c r="N34" t="s">
        <v>192</v>
      </c>
      <c r="O34" t="s">
        <v>210</v>
      </c>
      <c r="P34" s="2" t="s">
        <v>842</v>
      </c>
    </row>
    <row r="35" spans="2:16" x14ac:dyDescent="0.25">
      <c r="B35" t="s">
        <v>1225</v>
      </c>
      <c r="C35">
        <v>100015</v>
      </c>
      <c r="D35">
        <v>267252</v>
      </c>
      <c r="E35">
        <v>268747</v>
      </c>
      <c r="F35" t="s">
        <v>37</v>
      </c>
      <c r="G35" t="s">
        <v>28</v>
      </c>
      <c r="H35" t="s">
        <v>211</v>
      </c>
      <c r="I35" t="s">
        <v>190</v>
      </c>
      <c r="J35">
        <v>-0.14369999999999999</v>
      </c>
      <c r="K35">
        <v>51.495100000000001</v>
      </c>
      <c r="L35">
        <v>-0.1032</v>
      </c>
      <c r="M35">
        <v>51.510800000000003</v>
      </c>
      <c r="N35" t="s">
        <v>212</v>
      </c>
      <c r="O35" t="s">
        <v>192</v>
      </c>
      <c r="P35" s="2" t="s">
        <v>843</v>
      </c>
    </row>
    <row r="36" spans="2:16" x14ac:dyDescent="0.25">
      <c r="B36" t="s">
        <v>1225</v>
      </c>
      <c r="C36">
        <v>100015</v>
      </c>
      <c r="D36">
        <v>268747</v>
      </c>
      <c r="E36">
        <v>267252</v>
      </c>
      <c r="F36" t="s">
        <v>28</v>
      </c>
      <c r="G36" t="s">
        <v>37</v>
      </c>
      <c r="H36" t="s">
        <v>190</v>
      </c>
      <c r="I36" t="s">
        <v>211</v>
      </c>
      <c r="J36">
        <v>-0.1032</v>
      </c>
      <c r="K36">
        <v>51.510800000000003</v>
      </c>
      <c r="L36">
        <v>-0.14369999999999999</v>
      </c>
      <c r="M36">
        <v>51.495100000000001</v>
      </c>
      <c r="N36" t="s">
        <v>192</v>
      </c>
      <c r="O36" t="s">
        <v>212</v>
      </c>
      <c r="P36" s="2" t="s">
        <v>844</v>
      </c>
    </row>
    <row r="37" spans="2:16" x14ac:dyDescent="0.25">
      <c r="B37" t="s">
        <v>1225</v>
      </c>
      <c r="C37">
        <v>100016</v>
      </c>
      <c r="D37">
        <v>268311</v>
      </c>
      <c r="E37">
        <v>268747</v>
      </c>
      <c r="F37" t="s">
        <v>38</v>
      </c>
      <c r="G37" t="s">
        <v>28</v>
      </c>
      <c r="H37" t="s">
        <v>213</v>
      </c>
      <c r="I37" t="s">
        <v>190</v>
      </c>
      <c r="J37">
        <v>-0.1134</v>
      </c>
      <c r="K37">
        <v>51.503300000000003</v>
      </c>
      <c r="L37">
        <v>-0.1032</v>
      </c>
      <c r="M37">
        <v>51.510800000000003</v>
      </c>
      <c r="N37" t="s">
        <v>214</v>
      </c>
      <c r="O37" t="s">
        <v>192</v>
      </c>
      <c r="P37" s="2" t="s">
        <v>845</v>
      </c>
    </row>
    <row r="38" spans="2:16" x14ac:dyDescent="0.25">
      <c r="B38" t="s">
        <v>1225</v>
      </c>
      <c r="C38">
        <v>100016</v>
      </c>
      <c r="D38">
        <v>268747</v>
      </c>
      <c r="E38">
        <v>268311</v>
      </c>
      <c r="F38" t="s">
        <v>28</v>
      </c>
      <c r="G38" t="s">
        <v>38</v>
      </c>
      <c r="H38" t="s">
        <v>190</v>
      </c>
      <c r="I38" t="s">
        <v>213</v>
      </c>
      <c r="J38">
        <v>-0.1032</v>
      </c>
      <c r="K38">
        <v>51.510800000000003</v>
      </c>
      <c r="L38">
        <v>-0.1134</v>
      </c>
      <c r="M38">
        <v>51.503300000000003</v>
      </c>
      <c r="N38" t="s">
        <v>192</v>
      </c>
      <c r="O38" t="s">
        <v>214</v>
      </c>
      <c r="P38" s="2" t="s">
        <v>846</v>
      </c>
    </row>
    <row r="39" spans="2:16" x14ac:dyDescent="0.25">
      <c r="B39" t="s">
        <v>1225</v>
      </c>
      <c r="C39">
        <v>100017</v>
      </c>
      <c r="D39">
        <v>243285</v>
      </c>
      <c r="E39">
        <v>243362</v>
      </c>
      <c r="F39" t="s">
        <v>39</v>
      </c>
      <c r="G39" t="s">
        <v>40</v>
      </c>
      <c r="H39" t="s">
        <v>215</v>
      </c>
      <c r="I39" t="s">
        <v>216</v>
      </c>
      <c r="J39">
        <v>-1.9004000000000001</v>
      </c>
      <c r="K39">
        <v>52.477600000000002</v>
      </c>
      <c r="L39">
        <v>-1.8927</v>
      </c>
      <c r="M39">
        <v>52.479199999999999</v>
      </c>
      <c r="N39" t="s">
        <v>217</v>
      </c>
      <c r="O39" t="s">
        <v>218</v>
      </c>
      <c r="P39" s="2" t="s">
        <v>847</v>
      </c>
    </row>
    <row r="40" spans="2:16" x14ac:dyDescent="0.25">
      <c r="B40" t="s">
        <v>1225</v>
      </c>
      <c r="C40">
        <v>100017</v>
      </c>
      <c r="D40">
        <v>243362</v>
      </c>
      <c r="E40">
        <v>243285</v>
      </c>
      <c r="F40" t="s">
        <v>40</v>
      </c>
      <c r="G40" t="s">
        <v>39</v>
      </c>
      <c r="H40" t="s">
        <v>216</v>
      </c>
      <c r="I40" t="s">
        <v>215</v>
      </c>
      <c r="J40">
        <v>-1.8927</v>
      </c>
      <c r="K40">
        <v>52.479199999999999</v>
      </c>
      <c r="L40">
        <v>-1.9004000000000001</v>
      </c>
      <c r="M40">
        <v>52.477600000000002</v>
      </c>
      <c r="N40" t="s">
        <v>218</v>
      </c>
      <c r="O40" t="s">
        <v>217</v>
      </c>
      <c r="P40" s="2" t="s">
        <v>848</v>
      </c>
    </row>
    <row r="41" spans="2:16" x14ac:dyDescent="0.25">
      <c r="B41" t="s">
        <v>1225</v>
      </c>
      <c r="C41">
        <v>100018</v>
      </c>
      <c r="D41">
        <v>243285</v>
      </c>
      <c r="E41">
        <v>243307</v>
      </c>
      <c r="F41" t="s">
        <v>39</v>
      </c>
      <c r="G41" t="s">
        <v>41</v>
      </c>
      <c r="H41" t="s">
        <v>215</v>
      </c>
      <c r="I41" t="s">
        <v>219</v>
      </c>
      <c r="J41">
        <v>-1.9004000000000001</v>
      </c>
      <c r="K41">
        <v>52.477600000000002</v>
      </c>
      <c r="L41">
        <v>-1.8988</v>
      </c>
      <c r="M41">
        <v>52.4833</v>
      </c>
      <c r="N41" t="s">
        <v>217</v>
      </c>
      <c r="O41" t="s">
        <v>220</v>
      </c>
      <c r="P41" s="2" t="s">
        <v>849</v>
      </c>
    </row>
    <row r="42" spans="2:16" x14ac:dyDescent="0.25">
      <c r="B42" t="s">
        <v>1225</v>
      </c>
      <c r="C42">
        <v>100018</v>
      </c>
      <c r="D42">
        <v>243307</v>
      </c>
      <c r="E42">
        <v>243285</v>
      </c>
      <c r="F42" t="s">
        <v>41</v>
      </c>
      <c r="G42" t="s">
        <v>39</v>
      </c>
      <c r="H42" t="s">
        <v>219</v>
      </c>
      <c r="I42" t="s">
        <v>215</v>
      </c>
      <c r="J42">
        <v>-1.8988</v>
      </c>
      <c r="K42">
        <v>52.4833</v>
      </c>
      <c r="L42">
        <v>-1.9004000000000001</v>
      </c>
      <c r="M42">
        <v>52.477600000000002</v>
      </c>
      <c r="N42" t="s">
        <v>220</v>
      </c>
      <c r="O42" t="s">
        <v>217</v>
      </c>
      <c r="P42" s="2" t="s">
        <v>221</v>
      </c>
    </row>
    <row r="43" spans="2:16" x14ac:dyDescent="0.25">
      <c r="B43" t="s">
        <v>1225</v>
      </c>
      <c r="C43">
        <v>100019</v>
      </c>
      <c r="D43">
        <v>267662</v>
      </c>
      <c r="E43">
        <v>270193</v>
      </c>
      <c r="F43" t="s">
        <v>29</v>
      </c>
      <c r="G43" t="s">
        <v>42</v>
      </c>
      <c r="H43" t="s">
        <v>193</v>
      </c>
      <c r="I43" t="s">
        <v>222</v>
      </c>
      <c r="J43">
        <v>-0.13350000000000001</v>
      </c>
      <c r="K43">
        <v>51.528100000000002</v>
      </c>
      <c r="L43">
        <v>-4.0899999999999999E-2</v>
      </c>
      <c r="M43">
        <v>51.586799999999997</v>
      </c>
      <c r="N43" t="s">
        <v>194</v>
      </c>
      <c r="O43" t="s">
        <v>223</v>
      </c>
      <c r="P43" s="2" t="s">
        <v>850</v>
      </c>
    </row>
    <row r="44" spans="2:16" x14ac:dyDescent="0.25">
      <c r="B44" t="s">
        <v>1225</v>
      </c>
      <c r="C44">
        <v>100019</v>
      </c>
      <c r="D44">
        <v>270193</v>
      </c>
      <c r="E44">
        <v>267662</v>
      </c>
      <c r="F44" t="s">
        <v>42</v>
      </c>
      <c r="G44" t="s">
        <v>29</v>
      </c>
      <c r="H44" t="s">
        <v>222</v>
      </c>
      <c r="I44" t="s">
        <v>193</v>
      </c>
      <c r="J44">
        <v>-4.0899999999999999E-2</v>
      </c>
      <c r="K44">
        <v>51.586799999999997</v>
      </c>
      <c r="L44">
        <v>-0.13350000000000001</v>
      </c>
      <c r="M44">
        <v>51.528100000000002</v>
      </c>
      <c r="N44" t="s">
        <v>223</v>
      </c>
      <c r="O44" t="s">
        <v>194</v>
      </c>
      <c r="P44" s="2" t="s">
        <v>851</v>
      </c>
    </row>
    <row r="45" spans="2:16" x14ac:dyDescent="0.25">
      <c r="B45" t="s">
        <v>1225</v>
      </c>
      <c r="C45">
        <v>100020</v>
      </c>
      <c r="D45">
        <v>268599</v>
      </c>
      <c r="E45">
        <v>270193</v>
      </c>
      <c r="F45" t="s">
        <v>43</v>
      </c>
      <c r="G45" t="s">
        <v>42</v>
      </c>
      <c r="H45" t="s">
        <v>224</v>
      </c>
      <c r="I45" t="s">
        <v>222</v>
      </c>
      <c r="J45">
        <v>-0.1062</v>
      </c>
      <c r="K45">
        <v>51.564399999999999</v>
      </c>
      <c r="L45">
        <v>-4.0899999999999999E-2</v>
      </c>
      <c r="M45">
        <v>51.586799999999997</v>
      </c>
      <c r="N45" t="s">
        <v>225</v>
      </c>
      <c r="O45" t="s">
        <v>223</v>
      </c>
      <c r="P45" s="2" t="s">
        <v>226</v>
      </c>
    </row>
    <row r="46" spans="2:16" x14ac:dyDescent="0.25">
      <c r="B46" t="s">
        <v>1225</v>
      </c>
      <c r="C46">
        <v>100020</v>
      </c>
      <c r="D46">
        <v>270193</v>
      </c>
      <c r="E46">
        <v>268599</v>
      </c>
      <c r="F46" t="s">
        <v>42</v>
      </c>
      <c r="G46" t="s">
        <v>43</v>
      </c>
      <c r="H46" t="s">
        <v>222</v>
      </c>
      <c r="I46" t="s">
        <v>224</v>
      </c>
      <c r="J46">
        <v>-4.0899999999999999E-2</v>
      </c>
      <c r="K46">
        <v>51.586799999999997</v>
      </c>
      <c r="L46">
        <v>-0.1062</v>
      </c>
      <c r="M46">
        <v>51.564399999999999</v>
      </c>
      <c r="N46" t="s">
        <v>223</v>
      </c>
      <c r="O46" t="s">
        <v>225</v>
      </c>
      <c r="P46" s="2" t="s">
        <v>852</v>
      </c>
    </row>
    <row r="47" spans="2:16" x14ac:dyDescent="0.25">
      <c r="B47" t="s">
        <v>1225</v>
      </c>
      <c r="C47">
        <v>100021</v>
      </c>
      <c r="D47">
        <v>268706</v>
      </c>
      <c r="E47">
        <v>270193</v>
      </c>
      <c r="F47" t="s">
        <v>44</v>
      </c>
      <c r="G47" t="s">
        <v>42</v>
      </c>
      <c r="H47" t="s">
        <v>227</v>
      </c>
      <c r="I47" t="s">
        <v>222</v>
      </c>
      <c r="J47">
        <v>-0.10390000000000001</v>
      </c>
      <c r="K47">
        <v>51.546100000000003</v>
      </c>
      <c r="L47">
        <v>-4.0899999999999999E-2</v>
      </c>
      <c r="M47">
        <v>51.586799999999997</v>
      </c>
      <c r="N47" t="s">
        <v>228</v>
      </c>
      <c r="O47" t="s">
        <v>223</v>
      </c>
      <c r="P47" s="2" t="s">
        <v>853</v>
      </c>
    </row>
    <row r="48" spans="2:16" x14ac:dyDescent="0.25">
      <c r="B48" t="s">
        <v>1225</v>
      </c>
      <c r="C48">
        <v>100021</v>
      </c>
      <c r="D48">
        <v>270193</v>
      </c>
      <c r="E48">
        <v>268706</v>
      </c>
      <c r="F48" t="s">
        <v>42</v>
      </c>
      <c r="G48" t="s">
        <v>44</v>
      </c>
      <c r="H48" t="s">
        <v>222</v>
      </c>
      <c r="I48" t="s">
        <v>227</v>
      </c>
      <c r="J48">
        <v>-4.0899999999999999E-2</v>
      </c>
      <c r="K48">
        <v>51.586799999999997</v>
      </c>
      <c r="L48">
        <v>-0.10390000000000001</v>
      </c>
      <c r="M48">
        <v>51.546100000000003</v>
      </c>
      <c r="N48" t="s">
        <v>223</v>
      </c>
      <c r="O48" t="s">
        <v>228</v>
      </c>
      <c r="P48" s="2" t="s">
        <v>854</v>
      </c>
    </row>
    <row r="49" spans="2:16" x14ac:dyDescent="0.25">
      <c r="B49" t="s">
        <v>1225</v>
      </c>
      <c r="C49">
        <v>100022</v>
      </c>
      <c r="D49">
        <v>267983</v>
      </c>
      <c r="E49">
        <v>270193</v>
      </c>
      <c r="F49" t="s">
        <v>31</v>
      </c>
      <c r="G49" t="s">
        <v>42</v>
      </c>
      <c r="H49" t="s">
        <v>198</v>
      </c>
      <c r="I49" t="s">
        <v>222</v>
      </c>
      <c r="J49">
        <v>-0.1231</v>
      </c>
      <c r="K49">
        <v>51.530799999999999</v>
      </c>
      <c r="L49">
        <v>-4.0899999999999999E-2</v>
      </c>
      <c r="M49">
        <v>51.586799999999997</v>
      </c>
      <c r="N49" t="s">
        <v>199</v>
      </c>
      <c r="O49" t="s">
        <v>223</v>
      </c>
      <c r="P49" s="2" t="s">
        <v>855</v>
      </c>
    </row>
    <row r="50" spans="2:16" x14ac:dyDescent="0.25">
      <c r="B50" t="s">
        <v>1225</v>
      </c>
      <c r="C50">
        <v>100022</v>
      </c>
      <c r="D50">
        <v>270193</v>
      </c>
      <c r="E50">
        <v>267983</v>
      </c>
      <c r="F50" t="s">
        <v>42</v>
      </c>
      <c r="G50" t="s">
        <v>31</v>
      </c>
      <c r="H50" t="s">
        <v>222</v>
      </c>
      <c r="I50" t="s">
        <v>198</v>
      </c>
      <c r="J50">
        <v>-4.0899999999999999E-2</v>
      </c>
      <c r="K50">
        <v>51.586799999999997</v>
      </c>
      <c r="L50">
        <v>-0.1231</v>
      </c>
      <c r="M50">
        <v>51.530799999999999</v>
      </c>
      <c r="N50" t="s">
        <v>223</v>
      </c>
      <c r="O50" t="s">
        <v>199</v>
      </c>
      <c r="P50" s="2" t="s">
        <v>856</v>
      </c>
    </row>
    <row r="51" spans="2:16" x14ac:dyDescent="0.25">
      <c r="B51" t="s">
        <v>1225</v>
      </c>
      <c r="C51">
        <v>100023</v>
      </c>
      <c r="D51">
        <v>269503</v>
      </c>
      <c r="E51">
        <v>270193</v>
      </c>
      <c r="F51" t="s">
        <v>45</v>
      </c>
      <c r="G51" t="s">
        <v>42</v>
      </c>
      <c r="H51" t="s">
        <v>230</v>
      </c>
      <c r="I51" t="s">
        <v>222</v>
      </c>
      <c r="J51">
        <v>-7.3300000000000004E-2</v>
      </c>
      <c r="K51">
        <v>51.580300000000001</v>
      </c>
      <c r="L51">
        <v>-4.0899999999999999E-2</v>
      </c>
      <c r="M51">
        <v>51.586799999999997</v>
      </c>
      <c r="N51" t="s">
        <v>231</v>
      </c>
      <c r="O51" t="s">
        <v>223</v>
      </c>
      <c r="P51" s="2" t="s">
        <v>232</v>
      </c>
    </row>
    <row r="52" spans="2:16" x14ac:dyDescent="0.25">
      <c r="B52" t="s">
        <v>1225</v>
      </c>
      <c r="C52">
        <v>100023</v>
      </c>
      <c r="D52">
        <v>270193</v>
      </c>
      <c r="E52">
        <v>269503</v>
      </c>
      <c r="F52" t="s">
        <v>42</v>
      </c>
      <c r="G52" t="s">
        <v>45</v>
      </c>
      <c r="H52" t="s">
        <v>222</v>
      </c>
      <c r="I52" t="s">
        <v>230</v>
      </c>
      <c r="J52">
        <v>-4.0899999999999999E-2</v>
      </c>
      <c r="K52">
        <v>51.586799999999997</v>
      </c>
      <c r="L52">
        <v>-7.3300000000000004E-2</v>
      </c>
      <c r="M52">
        <v>51.580300000000001</v>
      </c>
      <c r="N52" t="s">
        <v>223</v>
      </c>
      <c r="O52" t="s">
        <v>231</v>
      </c>
      <c r="P52" s="2" t="s">
        <v>233</v>
      </c>
    </row>
    <row r="53" spans="2:16" x14ac:dyDescent="0.25">
      <c r="B53" t="s">
        <v>1225</v>
      </c>
      <c r="C53">
        <v>100024</v>
      </c>
      <c r="D53">
        <v>267948</v>
      </c>
      <c r="E53">
        <v>270193</v>
      </c>
      <c r="F53" t="s">
        <v>36</v>
      </c>
      <c r="G53" t="s">
        <v>42</v>
      </c>
      <c r="H53" t="s">
        <v>209</v>
      </c>
      <c r="I53" t="s">
        <v>222</v>
      </c>
      <c r="J53">
        <v>-0.12784000000000001</v>
      </c>
      <c r="K53">
        <v>51.532330000000002</v>
      </c>
      <c r="L53">
        <v>-4.0899999999999999E-2</v>
      </c>
      <c r="M53">
        <v>51.586799999999997</v>
      </c>
      <c r="N53" t="s">
        <v>210</v>
      </c>
      <c r="O53" t="s">
        <v>223</v>
      </c>
      <c r="P53" s="2" t="s">
        <v>857</v>
      </c>
    </row>
    <row r="54" spans="2:16" x14ac:dyDescent="0.25">
      <c r="B54" t="s">
        <v>1225</v>
      </c>
      <c r="C54">
        <v>100024</v>
      </c>
      <c r="D54">
        <v>270193</v>
      </c>
      <c r="E54">
        <v>267948</v>
      </c>
      <c r="F54" t="s">
        <v>42</v>
      </c>
      <c r="G54" t="s">
        <v>36</v>
      </c>
      <c r="H54" t="s">
        <v>222</v>
      </c>
      <c r="I54" t="s">
        <v>209</v>
      </c>
      <c r="J54">
        <v>-4.0899999999999999E-2</v>
      </c>
      <c r="K54">
        <v>51.586799999999997</v>
      </c>
      <c r="L54">
        <v>-0.12784000000000001</v>
      </c>
      <c r="M54">
        <v>51.532330000000002</v>
      </c>
      <c r="N54" t="s">
        <v>223</v>
      </c>
      <c r="O54" t="s">
        <v>210</v>
      </c>
      <c r="P54" s="2" t="s">
        <v>858</v>
      </c>
    </row>
    <row r="55" spans="2:16" x14ac:dyDescent="0.25">
      <c r="B55" t="s">
        <v>1225</v>
      </c>
      <c r="C55">
        <v>100025</v>
      </c>
      <c r="D55">
        <v>269471</v>
      </c>
      <c r="E55">
        <v>270193</v>
      </c>
      <c r="F55" t="s">
        <v>46</v>
      </c>
      <c r="G55" t="s">
        <v>42</v>
      </c>
      <c r="H55" t="s">
        <v>234</v>
      </c>
      <c r="I55" t="s">
        <v>222</v>
      </c>
      <c r="J55">
        <v>-7.4899999999999994E-2</v>
      </c>
      <c r="K55">
        <v>51.582299999999996</v>
      </c>
      <c r="L55">
        <v>-4.0899999999999999E-2</v>
      </c>
      <c r="M55">
        <v>51.586799999999997</v>
      </c>
      <c r="N55" t="s">
        <v>235</v>
      </c>
      <c r="O55" t="s">
        <v>223</v>
      </c>
      <c r="P55" s="2" t="s">
        <v>859</v>
      </c>
    </row>
    <row r="56" spans="2:16" x14ac:dyDescent="0.25">
      <c r="B56" t="s">
        <v>1225</v>
      </c>
      <c r="C56">
        <v>100025</v>
      </c>
      <c r="D56">
        <v>270193</v>
      </c>
      <c r="E56">
        <v>269471</v>
      </c>
      <c r="F56" t="s">
        <v>42</v>
      </c>
      <c r="G56" t="s">
        <v>46</v>
      </c>
      <c r="H56" t="s">
        <v>222</v>
      </c>
      <c r="I56" t="s">
        <v>234</v>
      </c>
      <c r="J56">
        <v>-4.0899999999999999E-2</v>
      </c>
      <c r="K56">
        <v>51.586799999999997</v>
      </c>
      <c r="L56">
        <v>-7.4899999999999994E-2</v>
      </c>
      <c r="M56">
        <v>51.582299999999996</v>
      </c>
      <c r="N56" t="s">
        <v>223</v>
      </c>
      <c r="O56" t="s">
        <v>235</v>
      </c>
      <c r="P56" s="2" t="s">
        <v>236</v>
      </c>
    </row>
    <row r="57" spans="2:16" x14ac:dyDescent="0.25">
      <c r="B57" t="s">
        <v>1225</v>
      </c>
      <c r="C57">
        <v>100026</v>
      </c>
      <c r="D57">
        <v>269751</v>
      </c>
      <c r="E57">
        <v>270193</v>
      </c>
      <c r="F57" t="s">
        <v>47</v>
      </c>
      <c r="G57" t="s">
        <v>42</v>
      </c>
      <c r="H57" t="s">
        <v>237</v>
      </c>
      <c r="I57" t="s">
        <v>222</v>
      </c>
      <c r="J57">
        <v>-5.9700000000000003E-2</v>
      </c>
      <c r="K57">
        <v>51.588099999999997</v>
      </c>
      <c r="L57">
        <v>-4.0899999999999999E-2</v>
      </c>
      <c r="M57">
        <v>51.586799999999997</v>
      </c>
      <c r="N57" t="s">
        <v>238</v>
      </c>
      <c r="O57" t="s">
        <v>223</v>
      </c>
      <c r="P57" s="2" t="s">
        <v>860</v>
      </c>
    </row>
    <row r="58" spans="2:16" x14ac:dyDescent="0.25">
      <c r="B58" t="s">
        <v>1225</v>
      </c>
      <c r="C58">
        <v>100026</v>
      </c>
      <c r="D58">
        <v>270193</v>
      </c>
      <c r="E58">
        <v>269751</v>
      </c>
      <c r="F58" t="s">
        <v>42</v>
      </c>
      <c r="G58" t="s">
        <v>47</v>
      </c>
      <c r="H58" t="s">
        <v>222</v>
      </c>
      <c r="I58" t="s">
        <v>237</v>
      </c>
      <c r="J58">
        <v>-4.0899999999999999E-2</v>
      </c>
      <c r="K58">
        <v>51.586799999999997</v>
      </c>
      <c r="L58">
        <v>-5.9700000000000003E-2</v>
      </c>
      <c r="M58">
        <v>51.588099999999997</v>
      </c>
      <c r="N58" t="s">
        <v>223</v>
      </c>
      <c r="O58" t="s">
        <v>238</v>
      </c>
      <c r="P58" s="2" t="s">
        <v>239</v>
      </c>
    </row>
    <row r="59" spans="2:16" x14ac:dyDescent="0.25">
      <c r="B59" t="s">
        <v>1225</v>
      </c>
      <c r="C59">
        <v>100027</v>
      </c>
      <c r="D59">
        <v>267252</v>
      </c>
      <c r="E59">
        <v>270193</v>
      </c>
      <c r="F59" t="s">
        <v>37</v>
      </c>
      <c r="G59" t="s">
        <v>42</v>
      </c>
      <c r="H59" t="s">
        <v>211</v>
      </c>
      <c r="I59" t="s">
        <v>222</v>
      </c>
      <c r="J59">
        <v>-0.14369999999999999</v>
      </c>
      <c r="K59">
        <v>51.495100000000001</v>
      </c>
      <c r="L59">
        <v>-4.0899999999999999E-2</v>
      </c>
      <c r="M59">
        <v>51.586799999999997</v>
      </c>
      <c r="N59" t="s">
        <v>212</v>
      </c>
      <c r="O59" t="s">
        <v>223</v>
      </c>
      <c r="P59" s="2" t="s">
        <v>861</v>
      </c>
    </row>
    <row r="60" spans="2:16" x14ac:dyDescent="0.25">
      <c r="B60" t="s">
        <v>1225</v>
      </c>
      <c r="C60">
        <v>100027</v>
      </c>
      <c r="D60">
        <v>270193</v>
      </c>
      <c r="E60">
        <v>267252</v>
      </c>
      <c r="F60" t="s">
        <v>42</v>
      </c>
      <c r="G60" t="s">
        <v>37</v>
      </c>
      <c r="H60" t="s">
        <v>222</v>
      </c>
      <c r="I60" t="s">
        <v>211</v>
      </c>
      <c r="J60">
        <v>-4.0899999999999999E-2</v>
      </c>
      <c r="K60">
        <v>51.586799999999997</v>
      </c>
      <c r="L60">
        <v>-0.14369999999999999</v>
      </c>
      <c r="M60">
        <v>51.495100000000001</v>
      </c>
      <c r="N60" t="s">
        <v>223</v>
      </c>
      <c r="O60" t="s">
        <v>212</v>
      </c>
      <c r="P60" s="2" t="s">
        <v>862</v>
      </c>
    </row>
    <row r="61" spans="2:16" x14ac:dyDescent="0.25">
      <c r="B61" t="s">
        <v>1225</v>
      </c>
      <c r="C61">
        <v>100028</v>
      </c>
      <c r="D61">
        <v>270193</v>
      </c>
      <c r="E61">
        <v>270630</v>
      </c>
      <c r="F61" t="s">
        <v>42</v>
      </c>
      <c r="G61" t="s">
        <v>48</v>
      </c>
      <c r="H61" t="s">
        <v>222</v>
      </c>
      <c r="I61" t="s">
        <v>240</v>
      </c>
      <c r="J61">
        <v>-4.0899999999999999E-2</v>
      </c>
      <c r="K61">
        <v>51.586799999999997</v>
      </c>
      <c r="L61">
        <v>-2.01E-2</v>
      </c>
      <c r="M61">
        <v>51.582999999999998</v>
      </c>
      <c r="N61" t="s">
        <v>223</v>
      </c>
      <c r="O61" t="s">
        <v>241</v>
      </c>
      <c r="P61" s="2" t="s">
        <v>863</v>
      </c>
    </row>
    <row r="62" spans="2:16" x14ac:dyDescent="0.25">
      <c r="B62" t="s">
        <v>1225</v>
      </c>
      <c r="C62">
        <v>100028</v>
      </c>
      <c r="D62">
        <v>270630</v>
      </c>
      <c r="E62">
        <v>270193</v>
      </c>
      <c r="F62" t="s">
        <v>48</v>
      </c>
      <c r="G62" t="s">
        <v>42</v>
      </c>
      <c r="H62" t="s">
        <v>240</v>
      </c>
      <c r="I62" t="s">
        <v>222</v>
      </c>
      <c r="J62">
        <v>-2.01E-2</v>
      </c>
      <c r="K62">
        <v>51.582999999999998</v>
      </c>
      <c r="L62">
        <v>-4.0899999999999999E-2</v>
      </c>
      <c r="M62">
        <v>51.586799999999997</v>
      </c>
      <c r="N62" t="s">
        <v>241</v>
      </c>
      <c r="O62" t="s">
        <v>223</v>
      </c>
      <c r="P62" s="2" t="s">
        <v>242</v>
      </c>
    </row>
    <row r="63" spans="2:16" x14ac:dyDescent="0.25">
      <c r="B63" t="s">
        <v>1225</v>
      </c>
      <c r="C63">
        <v>100029</v>
      </c>
      <c r="D63">
        <v>271447</v>
      </c>
      <c r="E63">
        <v>271450</v>
      </c>
      <c r="F63" t="s">
        <v>49</v>
      </c>
      <c r="G63" t="s">
        <v>50</v>
      </c>
      <c r="H63" t="s">
        <v>243</v>
      </c>
      <c r="I63" t="s">
        <v>244</v>
      </c>
      <c r="J63">
        <v>1.6899999999999998E-2</v>
      </c>
      <c r="K63">
        <v>51.400100000000002</v>
      </c>
      <c r="L63">
        <v>1.72E-2</v>
      </c>
      <c r="M63">
        <v>51.408499999999997</v>
      </c>
      <c r="N63" t="s">
        <v>245</v>
      </c>
      <c r="O63" t="s">
        <v>246</v>
      </c>
      <c r="P63" s="2" t="s">
        <v>864</v>
      </c>
    </row>
    <row r="64" spans="2:16" x14ac:dyDescent="0.25">
      <c r="B64" t="s">
        <v>1225</v>
      </c>
      <c r="C64">
        <v>100029</v>
      </c>
      <c r="D64">
        <v>271450</v>
      </c>
      <c r="E64">
        <v>271447</v>
      </c>
      <c r="F64" t="s">
        <v>50</v>
      </c>
      <c r="G64" t="s">
        <v>49</v>
      </c>
      <c r="H64" t="s">
        <v>244</v>
      </c>
      <c r="I64" t="s">
        <v>243</v>
      </c>
      <c r="J64">
        <v>1.72E-2</v>
      </c>
      <c r="K64">
        <v>51.408499999999997</v>
      </c>
      <c r="L64">
        <v>1.6899999999999998E-2</v>
      </c>
      <c r="M64">
        <v>51.400100000000002</v>
      </c>
      <c r="N64" t="s">
        <v>246</v>
      </c>
      <c r="O64" t="s">
        <v>245</v>
      </c>
      <c r="P64" s="2" t="s">
        <v>865</v>
      </c>
    </row>
    <row r="65" spans="2:16" x14ac:dyDescent="0.25">
      <c r="B65" t="s">
        <v>1225</v>
      </c>
      <c r="C65">
        <v>100030</v>
      </c>
      <c r="D65">
        <v>238731</v>
      </c>
      <c r="E65">
        <v>238746</v>
      </c>
      <c r="F65" t="s">
        <v>51</v>
      </c>
      <c r="G65" t="s">
        <v>52</v>
      </c>
      <c r="H65" t="s">
        <v>247</v>
      </c>
      <c r="I65" t="s">
        <v>248</v>
      </c>
      <c r="J65">
        <v>-2.2467999999999999</v>
      </c>
      <c r="K65">
        <v>53.783700000000003</v>
      </c>
      <c r="L65">
        <v>-2.2458</v>
      </c>
      <c r="M65">
        <v>53.793100000000003</v>
      </c>
      <c r="N65" t="s">
        <v>249</v>
      </c>
      <c r="O65" t="s">
        <v>250</v>
      </c>
      <c r="P65" s="2" t="s">
        <v>866</v>
      </c>
    </row>
    <row r="66" spans="2:16" x14ac:dyDescent="0.25">
      <c r="B66" t="s">
        <v>1225</v>
      </c>
      <c r="C66">
        <v>100030</v>
      </c>
      <c r="D66">
        <v>238746</v>
      </c>
      <c r="E66">
        <v>238731</v>
      </c>
      <c r="F66" t="s">
        <v>52</v>
      </c>
      <c r="G66" t="s">
        <v>51</v>
      </c>
      <c r="H66" t="s">
        <v>248</v>
      </c>
      <c r="I66" t="s">
        <v>247</v>
      </c>
      <c r="J66">
        <v>-2.2458</v>
      </c>
      <c r="K66">
        <v>53.793100000000003</v>
      </c>
      <c r="L66">
        <v>-2.2467999999999999</v>
      </c>
      <c r="M66">
        <v>53.783700000000003</v>
      </c>
      <c r="N66" t="s">
        <v>250</v>
      </c>
      <c r="O66" t="s">
        <v>249</v>
      </c>
      <c r="P66" s="2" t="s">
        <v>867</v>
      </c>
    </row>
    <row r="67" spans="2:16" x14ac:dyDescent="0.25">
      <c r="B67" t="s">
        <v>1225</v>
      </c>
      <c r="C67">
        <v>100031</v>
      </c>
      <c r="D67">
        <v>277324</v>
      </c>
      <c r="E67">
        <v>277341</v>
      </c>
      <c r="F67" t="s">
        <v>53</v>
      </c>
      <c r="G67" t="s">
        <v>54</v>
      </c>
      <c r="H67" t="s">
        <v>251</v>
      </c>
      <c r="I67" t="s">
        <v>252</v>
      </c>
      <c r="J67">
        <v>1.0734999999999999</v>
      </c>
      <c r="K67">
        <v>51.282800000000002</v>
      </c>
      <c r="L67">
        <v>1.0761000000000001</v>
      </c>
      <c r="M67">
        <v>51.274099999999997</v>
      </c>
      <c r="N67" t="s">
        <v>253</v>
      </c>
      <c r="O67" t="s">
        <v>254</v>
      </c>
      <c r="P67" s="2" t="s">
        <v>868</v>
      </c>
    </row>
    <row r="68" spans="2:16" x14ac:dyDescent="0.25">
      <c r="B68" t="s">
        <v>1225</v>
      </c>
      <c r="C68">
        <v>100031</v>
      </c>
      <c r="D68">
        <v>277341</v>
      </c>
      <c r="E68">
        <v>277324</v>
      </c>
      <c r="F68" t="s">
        <v>54</v>
      </c>
      <c r="G68" t="s">
        <v>53</v>
      </c>
      <c r="H68" t="s">
        <v>252</v>
      </c>
      <c r="I68" t="s">
        <v>251</v>
      </c>
      <c r="J68">
        <v>1.0761000000000001</v>
      </c>
      <c r="K68">
        <v>51.274099999999997</v>
      </c>
      <c r="L68">
        <v>1.0734999999999999</v>
      </c>
      <c r="M68">
        <v>51.282800000000002</v>
      </c>
      <c r="N68" t="s">
        <v>254</v>
      </c>
      <c r="O68" t="s">
        <v>253</v>
      </c>
      <c r="P68" s="2" t="s">
        <v>255</v>
      </c>
    </row>
    <row r="69" spans="2:16" x14ac:dyDescent="0.25">
      <c r="B69" t="s">
        <v>1225</v>
      </c>
      <c r="C69">
        <v>100032</v>
      </c>
      <c r="D69">
        <v>228496</v>
      </c>
      <c r="E69">
        <v>228564</v>
      </c>
      <c r="F69" t="s">
        <v>55</v>
      </c>
      <c r="G69" t="s">
        <v>56</v>
      </c>
      <c r="H69" t="s">
        <v>256</v>
      </c>
      <c r="I69" t="s">
        <v>257</v>
      </c>
      <c r="J69">
        <v>-3.1772</v>
      </c>
      <c r="K69">
        <v>51.4758</v>
      </c>
      <c r="L69">
        <v>-3.1707000000000001</v>
      </c>
      <c r="M69">
        <v>51.4831</v>
      </c>
      <c r="N69" t="s">
        <v>258</v>
      </c>
      <c r="O69" t="s">
        <v>259</v>
      </c>
      <c r="P69" s="2" t="s">
        <v>869</v>
      </c>
    </row>
    <row r="70" spans="2:16" x14ac:dyDescent="0.25">
      <c r="B70" t="s">
        <v>1225</v>
      </c>
      <c r="C70">
        <v>100032</v>
      </c>
      <c r="D70">
        <v>228564</v>
      </c>
      <c r="E70">
        <v>228496</v>
      </c>
      <c r="F70" t="s">
        <v>56</v>
      </c>
      <c r="G70" t="s">
        <v>55</v>
      </c>
      <c r="H70" t="s">
        <v>257</v>
      </c>
      <c r="I70" t="s">
        <v>256</v>
      </c>
      <c r="J70">
        <v>-3.1707000000000001</v>
      </c>
      <c r="K70">
        <v>51.4831</v>
      </c>
      <c r="L70">
        <v>-3.1772</v>
      </c>
      <c r="M70">
        <v>51.4758</v>
      </c>
      <c r="N70" t="s">
        <v>259</v>
      </c>
      <c r="O70" t="s">
        <v>258</v>
      </c>
      <c r="P70" s="2" t="s">
        <v>870</v>
      </c>
    </row>
    <row r="71" spans="2:16" x14ac:dyDescent="0.25">
      <c r="B71" t="s">
        <v>1225</v>
      </c>
      <c r="C71">
        <v>100033</v>
      </c>
      <c r="D71">
        <v>267662</v>
      </c>
      <c r="E71">
        <v>267933</v>
      </c>
      <c r="F71" t="s">
        <v>29</v>
      </c>
      <c r="G71" t="s">
        <v>27</v>
      </c>
      <c r="H71" t="s">
        <v>193</v>
      </c>
      <c r="I71" t="s">
        <v>189</v>
      </c>
      <c r="J71">
        <v>-0.13350000000000001</v>
      </c>
      <c r="K71">
        <v>51.528100000000002</v>
      </c>
      <c r="L71">
        <v>-0.12429999999999999</v>
      </c>
      <c r="M71">
        <v>51.508299999999998</v>
      </c>
      <c r="N71" t="s">
        <v>194</v>
      </c>
      <c r="O71" t="s">
        <v>191</v>
      </c>
      <c r="P71" s="2" t="s">
        <v>871</v>
      </c>
    </row>
    <row r="72" spans="2:16" x14ac:dyDescent="0.25">
      <c r="B72" t="s">
        <v>1225</v>
      </c>
      <c r="C72">
        <v>100033</v>
      </c>
      <c r="D72">
        <v>267933</v>
      </c>
      <c r="E72">
        <v>267662</v>
      </c>
      <c r="F72" t="s">
        <v>27</v>
      </c>
      <c r="G72" t="s">
        <v>29</v>
      </c>
      <c r="H72" t="s">
        <v>189</v>
      </c>
      <c r="I72" t="s">
        <v>193</v>
      </c>
      <c r="J72">
        <v>-0.12429999999999999</v>
      </c>
      <c r="K72">
        <v>51.508299999999998</v>
      </c>
      <c r="L72">
        <v>-0.13350000000000001</v>
      </c>
      <c r="M72">
        <v>51.528100000000002</v>
      </c>
      <c r="N72" t="s">
        <v>191</v>
      </c>
      <c r="O72" t="s">
        <v>194</v>
      </c>
      <c r="P72" s="2" t="s">
        <v>872</v>
      </c>
    </row>
    <row r="73" spans="2:16" x14ac:dyDescent="0.25">
      <c r="B73" t="s">
        <v>1225</v>
      </c>
      <c r="C73">
        <v>100034</v>
      </c>
      <c r="D73">
        <v>267933</v>
      </c>
      <c r="E73">
        <v>269459</v>
      </c>
      <c r="F73" t="s">
        <v>27</v>
      </c>
      <c r="G73" t="s">
        <v>30</v>
      </c>
      <c r="H73" t="s">
        <v>189</v>
      </c>
      <c r="I73" t="s">
        <v>195</v>
      </c>
      <c r="J73">
        <v>-0.12429999999999999</v>
      </c>
      <c r="K73">
        <v>51.508299999999998</v>
      </c>
      <c r="L73">
        <v>-7.5399999999999995E-2</v>
      </c>
      <c r="M73">
        <v>51.511600000000001</v>
      </c>
      <c r="N73" t="s">
        <v>191</v>
      </c>
      <c r="O73" t="s">
        <v>196</v>
      </c>
      <c r="P73" s="2" t="s">
        <v>873</v>
      </c>
    </row>
    <row r="74" spans="2:16" x14ac:dyDescent="0.25">
      <c r="B74" t="s">
        <v>1225</v>
      </c>
      <c r="C74">
        <v>100034</v>
      </c>
      <c r="D74">
        <v>269459</v>
      </c>
      <c r="E74">
        <v>267933</v>
      </c>
      <c r="F74" t="s">
        <v>30</v>
      </c>
      <c r="G74" t="s">
        <v>27</v>
      </c>
      <c r="H74" t="s">
        <v>195</v>
      </c>
      <c r="I74" t="s">
        <v>189</v>
      </c>
      <c r="J74">
        <v>-7.5399999999999995E-2</v>
      </c>
      <c r="K74">
        <v>51.511600000000001</v>
      </c>
      <c r="L74">
        <v>-0.12429999999999999</v>
      </c>
      <c r="M74">
        <v>51.508299999999998</v>
      </c>
      <c r="N74" t="s">
        <v>196</v>
      </c>
      <c r="O74" t="s">
        <v>191</v>
      </c>
      <c r="P74" s="2" t="s">
        <v>874</v>
      </c>
    </row>
    <row r="75" spans="2:16" x14ac:dyDescent="0.25">
      <c r="B75" t="s">
        <v>1225</v>
      </c>
      <c r="C75">
        <v>100035</v>
      </c>
      <c r="D75">
        <v>267933</v>
      </c>
      <c r="E75">
        <v>267983</v>
      </c>
      <c r="F75" t="s">
        <v>27</v>
      </c>
      <c r="G75" t="s">
        <v>31</v>
      </c>
      <c r="H75" t="s">
        <v>189</v>
      </c>
      <c r="I75" t="s">
        <v>198</v>
      </c>
      <c r="J75">
        <v>-0.12429999999999999</v>
      </c>
      <c r="K75">
        <v>51.508299999999998</v>
      </c>
      <c r="L75">
        <v>-0.1231</v>
      </c>
      <c r="M75">
        <v>51.530799999999999</v>
      </c>
      <c r="N75" t="s">
        <v>191</v>
      </c>
      <c r="O75" t="s">
        <v>199</v>
      </c>
      <c r="P75" s="2" t="s">
        <v>262</v>
      </c>
    </row>
    <row r="76" spans="2:16" x14ac:dyDescent="0.25">
      <c r="B76" t="s">
        <v>1225</v>
      </c>
      <c r="C76">
        <v>100035</v>
      </c>
      <c r="D76">
        <v>267983</v>
      </c>
      <c r="E76">
        <v>267933</v>
      </c>
      <c r="F76" t="s">
        <v>31</v>
      </c>
      <c r="G76" t="s">
        <v>27</v>
      </c>
      <c r="H76" t="s">
        <v>198</v>
      </c>
      <c r="I76" t="s">
        <v>189</v>
      </c>
      <c r="J76">
        <v>-0.1231</v>
      </c>
      <c r="K76">
        <v>51.530799999999999</v>
      </c>
      <c r="L76">
        <v>-0.12429999999999999</v>
      </c>
      <c r="M76">
        <v>51.508299999999998</v>
      </c>
      <c r="N76" t="s">
        <v>199</v>
      </c>
      <c r="O76" t="s">
        <v>191</v>
      </c>
      <c r="P76" s="2" t="s">
        <v>263</v>
      </c>
    </row>
    <row r="77" spans="2:16" x14ac:dyDescent="0.25">
      <c r="B77" t="s">
        <v>1225</v>
      </c>
      <c r="C77">
        <v>100036</v>
      </c>
      <c r="D77">
        <v>267933</v>
      </c>
      <c r="E77">
        <v>269296</v>
      </c>
      <c r="F77" t="s">
        <v>27</v>
      </c>
      <c r="G77" t="s">
        <v>33</v>
      </c>
      <c r="H77" t="s">
        <v>189</v>
      </c>
      <c r="I77" t="s">
        <v>203</v>
      </c>
      <c r="J77">
        <v>-0.12429999999999999</v>
      </c>
      <c r="K77">
        <v>51.508299999999998</v>
      </c>
      <c r="L77">
        <v>-8.2100000000000006E-2</v>
      </c>
      <c r="M77">
        <v>51.518599999999999</v>
      </c>
      <c r="N77" t="s">
        <v>191</v>
      </c>
      <c r="O77" t="s">
        <v>204</v>
      </c>
      <c r="P77" s="2" t="s">
        <v>875</v>
      </c>
    </row>
    <row r="78" spans="2:16" x14ac:dyDescent="0.25">
      <c r="B78" t="s">
        <v>1225</v>
      </c>
      <c r="C78">
        <v>100036</v>
      </c>
      <c r="D78">
        <v>269296</v>
      </c>
      <c r="E78">
        <v>267933</v>
      </c>
      <c r="F78" t="s">
        <v>33</v>
      </c>
      <c r="G78" t="s">
        <v>27</v>
      </c>
      <c r="H78" t="s">
        <v>203</v>
      </c>
      <c r="I78" t="s">
        <v>189</v>
      </c>
      <c r="J78">
        <v>-8.2100000000000006E-2</v>
      </c>
      <c r="K78">
        <v>51.518599999999999</v>
      </c>
      <c r="L78">
        <v>-0.12429999999999999</v>
      </c>
      <c r="M78">
        <v>51.508299999999998</v>
      </c>
      <c r="N78" t="s">
        <v>204</v>
      </c>
      <c r="O78" t="s">
        <v>191</v>
      </c>
      <c r="P78" s="2" t="s">
        <v>876</v>
      </c>
    </row>
    <row r="79" spans="2:16" x14ac:dyDescent="0.25">
      <c r="B79" t="s">
        <v>1225</v>
      </c>
      <c r="C79">
        <v>100037</v>
      </c>
      <c r="D79">
        <v>266682</v>
      </c>
      <c r="E79">
        <v>267933</v>
      </c>
      <c r="F79" t="s">
        <v>34</v>
      </c>
      <c r="G79" t="s">
        <v>27</v>
      </c>
      <c r="H79" t="s">
        <v>205</v>
      </c>
      <c r="I79" t="s">
        <v>189</v>
      </c>
      <c r="J79">
        <v>-0.16289999999999999</v>
      </c>
      <c r="K79">
        <v>51.522399999999998</v>
      </c>
      <c r="L79">
        <v>-0.12429999999999999</v>
      </c>
      <c r="M79">
        <v>51.508299999999998</v>
      </c>
      <c r="N79" t="s">
        <v>206</v>
      </c>
      <c r="O79" t="s">
        <v>191</v>
      </c>
      <c r="P79" s="2" t="s">
        <v>877</v>
      </c>
    </row>
    <row r="80" spans="2:16" x14ac:dyDescent="0.25">
      <c r="B80" t="s">
        <v>1225</v>
      </c>
      <c r="C80">
        <v>100037</v>
      </c>
      <c r="D80">
        <v>267933</v>
      </c>
      <c r="E80">
        <v>266682</v>
      </c>
      <c r="F80" t="s">
        <v>27</v>
      </c>
      <c r="G80" t="s">
        <v>34</v>
      </c>
      <c r="H80" t="s">
        <v>189</v>
      </c>
      <c r="I80" t="s">
        <v>205</v>
      </c>
      <c r="J80">
        <v>-0.12429999999999999</v>
      </c>
      <c r="K80">
        <v>51.508299999999998</v>
      </c>
      <c r="L80">
        <v>-0.16289999999999999</v>
      </c>
      <c r="M80">
        <v>51.522399999999998</v>
      </c>
      <c r="N80" t="s">
        <v>191</v>
      </c>
      <c r="O80" t="s">
        <v>206</v>
      </c>
      <c r="P80" s="2" t="s">
        <v>265</v>
      </c>
    </row>
    <row r="81" spans="2:16" x14ac:dyDescent="0.25">
      <c r="B81" t="s">
        <v>1225</v>
      </c>
      <c r="C81">
        <v>100038</v>
      </c>
      <c r="D81">
        <v>266343</v>
      </c>
      <c r="E81">
        <v>267933</v>
      </c>
      <c r="F81" t="s">
        <v>35</v>
      </c>
      <c r="G81" t="s">
        <v>27</v>
      </c>
      <c r="H81" t="s">
        <v>207</v>
      </c>
      <c r="I81" t="s">
        <v>189</v>
      </c>
      <c r="J81">
        <v>-0.17530000000000001</v>
      </c>
      <c r="K81">
        <v>51.516199999999998</v>
      </c>
      <c r="L81">
        <v>-0.12429999999999999</v>
      </c>
      <c r="M81">
        <v>51.508299999999998</v>
      </c>
      <c r="N81" t="s">
        <v>208</v>
      </c>
      <c r="O81" t="s">
        <v>191</v>
      </c>
      <c r="P81" s="2" t="s">
        <v>878</v>
      </c>
    </row>
    <row r="82" spans="2:16" x14ac:dyDescent="0.25">
      <c r="B82" t="s">
        <v>1225</v>
      </c>
      <c r="C82">
        <v>100038</v>
      </c>
      <c r="D82">
        <v>267933</v>
      </c>
      <c r="E82">
        <v>266343</v>
      </c>
      <c r="F82" t="s">
        <v>27</v>
      </c>
      <c r="G82" t="s">
        <v>35</v>
      </c>
      <c r="H82" t="s">
        <v>189</v>
      </c>
      <c r="I82" t="s">
        <v>207</v>
      </c>
      <c r="J82">
        <v>-0.12429999999999999</v>
      </c>
      <c r="K82">
        <v>51.508299999999998</v>
      </c>
      <c r="L82">
        <v>-0.17530000000000001</v>
      </c>
      <c r="M82">
        <v>51.516199999999998</v>
      </c>
      <c r="N82" t="s">
        <v>191</v>
      </c>
      <c r="O82" t="s">
        <v>208</v>
      </c>
      <c r="P82" s="2" t="s">
        <v>266</v>
      </c>
    </row>
    <row r="83" spans="2:16" x14ac:dyDescent="0.25">
      <c r="B83" t="s">
        <v>1225</v>
      </c>
      <c r="C83">
        <v>100039</v>
      </c>
      <c r="D83">
        <v>265282</v>
      </c>
      <c r="E83">
        <v>267933</v>
      </c>
      <c r="F83" t="s">
        <v>57</v>
      </c>
      <c r="G83" t="s">
        <v>27</v>
      </c>
      <c r="H83" t="s">
        <v>267</v>
      </c>
      <c r="I83" t="s">
        <v>189</v>
      </c>
      <c r="J83">
        <v>-0.2046</v>
      </c>
      <c r="K83">
        <v>51.534100000000002</v>
      </c>
      <c r="L83">
        <v>-0.12429999999999999</v>
      </c>
      <c r="M83">
        <v>51.508299999999998</v>
      </c>
      <c r="N83" t="s">
        <v>268</v>
      </c>
      <c r="O83" t="s">
        <v>191</v>
      </c>
      <c r="P83" s="2" t="s">
        <v>879</v>
      </c>
    </row>
    <row r="84" spans="2:16" x14ac:dyDescent="0.25">
      <c r="B84" t="s">
        <v>1225</v>
      </c>
      <c r="C84">
        <v>100039</v>
      </c>
      <c r="D84">
        <v>267933</v>
      </c>
      <c r="E84">
        <v>265282</v>
      </c>
      <c r="F84" t="s">
        <v>27</v>
      </c>
      <c r="G84" t="s">
        <v>57</v>
      </c>
      <c r="H84" t="s">
        <v>189</v>
      </c>
      <c r="I84" t="s">
        <v>267</v>
      </c>
      <c r="J84">
        <v>-0.12429999999999999</v>
      </c>
      <c r="K84">
        <v>51.508299999999998</v>
      </c>
      <c r="L84">
        <v>-0.2046</v>
      </c>
      <c r="M84">
        <v>51.534100000000002</v>
      </c>
      <c r="N84" t="s">
        <v>191</v>
      </c>
      <c r="O84" t="s">
        <v>268</v>
      </c>
      <c r="P84" s="2" t="s">
        <v>269</v>
      </c>
    </row>
    <row r="85" spans="2:16" x14ac:dyDescent="0.25">
      <c r="B85" t="s">
        <v>1225</v>
      </c>
      <c r="C85">
        <v>100040</v>
      </c>
      <c r="D85">
        <v>267933</v>
      </c>
      <c r="E85">
        <v>267948</v>
      </c>
      <c r="F85" t="s">
        <v>27</v>
      </c>
      <c r="G85" t="s">
        <v>36</v>
      </c>
      <c r="H85" t="s">
        <v>189</v>
      </c>
      <c r="I85" t="s">
        <v>209</v>
      </c>
      <c r="J85">
        <v>-0.12429999999999999</v>
      </c>
      <c r="K85">
        <v>51.508299999999998</v>
      </c>
      <c r="L85">
        <v>-0.12784000000000001</v>
      </c>
      <c r="M85">
        <v>51.532330000000002</v>
      </c>
      <c r="N85" t="s">
        <v>191</v>
      </c>
      <c r="O85" t="s">
        <v>210</v>
      </c>
      <c r="P85" s="2" t="s">
        <v>880</v>
      </c>
    </row>
    <row r="86" spans="2:16" x14ac:dyDescent="0.25">
      <c r="B86" t="s">
        <v>1225</v>
      </c>
      <c r="C86">
        <v>100040</v>
      </c>
      <c r="D86">
        <v>267948</v>
      </c>
      <c r="E86">
        <v>267933</v>
      </c>
      <c r="F86" t="s">
        <v>36</v>
      </c>
      <c r="G86" t="s">
        <v>27</v>
      </c>
      <c r="H86" t="s">
        <v>209</v>
      </c>
      <c r="I86" t="s">
        <v>189</v>
      </c>
      <c r="J86">
        <v>-0.12784000000000001</v>
      </c>
      <c r="K86">
        <v>51.532330000000002</v>
      </c>
      <c r="L86">
        <v>-0.12429999999999999</v>
      </c>
      <c r="M86">
        <v>51.508299999999998</v>
      </c>
      <c r="N86" t="s">
        <v>210</v>
      </c>
      <c r="O86" t="s">
        <v>191</v>
      </c>
      <c r="P86" s="2" t="s">
        <v>881</v>
      </c>
    </row>
    <row r="87" spans="2:16" x14ac:dyDescent="0.25">
      <c r="B87" t="s">
        <v>1225</v>
      </c>
      <c r="C87">
        <v>100041</v>
      </c>
      <c r="D87">
        <v>267252</v>
      </c>
      <c r="E87">
        <v>267933</v>
      </c>
      <c r="F87" t="s">
        <v>37</v>
      </c>
      <c r="G87" t="s">
        <v>27</v>
      </c>
      <c r="H87" t="s">
        <v>211</v>
      </c>
      <c r="I87" t="s">
        <v>189</v>
      </c>
      <c r="J87">
        <v>-0.14369999999999999</v>
      </c>
      <c r="K87">
        <v>51.495100000000001</v>
      </c>
      <c r="L87">
        <v>-0.12429999999999999</v>
      </c>
      <c r="M87">
        <v>51.508299999999998</v>
      </c>
      <c r="N87" t="s">
        <v>212</v>
      </c>
      <c r="O87" t="s">
        <v>191</v>
      </c>
      <c r="P87" s="2" t="s">
        <v>882</v>
      </c>
    </row>
    <row r="88" spans="2:16" x14ac:dyDescent="0.25">
      <c r="B88" t="s">
        <v>1225</v>
      </c>
      <c r="C88">
        <v>100041</v>
      </c>
      <c r="D88">
        <v>267933</v>
      </c>
      <c r="E88">
        <v>267252</v>
      </c>
      <c r="F88" t="s">
        <v>27</v>
      </c>
      <c r="G88" t="s">
        <v>37</v>
      </c>
      <c r="H88" t="s">
        <v>189</v>
      </c>
      <c r="I88" t="s">
        <v>211</v>
      </c>
      <c r="J88">
        <v>-0.12429999999999999</v>
      </c>
      <c r="K88">
        <v>51.508299999999998</v>
      </c>
      <c r="L88">
        <v>-0.14369999999999999</v>
      </c>
      <c r="M88">
        <v>51.495100000000001</v>
      </c>
      <c r="N88" t="s">
        <v>191</v>
      </c>
      <c r="O88" t="s">
        <v>212</v>
      </c>
      <c r="P88" s="2" t="s">
        <v>883</v>
      </c>
    </row>
    <row r="89" spans="2:16" x14ac:dyDescent="0.25">
      <c r="B89" t="s">
        <v>1225</v>
      </c>
      <c r="C89">
        <v>100042</v>
      </c>
      <c r="D89">
        <v>270059</v>
      </c>
      <c r="E89">
        <v>270230</v>
      </c>
      <c r="F89" t="s">
        <v>58</v>
      </c>
      <c r="G89" t="s">
        <v>59</v>
      </c>
      <c r="H89" t="s">
        <v>271</v>
      </c>
      <c r="I89" t="s">
        <v>272</v>
      </c>
      <c r="J89">
        <v>-4.7399999999999998E-2</v>
      </c>
      <c r="K89">
        <v>51.413499999999999</v>
      </c>
      <c r="L89">
        <v>-3.8899999999999997E-2</v>
      </c>
      <c r="M89">
        <v>51.409500000000001</v>
      </c>
      <c r="N89" t="s">
        <v>273</v>
      </c>
      <c r="O89" t="s">
        <v>274</v>
      </c>
      <c r="P89" s="2" t="s">
        <v>884</v>
      </c>
    </row>
    <row r="90" spans="2:16" x14ac:dyDescent="0.25">
      <c r="B90" t="s">
        <v>1225</v>
      </c>
      <c r="C90">
        <v>100042</v>
      </c>
      <c r="D90">
        <v>270230</v>
      </c>
      <c r="E90">
        <v>270059</v>
      </c>
      <c r="F90" t="s">
        <v>59</v>
      </c>
      <c r="G90" t="s">
        <v>58</v>
      </c>
      <c r="H90" t="s">
        <v>272</v>
      </c>
      <c r="I90" t="s">
        <v>271</v>
      </c>
      <c r="J90">
        <v>-3.8899999999999997E-2</v>
      </c>
      <c r="K90">
        <v>51.409500000000001</v>
      </c>
      <c r="L90">
        <v>-4.7399999999999998E-2</v>
      </c>
      <c r="M90">
        <v>51.413499999999999</v>
      </c>
      <c r="N90" t="s">
        <v>274</v>
      </c>
      <c r="O90" t="s">
        <v>273</v>
      </c>
      <c r="P90" s="2" t="s">
        <v>885</v>
      </c>
    </row>
    <row r="91" spans="2:16" x14ac:dyDescent="0.25">
      <c r="B91" t="s">
        <v>1225</v>
      </c>
      <c r="C91">
        <v>100043</v>
      </c>
      <c r="D91">
        <v>267933</v>
      </c>
      <c r="E91">
        <v>269122</v>
      </c>
      <c r="F91" t="s">
        <v>27</v>
      </c>
      <c r="G91" t="s">
        <v>60</v>
      </c>
      <c r="H91" t="s">
        <v>189</v>
      </c>
      <c r="I91" t="s">
        <v>275</v>
      </c>
      <c r="J91">
        <v>-0.12429999999999999</v>
      </c>
      <c r="K91">
        <v>51.508299999999998</v>
      </c>
      <c r="L91">
        <v>-9.0300000000000005E-2</v>
      </c>
      <c r="M91">
        <v>51.511400000000002</v>
      </c>
      <c r="N91" t="s">
        <v>191</v>
      </c>
      <c r="O91" t="s">
        <v>276</v>
      </c>
      <c r="P91" s="2" t="s">
        <v>886</v>
      </c>
    </row>
    <row r="92" spans="2:16" x14ac:dyDescent="0.25">
      <c r="B92" t="s">
        <v>1225</v>
      </c>
      <c r="C92">
        <v>100043</v>
      </c>
      <c r="D92">
        <v>269122</v>
      </c>
      <c r="E92">
        <v>267933</v>
      </c>
      <c r="F92" t="s">
        <v>60</v>
      </c>
      <c r="G92" t="s">
        <v>27</v>
      </c>
      <c r="H92" t="s">
        <v>275</v>
      </c>
      <c r="I92" t="s">
        <v>189</v>
      </c>
      <c r="J92">
        <v>-9.0300000000000005E-2</v>
      </c>
      <c r="K92">
        <v>51.511400000000002</v>
      </c>
      <c r="L92">
        <v>-0.12429999999999999</v>
      </c>
      <c r="M92">
        <v>51.508299999999998</v>
      </c>
      <c r="N92" t="s">
        <v>276</v>
      </c>
      <c r="O92" t="s">
        <v>191</v>
      </c>
      <c r="P92" s="2" t="s">
        <v>887</v>
      </c>
    </row>
    <row r="93" spans="2:16" x14ac:dyDescent="0.25">
      <c r="B93" t="s">
        <v>1225</v>
      </c>
      <c r="C93">
        <v>100044</v>
      </c>
      <c r="D93">
        <v>267662</v>
      </c>
      <c r="E93">
        <v>269122</v>
      </c>
      <c r="F93" t="s">
        <v>29</v>
      </c>
      <c r="G93" t="s">
        <v>60</v>
      </c>
      <c r="H93" t="s">
        <v>193</v>
      </c>
      <c r="I93" t="s">
        <v>275</v>
      </c>
      <c r="J93">
        <v>-0.13350000000000001</v>
      </c>
      <c r="K93">
        <v>51.528100000000002</v>
      </c>
      <c r="L93">
        <v>-9.0300000000000005E-2</v>
      </c>
      <c r="M93">
        <v>51.511400000000002</v>
      </c>
      <c r="N93" t="s">
        <v>194</v>
      </c>
      <c r="O93" t="s">
        <v>276</v>
      </c>
      <c r="P93" s="2" t="s">
        <v>888</v>
      </c>
    </row>
    <row r="94" spans="2:16" x14ac:dyDescent="0.25">
      <c r="B94" t="s">
        <v>1225</v>
      </c>
      <c r="C94">
        <v>100044</v>
      </c>
      <c r="D94">
        <v>269122</v>
      </c>
      <c r="E94">
        <v>267662</v>
      </c>
      <c r="F94" t="s">
        <v>60</v>
      </c>
      <c r="G94" t="s">
        <v>29</v>
      </c>
      <c r="H94" t="s">
        <v>275</v>
      </c>
      <c r="I94" t="s">
        <v>193</v>
      </c>
      <c r="J94">
        <v>-9.0300000000000005E-2</v>
      </c>
      <c r="K94">
        <v>51.511400000000002</v>
      </c>
      <c r="L94">
        <v>-0.13350000000000001</v>
      </c>
      <c r="M94">
        <v>51.528100000000002</v>
      </c>
      <c r="N94" t="s">
        <v>276</v>
      </c>
      <c r="O94" t="s">
        <v>194</v>
      </c>
      <c r="P94" s="2" t="s">
        <v>889</v>
      </c>
    </row>
    <row r="95" spans="2:16" x14ac:dyDescent="0.25">
      <c r="B95" t="s">
        <v>1225</v>
      </c>
      <c r="C95">
        <v>100045</v>
      </c>
      <c r="D95">
        <v>269122</v>
      </c>
      <c r="E95">
        <v>269459</v>
      </c>
      <c r="F95" t="s">
        <v>60</v>
      </c>
      <c r="G95" t="s">
        <v>30</v>
      </c>
      <c r="H95" t="s">
        <v>275</v>
      </c>
      <c r="I95" t="s">
        <v>195</v>
      </c>
      <c r="J95">
        <v>-9.0300000000000005E-2</v>
      </c>
      <c r="K95">
        <v>51.511400000000002</v>
      </c>
      <c r="L95">
        <v>-7.5399999999999995E-2</v>
      </c>
      <c r="M95">
        <v>51.511600000000001</v>
      </c>
      <c r="N95" t="s">
        <v>276</v>
      </c>
      <c r="O95" t="s">
        <v>196</v>
      </c>
      <c r="P95" s="2" t="s">
        <v>890</v>
      </c>
    </row>
    <row r="96" spans="2:16" x14ac:dyDescent="0.25">
      <c r="B96" t="s">
        <v>1225</v>
      </c>
      <c r="C96">
        <v>100045</v>
      </c>
      <c r="D96">
        <v>269459</v>
      </c>
      <c r="E96">
        <v>269122</v>
      </c>
      <c r="F96" t="s">
        <v>30</v>
      </c>
      <c r="G96" t="s">
        <v>60</v>
      </c>
      <c r="H96" t="s">
        <v>195</v>
      </c>
      <c r="I96" t="s">
        <v>275</v>
      </c>
      <c r="J96">
        <v>-7.5399999999999995E-2</v>
      </c>
      <c r="K96">
        <v>51.511600000000001</v>
      </c>
      <c r="L96">
        <v>-9.0300000000000005E-2</v>
      </c>
      <c r="M96">
        <v>51.511400000000002</v>
      </c>
      <c r="N96" t="s">
        <v>196</v>
      </c>
      <c r="O96" t="s">
        <v>276</v>
      </c>
      <c r="P96" s="2" t="s">
        <v>891</v>
      </c>
    </row>
    <row r="97" spans="2:16" x14ac:dyDescent="0.25">
      <c r="B97" t="s">
        <v>1225</v>
      </c>
      <c r="C97">
        <v>100046</v>
      </c>
      <c r="D97">
        <v>267983</v>
      </c>
      <c r="E97">
        <v>269122</v>
      </c>
      <c r="F97" t="s">
        <v>31</v>
      </c>
      <c r="G97" t="s">
        <v>60</v>
      </c>
      <c r="H97" t="s">
        <v>198</v>
      </c>
      <c r="I97" t="s">
        <v>275</v>
      </c>
      <c r="J97">
        <v>-0.1231</v>
      </c>
      <c r="K97">
        <v>51.530799999999999</v>
      </c>
      <c r="L97">
        <v>-9.0300000000000005E-2</v>
      </c>
      <c r="M97">
        <v>51.511400000000002</v>
      </c>
      <c r="N97" t="s">
        <v>199</v>
      </c>
      <c r="O97" t="s">
        <v>276</v>
      </c>
      <c r="P97" s="2" t="s">
        <v>892</v>
      </c>
    </row>
    <row r="98" spans="2:16" x14ac:dyDescent="0.25">
      <c r="B98" t="s">
        <v>1225</v>
      </c>
      <c r="C98">
        <v>100046</v>
      </c>
      <c r="D98">
        <v>269122</v>
      </c>
      <c r="E98">
        <v>267983</v>
      </c>
      <c r="F98" t="s">
        <v>60</v>
      </c>
      <c r="G98" t="s">
        <v>31</v>
      </c>
      <c r="H98" t="s">
        <v>275</v>
      </c>
      <c r="I98" t="s">
        <v>198</v>
      </c>
      <c r="J98">
        <v>-9.0300000000000005E-2</v>
      </c>
      <c r="K98">
        <v>51.511400000000002</v>
      </c>
      <c r="L98">
        <v>-0.1231</v>
      </c>
      <c r="M98">
        <v>51.530799999999999</v>
      </c>
      <c r="N98" t="s">
        <v>276</v>
      </c>
      <c r="O98" t="s">
        <v>199</v>
      </c>
      <c r="P98" s="2" t="s">
        <v>893</v>
      </c>
    </row>
    <row r="99" spans="2:16" x14ac:dyDescent="0.25">
      <c r="B99" t="s">
        <v>1225</v>
      </c>
      <c r="C99">
        <v>100047</v>
      </c>
      <c r="D99">
        <v>269122</v>
      </c>
      <c r="E99">
        <v>269225</v>
      </c>
      <c r="F99" t="s">
        <v>60</v>
      </c>
      <c r="G99" t="s">
        <v>32</v>
      </c>
      <c r="H99" t="s">
        <v>275</v>
      </c>
      <c r="I99" t="s">
        <v>200</v>
      </c>
      <c r="J99">
        <v>-9.0300000000000005E-2</v>
      </c>
      <c r="K99">
        <v>51.511400000000002</v>
      </c>
      <c r="L99">
        <v>-8.5699999999999998E-2</v>
      </c>
      <c r="M99">
        <v>51.505229999999997</v>
      </c>
      <c r="N99" t="s">
        <v>276</v>
      </c>
      <c r="O99" t="s">
        <v>201</v>
      </c>
      <c r="P99" s="2" t="s">
        <v>894</v>
      </c>
    </row>
    <row r="100" spans="2:16" x14ac:dyDescent="0.25">
      <c r="B100" t="s">
        <v>1225</v>
      </c>
      <c r="C100">
        <v>100047</v>
      </c>
      <c r="D100">
        <v>269225</v>
      </c>
      <c r="E100">
        <v>269122</v>
      </c>
      <c r="F100" t="s">
        <v>32</v>
      </c>
      <c r="G100" t="s">
        <v>60</v>
      </c>
      <c r="H100" t="s">
        <v>200</v>
      </c>
      <c r="I100" t="s">
        <v>275</v>
      </c>
      <c r="J100">
        <v>-8.5699999999999998E-2</v>
      </c>
      <c r="K100">
        <v>51.505229999999997</v>
      </c>
      <c r="L100">
        <v>-9.0300000000000005E-2</v>
      </c>
      <c r="M100">
        <v>51.511400000000002</v>
      </c>
      <c r="N100" t="s">
        <v>201</v>
      </c>
      <c r="O100" t="s">
        <v>276</v>
      </c>
      <c r="P100" s="2" t="s">
        <v>895</v>
      </c>
    </row>
    <row r="101" spans="2:16" x14ac:dyDescent="0.25">
      <c r="B101" t="s">
        <v>1225</v>
      </c>
      <c r="C101">
        <v>100048</v>
      </c>
      <c r="D101">
        <v>269122</v>
      </c>
      <c r="E101">
        <v>269296</v>
      </c>
      <c r="F101" t="s">
        <v>60</v>
      </c>
      <c r="G101" t="s">
        <v>33</v>
      </c>
      <c r="H101" t="s">
        <v>275</v>
      </c>
      <c r="I101" t="s">
        <v>203</v>
      </c>
      <c r="J101">
        <v>-9.0300000000000005E-2</v>
      </c>
      <c r="K101">
        <v>51.511400000000002</v>
      </c>
      <c r="L101">
        <v>-8.2100000000000006E-2</v>
      </c>
      <c r="M101">
        <v>51.518599999999999</v>
      </c>
      <c r="N101" t="s">
        <v>276</v>
      </c>
      <c r="O101" t="s">
        <v>204</v>
      </c>
      <c r="P101" s="2" t="s">
        <v>896</v>
      </c>
    </row>
    <row r="102" spans="2:16" x14ac:dyDescent="0.25">
      <c r="B102" t="s">
        <v>1225</v>
      </c>
      <c r="C102">
        <v>100048</v>
      </c>
      <c r="D102">
        <v>269296</v>
      </c>
      <c r="E102">
        <v>269122</v>
      </c>
      <c r="F102" t="s">
        <v>33</v>
      </c>
      <c r="G102" t="s">
        <v>60</v>
      </c>
      <c r="H102" t="s">
        <v>203</v>
      </c>
      <c r="I102" t="s">
        <v>275</v>
      </c>
      <c r="J102">
        <v>-8.2100000000000006E-2</v>
      </c>
      <c r="K102">
        <v>51.518599999999999</v>
      </c>
      <c r="L102">
        <v>-9.0300000000000005E-2</v>
      </c>
      <c r="M102">
        <v>51.511400000000002</v>
      </c>
      <c r="N102" t="s">
        <v>204</v>
      </c>
      <c r="O102" t="s">
        <v>276</v>
      </c>
      <c r="P102" s="2" t="s">
        <v>897</v>
      </c>
    </row>
    <row r="103" spans="2:16" x14ac:dyDescent="0.25">
      <c r="B103" t="s">
        <v>1225</v>
      </c>
      <c r="C103">
        <v>100049</v>
      </c>
      <c r="D103">
        <v>266682</v>
      </c>
      <c r="E103">
        <v>269122</v>
      </c>
      <c r="F103" t="s">
        <v>34</v>
      </c>
      <c r="G103" t="s">
        <v>60</v>
      </c>
      <c r="H103" t="s">
        <v>205</v>
      </c>
      <c r="I103" t="s">
        <v>275</v>
      </c>
      <c r="J103">
        <v>-0.16289999999999999</v>
      </c>
      <c r="K103">
        <v>51.522399999999998</v>
      </c>
      <c r="L103">
        <v>-9.0300000000000005E-2</v>
      </c>
      <c r="M103">
        <v>51.511400000000002</v>
      </c>
      <c r="N103" t="s">
        <v>206</v>
      </c>
      <c r="O103" t="s">
        <v>276</v>
      </c>
      <c r="P103" s="2" t="s">
        <v>898</v>
      </c>
    </row>
    <row r="104" spans="2:16" x14ac:dyDescent="0.25">
      <c r="B104" t="s">
        <v>1225</v>
      </c>
      <c r="C104">
        <v>100049</v>
      </c>
      <c r="D104">
        <v>269122</v>
      </c>
      <c r="E104">
        <v>266682</v>
      </c>
      <c r="F104" t="s">
        <v>60</v>
      </c>
      <c r="G104" t="s">
        <v>34</v>
      </c>
      <c r="H104" t="s">
        <v>275</v>
      </c>
      <c r="I104" t="s">
        <v>205</v>
      </c>
      <c r="J104">
        <v>-9.0300000000000005E-2</v>
      </c>
      <c r="K104">
        <v>51.511400000000002</v>
      </c>
      <c r="L104">
        <v>-0.16289999999999999</v>
      </c>
      <c r="M104">
        <v>51.522399999999998</v>
      </c>
      <c r="N104" t="s">
        <v>276</v>
      </c>
      <c r="O104" t="s">
        <v>206</v>
      </c>
      <c r="P104" s="2" t="s">
        <v>899</v>
      </c>
    </row>
    <row r="105" spans="2:16" x14ac:dyDescent="0.25">
      <c r="B105" t="s">
        <v>1225</v>
      </c>
      <c r="C105">
        <v>100050</v>
      </c>
      <c r="D105">
        <v>266343</v>
      </c>
      <c r="E105">
        <v>269122</v>
      </c>
      <c r="F105" t="s">
        <v>35</v>
      </c>
      <c r="G105" t="s">
        <v>60</v>
      </c>
      <c r="H105" t="s">
        <v>207</v>
      </c>
      <c r="I105" t="s">
        <v>275</v>
      </c>
      <c r="J105">
        <v>-0.17530000000000001</v>
      </c>
      <c r="K105">
        <v>51.516199999999998</v>
      </c>
      <c r="L105">
        <v>-9.0300000000000005E-2</v>
      </c>
      <c r="M105">
        <v>51.511400000000002</v>
      </c>
      <c r="N105" t="s">
        <v>208</v>
      </c>
      <c r="O105" t="s">
        <v>276</v>
      </c>
      <c r="P105" s="2" t="s">
        <v>900</v>
      </c>
    </row>
    <row r="106" spans="2:16" x14ac:dyDescent="0.25">
      <c r="B106" t="s">
        <v>1225</v>
      </c>
      <c r="C106">
        <v>100050</v>
      </c>
      <c r="D106">
        <v>269122</v>
      </c>
      <c r="E106">
        <v>266343</v>
      </c>
      <c r="F106" t="s">
        <v>60</v>
      </c>
      <c r="G106" t="s">
        <v>35</v>
      </c>
      <c r="H106" t="s">
        <v>275</v>
      </c>
      <c r="I106" t="s">
        <v>207</v>
      </c>
      <c r="J106">
        <v>-9.0300000000000005E-2</v>
      </c>
      <c r="K106">
        <v>51.511400000000002</v>
      </c>
      <c r="L106">
        <v>-0.17530000000000001</v>
      </c>
      <c r="M106">
        <v>51.516199999999998</v>
      </c>
      <c r="N106" t="s">
        <v>276</v>
      </c>
      <c r="O106" t="s">
        <v>208</v>
      </c>
      <c r="P106" s="2" t="s">
        <v>901</v>
      </c>
    </row>
    <row r="107" spans="2:16" x14ac:dyDescent="0.25">
      <c r="B107" t="s">
        <v>1225</v>
      </c>
      <c r="C107">
        <v>100051</v>
      </c>
      <c r="D107">
        <v>267948</v>
      </c>
      <c r="E107">
        <v>269122</v>
      </c>
      <c r="F107" t="s">
        <v>36</v>
      </c>
      <c r="G107" t="s">
        <v>60</v>
      </c>
      <c r="H107" t="s">
        <v>209</v>
      </c>
      <c r="I107" t="s">
        <v>275</v>
      </c>
      <c r="J107">
        <v>-0.12784000000000001</v>
      </c>
      <c r="K107">
        <v>51.532330000000002</v>
      </c>
      <c r="L107">
        <v>-9.0300000000000005E-2</v>
      </c>
      <c r="M107">
        <v>51.511400000000002</v>
      </c>
      <c r="N107" t="s">
        <v>210</v>
      </c>
      <c r="O107" t="s">
        <v>276</v>
      </c>
      <c r="P107" s="2" t="s">
        <v>902</v>
      </c>
    </row>
    <row r="108" spans="2:16" x14ac:dyDescent="0.25">
      <c r="B108" t="s">
        <v>1225</v>
      </c>
      <c r="C108">
        <v>100051</v>
      </c>
      <c r="D108">
        <v>269122</v>
      </c>
      <c r="E108">
        <v>267948</v>
      </c>
      <c r="F108" t="s">
        <v>60</v>
      </c>
      <c r="G108" t="s">
        <v>36</v>
      </c>
      <c r="H108" t="s">
        <v>275</v>
      </c>
      <c r="I108" t="s">
        <v>209</v>
      </c>
      <c r="J108">
        <v>-9.0300000000000005E-2</v>
      </c>
      <c r="K108">
        <v>51.511400000000002</v>
      </c>
      <c r="L108">
        <v>-0.12784000000000001</v>
      </c>
      <c r="M108">
        <v>51.532330000000002</v>
      </c>
      <c r="N108" t="s">
        <v>276</v>
      </c>
      <c r="O108" t="s">
        <v>210</v>
      </c>
      <c r="P108" s="2" t="s">
        <v>903</v>
      </c>
    </row>
    <row r="109" spans="2:16" x14ac:dyDescent="0.25">
      <c r="B109" t="s">
        <v>1225</v>
      </c>
      <c r="C109">
        <v>100052</v>
      </c>
      <c r="D109">
        <v>267252</v>
      </c>
      <c r="E109">
        <v>269122</v>
      </c>
      <c r="F109" t="s">
        <v>37</v>
      </c>
      <c r="G109" t="s">
        <v>60</v>
      </c>
      <c r="H109" t="s">
        <v>211</v>
      </c>
      <c r="I109" t="s">
        <v>275</v>
      </c>
      <c r="J109">
        <v>-0.14369999999999999</v>
      </c>
      <c r="K109">
        <v>51.495100000000001</v>
      </c>
      <c r="L109">
        <v>-9.0300000000000005E-2</v>
      </c>
      <c r="M109">
        <v>51.511400000000002</v>
      </c>
      <c r="N109" t="s">
        <v>212</v>
      </c>
      <c r="O109" t="s">
        <v>276</v>
      </c>
      <c r="P109" s="2" t="s">
        <v>904</v>
      </c>
    </row>
    <row r="110" spans="2:16" x14ac:dyDescent="0.25">
      <c r="B110" t="s">
        <v>1225</v>
      </c>
      <c r="C110">
        <v>100052</v>
      </c>
      <c r="D110">
        <v>269122</v>
      </c>
      <c r="E110">
        <v>267252</v>
      </c>
      <c r="F110" t="s">
        <v>60</v>
      </c>
      <c r="G110" t="s">
        <v>37</v>
      </c>
      <c r="H110" t="s">
        <v>275</v>
      </c>
      <c r="I110" t="s">
        <v>211</v>
      </c>
      <c r="J110">
        <v>-9.0300000000000005E-2</v>
      </c>
      <c r="K110">
        <v>51.511400000000002</v>
      </c>
      <c r="L110">
        <v>-0.14369999999999999</v>
      </c>
      <c r="M110">
        <v>51.495100000000001</v>
      </c>
      <c r="N110" t="s">
        <v>276</v>
      </c>
      <c r="O110" t="s">
        <v>212</v>
      </c>
      <c r="P110" s="2" t="s">
        <v>905</v>
      </c>
    </row>
    <row r="111" spans="2:16" x14ac:dyDescent="0.25">
      <c r="B111" t="s">
        <v>1225</v>
      </c>
      <c r="C111">
        <v>100053</v>
      </c>
      <c r="D111">
        <v>268311</v>
      </c>
      <c r="E111">
        <v>269122</v>
      </c>
      <c r="F111" t="s">
        <v>38</v>
      </c>
      <c r="G111" t="s">
        <v>60</v>
      </c>
      <c r="H111" t="s">
        <v>213</v>
      </c>
      <c r="I111" t="s">
        <v>275</v>
      </c>
      <c r="J111">
        <v>-0.1134</v>
      </c>
      <c r="K111">
        <v>51.503300000000003</v>
      </c>
      <c r="L111">
        <v>-9.0300000000000005E-2</v>
      </c>
      <c r="M111">
        <v>51.511400000000002</v>
      </c>
      <c r="N111" t="s">
        <v>214</v>
      </c>
      <c r="O111" t="s">
        <v>276</v>
      </c>
      <c r="P111" s="2" t="s">
        <v>278</v>
      </c>
    </row>
    <row r="112" spans="2:16" x14ac:dyDescent="0.25">
      <c r="B112" t="s">
        <v>1225</v>
      </c>
      <c r="C112">
        <v>100053</v>
      </c>
      <c r="D112">
        <v>269122</v>
      </c>
      <c r="E112">
        <v>268311</v>
      </c>
      <c r="F112" t="s">
        <v>60</v>
      </c>
      <c r="G112" t="s">
        <v>38</v>
      </c>
      <c r="H112" t="s">
        <v>275</v>
      </c>
      <c r="I112" t="s">
        <v>213</v>
      </c>
      <c r="J112">
        <v>-9.0300000000000005E-2</v>
      </c>
      <c r="K112">
        <v>51.511400000000002</v>
      </c>
      <c r="L112">
        <v>-0.1134</v>
      </c>
      <c r="M112">
        <v>51.503300000000003</v>
      </c>
      <c r="N112" t="s">
        <v>276</v>
      </c>
      <c r="O112" t="s">
        <v>214</v>
      </c>
      <c r="P112" s="2" t="s">
        <v>279</v>
      </c>
    </row>
    <row r="113" spans="2:16" x14ac:dyDescent="0.25">
      <c r="B113" t="s">
        <v>1225</v>
      </c>
      <c r="C113">
        <v>100054</v>
      </c>
      <c r="D113">
        <v>270471</v>
      </c>
      <c r="E113">
        <v>270500</v>
      </c>
      <c r="F113" t="s">
        <v>61</v>
      </c>
      <c r="G113" t="s">
        <v>62</v>
      </c>
      <c r="H113" t="s">
        <v>280</v>
      </c>
      <c r="I113" t="s">
        <v>281</v>
      </c>
      <c r="J113">
        <v>-2.64E-2</v>
      </c>
      <c r="K113">
        <v>51.443899999999999</v>
      </c>
      <c r="L113">
        <v>-2.4899999999999999E-2</v>
      </c>
      <c r="M113">
        <v>51.444299999999998</v>
      </c>
      <c r="N113" t="s">
        <v>282</v>
      </c>
      <c r="O113" t="s">
        <v>283</v>
      </c>
      <c r="P113" s="2" t="s">
        <v>284</v>
      </c>
    </row>
    <row r="114" spans="2:16" x14ac:dyDescent="0.25">
      <c r="B114" t="s">
        <v>1225</v>
      </c>
      <c r="C114">
        <v>100054</v>
      </c>
      <c r="D114">
        <v>270500</v>
      </c>
      <c r="E114">
        <v>270471</v>
      </c>
      <c r="F114" t="s">
        <v>62</v>
      </c>
      <c r="G114" t="s">
        <v>61</v>
      </c>
      <c r="H114" t="s">
        <v>281</v>
      </c>
      <c r="I114" t="s">
        <v>280</v>
      </c>
      <c r="J114">
        <v>-2.4899999999999999E-2</v>
      </c>
      <c r="K114">
        <v>51.444299999999998</v>
      </c>
      <c r="L114">
        <v>-2.64E-2</v>
      </c>
      <c r="M114">
        <v>51.443899999999999</v>
      </c>
      <c r="N114" t="s">
        <v>283</v>
      </c>
      <c r="O114" t="s">
        <v>282</v>
      </c>
      <c r="P114" s="2" t="s">
        <v>285</v>
      </c>
    </row>
    <row r="115" spans="2:16" x14ac:dyDescent="0.25">
      <c r="B115" t="s">
        <v>1225</v>
      </c>
      <c r="C115">
        <v>100055</v>
      </c>
      <c r="D115">
        <v>255314</v>
      </c>
      <c r="E115">
        <v>255324</v>
      </c>
      <c r="F115" t="s">
        <v>63</v>
      </c>
      <c r="G115" t="s">
        <v>64</v>
      </c>
      <c r="H115" t="s">
        <v>286</v>
      </c>
      <c r="I115" t="s">
        <v>287</v>
      </c>
      <c r="J115">
        <v>-1.0803</v>
      </c>
      <c r="K115">
        <v>52.961500000000001</v>
      </c>
      <c r="L115">
        <v>-1.0787</v>
      </c>
      <c r="M115">
        <v>52.9651</v>
      </c>
      <c r="N115" t="s">
        <v>288</v>
      </c>
      <c r="O115" t="s">
        <v>289</v>
      </c>
      <c r="P115" s="2" t="s">
        <v>290</v>
      </c>
    </row>
    <row r="116" spans="2:16" x14ac:dyDescent="0.25">
      <c r="B116" t="s">
        <v>1225</v>
      </c>
      <c r="C116">
        <v>100055</v>
      </c>
      <c r="D116">
        <v>255324</v>
      </c>
      <c r="E116">
        <v>255314</v>
      </c>
      <c r="F116" t="s">
        <v>64</v>
      </c>
      <c r="G116" t="s">
        <v>63</v>
      </c>
      <c r="H116" t="s">
        <v>287</v>
      </c>
      <c r="I116" t="s">
        <v>286</v>
      </c>
      <c r="J116">
        <v>-1.0787</v>
      </c>
      <c r="K116">
        <v>52.9651</v>
      </c>
      <c r="L116">
        <v>-1.0803</v>
      </c>
      <c r="M116">
        <v>52.961500000000001</v>
      </c>
      <c r="N116" t="s">
        <v>289</v>
      </c>
      <c r="O116" t="s">
        <v>288</v>
      </c>
      <c r="P116" s="2" t="s">
        <v>291</v>
      </c>
    </row>
    <row r="117" spans="2:16" x14ac:dyDescent="0.25">
      <c r="B117" t="s">
        <v>1225</v>
      </c>
      <c r="C117">
        <v>100056</v>
      </c>
      <c r="D117">
        <v>236164</v>
      </c>
      <c r="E117">
        <v>236222</v>
      </c>
      <c r="F117" t="s">
        <v>65</v>
      </c>
      <c r="G117" t="s">
        <v>66</v>
      </c>
      <c r="H117" t="s">
        <v>292</v>
      </c>
      <c r="I117" t="s">
        <v>293</v>
      </c>
      <c r="J117">
        <v>-2.4428000000000001</v>
      </c>
      <c r="K117">
        <v>50.711399999999998</v>
      </c>
      <c r="L117">
        <v>-2.4371</v>
      </c>
      <c r="M117">
        <v>50.709200000000003</v>
      </c>
      <c r="N117" t="s">
        <v>294</v>
      </c>
      <c r="O117" t="s">
        <v>295</v>
      </c>
      <c r="P117" s="2" t="s">
        <v>296</v>
      </c>
    </row>
    <row r="118" spans="2:16" x14ac:dyDescent="0.25">
      <c r="B118" t="s">
        <v>1225</v>
      </c>
      <c r="C118">
        <v>100056</v>
      </c>
      <c r="D118">
        <v>236222</v>
      </c>
      <c r="E118">
        <v>236164</v>
      </c>
      <c r="F118" t="s">
        <v>66</v>
      </c>
      <c r="G118" t="s">
        <v>65</v>
      </c>
      <c r="H118" t="s">
        <v>293</v>
      </c>
      <c r="I118" t="s">
        <v>292</v>
      </c>
      <c r="J118">
        <v>-2.4371</v>
      </c>
      <c r="K118">
        <v>50.709200000000003</v>
      </c>
      <c r="L118">
        <v>-2.4428000000000001</v>
      </c>
      <c r="M118">
        <v>50.711399999999998</v>
      </c>
      <c r="N118" t="s">
        <v>295</v>
      </c>
      <c r="O118" t="s">
        <v>294</v>
      </c>
      <c r="P118" s="2" t="s">
        <v>906</v>
      </c>
    </row>
    <row r="119" spans="2:16" x14ac:dyDescent="0.25">
      <c r="B119" t="s">
        <v>1225</v>
      </c>
      <c r="C119">
        <v>100057</v>
      </c>
      <c r="D119">
        <v>269458</v>
      </c>
      <c r="E119">
        <v>269470</v>
      </c>
      <c r="F119" t="s">
        <v>67</v>
      </c>
      <c r="G119" t="s">
        <v>68</v>
      </c>
      <c r="H119" t="s">
        <v>298</v>
      </c>
      <c r="I119" t="s">
        <v>299</v>
      </c>
      <c r="J119">
        <v>-7.5399999999999995E-2</v>
      </c>
      <c r="K119">
        <v>51.548099999999998</v>
      </c>
      <c r="L119">
        <v>-7.51E-2</v>
      </c>
      <c r="M119">
        <v>51.546300000000002</v>
      </c>
      <c r="N119" t="s">
        <v>300</v>
      </c>
      <c r="O119" t="s">
        <v>301</v>
      </c>
      <c r="P119" s="2" t="s">
        <v>302</v>
      </c>
    </row>
    <row r="120" spans="2:16" x14ac:dyDescent="0.25">
      <c r="B120" t="s">
        <v>1225</v>
      </c>
      <c r="C120">
        <v>100057</v>
      </c>
      <c r="D120">
        <v>269470</v>
      </c>
      <c r="E120">
        <v>269458</v>
      </c>
      <c r="F120" t="s">
        <v>68</v>
      </c>
      <c r="G120" t="s">
        <v>67</v>
      </c>
      <c r="H120" t="s">
        <v>299</v>
      </c>
      <c r="I120" t="s">
        <v>298</v>
      </c>
      <c r="J120">
        <v>-7.51E-2</v>
      </c>
      <c r="K120">
        <v>51.546300000000002</v>
      </c>
      <c r="L120">
        <v>-7.5399999999999995E-2</v>
      </c>
      <c r="M120">
        <v>51.548099999999998</v>
      </c>
      <c r="N120" t="s">
        <v>301</v>
      </c>
      <c r="O120" t="s">
        <v>300</v>
      </c>
      <c r="P120" s="2" t="s">
        <v>303</v>
      </c>
    </row>
    <row r="121" spans="2:16" x14ac:dyDescent="0.25">
      <c r="B121" t="s">
        <v>1225</v>
      </c>
      <c r="C121">
        <v>100058</v>
      </c>
      <c r="D121">
        <v>262649</v>
      </c>
      <c r="E121">
        <v>262684</v>
      </c>
      <c r="F121" t="s">
        <v>69</v>
      </c>
      <c r="G121" t="s">
        <v>70</v>
      </c>
      <c r="H121" t="s">
        <v>304</v>
      </c>
      <c r="I121" t="s">
        <v>305</v>
      </c>
      <c r="J121">
        <v>-0.3241</v>
      </c>
      <c r="K121">
        <v>51.238799999999998</v>
      </c>
      <c r="L121">
        <v>-0.32229999999999998</v>
      </c>
      <c r="M121">
        <v>51.239899999999999</v>
      </c>
      <c r="N121" t="s">
        <v>306</v>
      </c>
      <c r="O121" t="s">
        <v>307</v>
      </c>
      <c r="P121" s="2" t="s">
        <v>308</v>
      </c>
    </row>
    <row r="122" spans="2:16" x14ac:dyDescent="0.25">
      <c r="B122" t="s">
        <v>1225</v>
      </c>
      <c r="C122">
        <v>100058</v>
      </c>
      <c r="D122">
        <v>262684</v>
      </c>
      <c r="E122">
        <v>262649</v>
      </c>
      <c r="F122" t="s">
        <v>70</v>
      </c>
      <c r="G122" t="s">
        <v>69</v>
      </c>
      <c r="H122" t="s">
        <v>305</v>
      </c>
      <c r="I122" t="s">
        <v>304</v>
      </c>
      <c r="J122">
        <v>-0.32229999999999998</v>
      </c>
      <c r="K122">
        <v>51.239899999999999</v>
      </c>
      <c r="L122">
        <v>-0.3241</v>
      </c>
      <c r="M122">
        <v>51.238799999999998</v>
      </c>
      <c r="N122" t="s">
        <v>307</v>
      </c>
      <c r="O122" t="s">
        <v>306</v>
      </c>
      <c r="P122" s="2" t="s">
        <v>309</v>
      </c>
    </row>
    <row r="123" spans="2:16" x14ac:dyDescent="0.25">
      <c r="B123" t="s">
        <v>1225</v>
      </c>
      <c r="C123">
        <v>100059</v>
      </c>
      <c r="D123">
        <v>272080</v>
      </c>
      <c r="E123">
        <v>272193</v>
      </c>
      <c r="F123" t="s">
        <v>71</v>
      </c>
      <c r="G123" t="s">
        <v>72</v>
      </c>
      <c r="H123" t="s">
        <v>310</v>
      </c>
      <c r="I123" t="s">
        <v>311</v>
      </c>
      <c r="J123">
        <v>6.1199999999999997E-2</v>
      </c>
      <c r="K123">
        <v>51.208199999999998</v>
      </c>
      <c r="L123">
        <v>6.93E-2</v>
      </c>
      <c r="M123">
        <v>51.198799999999999</v>
      </c>
      <c r="N123" t="s">
        <v>312</v>
      </c>
      <c r="O123" t="s">
        <v>313</v>
      </c>
      <c r="P123" s="2" t="s">
        <v>314</v>
      </c>
    </row>
    <row r="124" spans="2:16" x14ac:dyDescent="0.25">
      <c r="B124" t="s">
        <v>1225</v>
      </c>
      <c r="C124">
        <v>100059</v>
      </c>
      <c r="D124">
        <v>272193</v>
      </c>
      <c r="E124">
        <v>272080</v>
      </c>
      <c r="F124" t="s">
        <v>72</v>
      </c>
      <c r="G124" t="s">
        <v>71</v>
      </c>
      <c r="H124" t="s">
        <v>311</v>
      </c>
      <c r="I124" t="s">
        <v>310</v>
      </c>
      <c r="J124">
        <v>6.93E-2</v>
      </c>
      <c r="K124">
        <v>51.198799999999999</v>
      </c>
      <c r="L124">
        <v>6.1199999999999997E-2</v>
      </c>
      <c r="M124">
        <v>51.208199999999998</v>
      </c>
      <c r="N124" t="s">
        <v>313</v>
      </c>
      <c r="O124" t="s">
        <v>312</v>
      </c>
      <c r="P124" s="2" t="s">
        <v>315</v>
      </c>
    </row>
    <row r="125" spans="2:16" x14ac:dyDescent="0.25">
      <c r="B125" t="s">
        <v>1225</v>
      </c>
      <c r="C125">
        <v>100060</v>
      </c>
      <c r="D125">
        <v>269110</v>
      </c>
      <c r="E125">
        <v>269360</v>
      </c>
      <c r="F125" t="s">
        <v>73</v>
      </c>
      <c r="G125" t="s">
        <v>74</v>
      </c>
      <c r="H125" t="s">
        <v>316</v>
      </c>
      <c r="I125" t="s">
        <v>317</v>
      </c>
      <c r="J125">
        <v>-9.0700000000000003E-2</v>
      </c>
      <c r="K125">
        <v>51.653100000000002</v>
      </c>
      <c r="L125">
        <v>-7.9299999999999995E-2</v>
      </c>
      <c r="M125">
        <v>51.652000000000001</v>
      </c>
      <c r="N125" t="s">
        <v>318</v>
      </c>
      <c r="O125" t="s">
        <v>319</v>
      </c>
      <c r="P125" s="2" t="s">
        <v>907</v>
      </c>
    </row>
    <row r="126" spans="2:16" x14ac:dyDescent="0.25">
      <c r="B126" t="s">
        <v>1225</v>
      </c>
      <c r="C126">
        <v>100060</v>
      </c>
      <c r="D126">
        <v>269360</v>
      </c>
      <c r="E126">
        <v>269110</v>
      </c>
      <c r="F126" t="s">
        <v>74</v>
      </c>
      <c r="G126" t="s">
        <v>73</v>
      </c>
      <c r="H126" t="s">
        <v>317</v>
      </c>
      <c r="I126" t="s">
        <v>316</v>
      </c>
      <c r="J126">
        <v>-7.9299999999999995E-2</v>
      </c>
      <c r="K126">
        <v>51.652000000000001</v>
      </c>
      <c r="L126">
        <v>-9.0700000000000003E-2</v>
      </c>
      <c r="M126">
        <v>51.653100000000002</v>
      </c>
      <c r="N126" t="s">
        <v>319</v>
      </c>
      <c r="O126" t="s">
        <v>318</v>
      </c>
      <c r="P126" s="2" t="s">
        <v>908</v>
      </c>
    </row>
    <row r="127" spans="2:16" x14ac:dyDescent="0.25">
      <c r="B127" t="s">
        <v>1225</v>
      </c>
      <c r="C127">
        <v>100061</v>
      </c>
      <c r="D127">
        <v>267662</v>
      </c>
      <c r="E127">
        <v>268899</v>
      </c>
      <c r="F127" t="s">
        <v>29</v>
      </c>
      <c r="G127" t="s">
        <v>75</v>
      </c>
      <c r="H127" t="s">
        <v>193</v>
      </c>
      <c r="I127" t="s">
        <v>320</v>
      </c>
      <c r="J127">
        <v>-0.13350000000000001</v>
      </c>
      <c r="K127">
        <v>51.528100000000002</v>
      </c>
      <c r="L127">
        <v>-9.8599999999999993E-2</v>
      </c>
      <c r="M127">
        <v>51.494500000000002</v>
      </c>
      <c r="N127" t="s">
        <v>194</v>
      </c>
      <c r="O127" t="s">
        <v>321</v>
      </c>
      <c r="P127" s="2" t="s">
        <v>909</v>
      </c>
    </row>
    <row r="128" spans="2:16" x14ac:dyDescent="0.25">
      <c r="B128" t="s">
        <v>1225</v>
      </c>
      <c r="C128">
        <v>100061</v>
      </c>
      <c r="D128">
        <v>268899</v>
      </c>
      <c r="E128">
        <v>267662</v>
      </c>
      <c r="F128" t="s">
        <v>75</v>
      </c>
      <c r="G128" t="s">
        <v>29</v>
      </c>
      <c r="H128" t="s">
        <v>320</v>
      </c>
      <c r="I128" t="s">
        <v>193</v>
      </c>
      <c r="J128">
        <v>-9.8599999999999993E-2</v>
      </c>
      <c r="K128">
        <v>51.494500000000002</v>
      </c>
      <c r="L128">
        <v>-0.13350000000000001</v>
      </c>
      <c r="M128">
        <v>51.528100000000002</v>
      </c>
      <c r="N128" t="s">
        <v>321</v>
      </c>
      <c r="O128" t="s">
        <v>194</v>
      </c>
      <c r="P128" s="2" t="s">
        <v>910</v>
      </c>
    </row>
    <row r="129" spans="2:16" x14ac:dyDescent="0.25">
      <c r="B129" t="s">
        <v>1225</v>
      </c>
      <c r="C129">
        <v>100062</v>
      </c>
      <c r="D129">
        <v>267983</v>
      </c>
      <c r="E129">
        <v>268899</v>
      </c>
      <c r="F129" t="s">
        <v>31</v>
      </c>
      <c r="G129" t="s">
        <v>75</v>
      </c>
      <c r="H129" t="s">
        <v>198</v>
      </c>
      <c r="I129" t="s">
        <v>320</v>
      </c>
      <c r="J129">
        <v>-0.1231</v>
      </c>
      <c r="K129">
        <v>51.530799999999999</v>
      </c>
      <c r="L129">
        <v>-9.8599999999999993E-2</v>
      </c>
      <c r="M129">
        <v>51.494500000000002</v>
      </c>
      <c r="N129" t="s">
        <v>199</v>
      </c>
      <c r="O129" t="s">
        <v>321</v>
      </c>
      <c r="P129" s="2" t="s">
        <v>911</v>
      </c>
    </row>
    <row r="130" spans="2:16" x14ac:dyDescent="0.25">
      <c r="B130" t="s">
        <v>1225</v>
      </c>
      <c r="C130">
        <v>100062</v>
      </c>
      <c r="D130">
        <v>268899</v>
      </c>
      <c r="E130">
        <v>267983</v>
      </c>
      <c r="F130" t="s">
        <v>75</v>
      </c>
      <c r="G130" t="s">
        <v>31</v>
      </c>
      <c r="H130" t="s">
        <v>320</v>
      </c>
      <c r="I130" t="s">
        <v>198</v>
      </c>
      <c r="J130">
        <v>-9.8599999999999993E-2</v>
      </c>
      <c r="K130">
        <v>51.494500000000002</v>
      </c>
      <c r="L130">
        <v>-0.1231</v>
      </c>
      <c r="M130">
        <v>51.530799999999999</v>
      </c>
      <c r="N130" t="s">
        <v>321</v>
      </c>
      <c r="O130" t="s">
        <v>199</v>
      </c>
      <c r="P130" s="2" t="s">
        <v>912</v>
      </c>
    </row>
    <row r="131" spans="2:16" x14ac:dyDescent="0.25">
      <c r="B131" t="s">
        <v>1225</v>
      </c>
      <c r="C131">
        <v>100063</v>
      </c>
      <c r="D131">
        <v>268899</v>
      </c>
      <c r="E131">
        <v>269225</v>
      </c>
      <c r="F131" t="s">
        <v>75</v>
      </c>
      <c r="G131" t="s">
        <v>32</v>
      </c>
      <c r="H131" t="s">
        <v>320</v>
      </c>
      <c r="I131" t="s">
        <v>200</v>
      </c>
      <c r="J131">
        <v>-9.8599999999999993E-2</v>
      </c>
      <c r="K131">
        <v>51.494500000000002</v>
      </c>
      <c r="L131">
        <v>-8.5699999999999998E-2</v>
      </c>
      <c r="M131">
        <v>51.505229999999997</v>
      </c>
      <c r="N131" t="s">
        <v>321</v>
      </c>
      <c r="O131" t="s">
        <v>201</v>
      </c>
      <c r="P131" s="2" t="s">
        <v>913</v>
      </c>
    </row>
    <row r="132" spans="2:16" x14ac:dyDescent="0.25">
      <c r="B132" t="s">
        <v>1225</v>
      </c>
      <c r="C132">
        <v>100063</v>
      </c>
      <c r="D132">
        <v>269225</v>
      </c>
      <c r="E132">
        <v>268899</v>
      </c>
      <c r="F132" t="s">
        <v>32</v>
      </c>
      <c r="G132" t="s">
        <v>75</v>
      </c>
      <c r="H132" t="s">
        <v>200</v>
      </c>
      <c r="I132" t="s">
        <v>320</v>
      </c>
      <c r="J132">
        <v>-8.5699999999999998E-2</v>
      </c>
      <c r="K132">
        <v>51.505229999999997</v>
      </c>
      <c r="L132">
        <v>-9.8599999999999993E-2</v>
      </c>
      <c r="M132">
        <v>51.494500000000002</v>
      </c>
      <c r="N132" t="s">
        <v>201</v>
      </c>
      <c r="O132" t="s">
        <v>321</v>
      </c>
      <c r="P132" s="2" t="s">
        <v>914</v>
      </c>
    </row>
    <row r="133" spans="2:16" x14ac:dyDescent="0.25">
      <c r="B133" t="s">
        <v>1225</v>
      </c>
      <c r="C133">
        <v>100064</v>
      </c>
      <c r="D133">
        <v>266682</v>
      </c>
      <c r="E133">
        <v>268899</v>
      </c>
      <c r="F133" t="s">
        <v>34</v>
      </c>
      <c r="G133" t="s">
        <v>75</v>
      </c>
      <c r="H133" t="s">
        <v>205</v>
      </c>
      <c r="I133" t="s">
        <v>320</v>
      </c>
      <c r="J133">
        <v>-0.16289999999999999</v>
      </c>
      <c r="K133">
        <v>51.522399999999998</v>
      </c>
      <c r="L133">
        <v>-9.8599999999999993E-2</v>
      </c>
      <c r="M133">
        <v>51.494500000000002</v>
      </c>
      <c r="N133" t="s">
        <v>206</v>
      </c>
      <c r="O133" t="s">
        <v>321</v>
      </c>
      <c r="P133" s="2" t="s">
        <v>915</v>
      </c>
    </row>
    <row r="134" spans="2:16" x14ac:dyDescent="0.25">
      <c r="B134" t="s">
        <v>1225</v>
      </c>
      <c r="C134">
        <v>100064</v>
      </c>
      <c r="D134">
        <v>268899</v>
      </c>
      <c r="E134">
        <v>266682</v>
      </c>
      <c r="F134" t="s">
        <v>75</v>
      </c>
      <c r="G134" t="s">
        <v>34</v>
      </c>
      <c r="H134" t="s">
        <v>320</v>
      </c>
      <c r="I134" t="s">
        <v>205</v>
      </c>
      <c r="J134">
        <v>-9.8599999999999993E-2</v>
      </c>
      <c r="K134">
        <v>51.494500000000002</v>
      </c>
      <c r="L134">
        <v>-0.16289999999999999</v>
      </c>
      <c r="M134">
        <v>51.522399999999998</v>
      </c>
      <c r="N134" t="s">
        <v>321</v>
      </c>
      <c r="O134" t="s">
        <v>206</v>
      </c>
      <c r="P134" s="2" t="s">
        <v>322</v>
      </c>
    </row>
    <row r="135" spans="2:16" x14ac:dyDescent="0.25">
      <c r="B135" t="s">
        <v>1225</v>
      </c>
      <c r="C135">
        <v>100065</v>
      </c>
      <c r="D135">
        <v>266343</v>
      </c>
      <c r="E135">
        <v>268899</v>
      </c>
      <c r="F135" t="s">
        <v>35</v>
      </c>
      <c r="G135" t="s">
        <v>75</v>
      </c>
      <c r="H135" t="s">
        <v>207</v>
      </c>
      <c r="I135" t="s">
        <v>320</v>
      </c>
      <c r="J135">
        <v>-0.17530000000000001</v>
      </c>
      <c r="K135">
        <v>51.516199999999998</v>
      </c>
      <c r="L135">
        <v>-9.8599999999999993E-2</v>
      </c>
      <c r="M135">
        <v>51.494500000000002</v>
      </c>
      <c r="N135" t="s">
        <v>208</v>
      </c>
      <c r="O135" t="s">
        <v>321</v>
      </c>
      <c r="P135" s="2" t="s">
        <v>916</v>
      </c>
    </row>
    <row r="136" spans="2:16" x14ac:dyDescent="0.25">
      <c r="B136" t="s">
        <v>1225</v>
      </c>
      <c r="C136">
        <v>100065</v>
      </c>
      <c r="D136">
        <v>268899</v>
      </c>
      <c r="E136">
        <v>266343</v>
      </c>
      <c r="F136" t="s">
        <v>75</v>
      </c>
      <c r="G136" t="s">
        <v>35</v>
      </c>
      <c r="H136" t="s">
        <v>320</v>
      </c>
      <c r="I136" t="s">
        <v>207</v>
      </c>
      <c r="J136">
        <v>-9.8599999999999993E-2</v>
      </c>
      <c r="K136">
        <v>51.494500000000002</v>
      </c>
      <c r="L136">
        <v>-0.17530000000000001</v>
      </c>
      <c r="M136">
        <v>51.516199999999998</v>
      </c>
      <c r="N136" t="s">
        <v>321</v>
      </c>
      <c r="O136" t="s">
        <v>208</v>
      </c>
      <c r="P136" s="2" t="s">
        <v>323</v>
      </c>
    </row>
    <row r="137" spans="2:16" x14ac:dyDescent="0.25">
      <c r="B137" t="s">
        <v>1225</v>
      </c>
      <c r="C137">
        <v>100066</v>
      </c>
      <c r="D137">
        <v>265282</v>
      </c>
      <c r="E137">
        <v>268899</v>
      </c>
      <c r="F137" t="s">
        <v>57</v>
      </c>
      <c r="G137" t="s">
        <v>75</v>
      </c>
      <c r="H137" t="s">
        <v>267</v>
      </c>
      <c r="I137" t="s">
        <v>320</v>
      </c>
      <c r="J137">
        <v>-0.2046</v>
      </c>
      <c r="K137">
        <v>51.534100000000002</v>
      </c>
      <c r="L137">
        <v>-9.8599999999999993E-2</v>
      </c>
      <c r="M137">
        <v>51.494500000000002</v>
      </c>
      <c r="N137" t="s">
        <v>268</v>
      </c>
      <c r="O137" t="s">
        <v>321</v>
      </c>
      <c r="P137" s="2" t="s">
        <v>917</v>
      </c>
    </row>
    <row r="138" spans="2:16" x14ac:dyDescent="0.25">
      <c r="B138" t="s">
        <v>1225</v>
      </c>
      <c r="C138">
        <v>100066</v>
      </c>
      <c r="D138">
        <v>268899</v>
      </c>
      <c r="E138">
        <v>265282</v>
      </c>
      <c r="F138" t="s">
        <v>75</v>
      </c>
      <c r="G138" t="s">
        <v>57</v>
      </c>
      <c r="H138" t="s">
        <v>320</v>
      </c>
      <c r="I138" t="s">
        <v>267</v>
      </c>
      <c r="J138">
        <v>-9.8599999999999993E-2</v>
      </c>
      <c r="K138">
        <v>51.494500000000002</v>
      </c>
      <c r="L138">
        <v>-0.2046</v>
      </c>
      <c r="M138">
        <v>51.534100000000002</v>
      </c>
      <c r="N138" t="s">
        <v>321</v>
      </c>
      <c r="O138" t="s">
        <v>268</v>
      </c>
      <c r="P138" s="2" t="s">
        <v>324</v>
      </c>
    </row>
    <row r="139" spans="2:16" x14ac:dyDescent="0.25">
      <c r="B139" t="s">
        <v>1225</v>
      </c>
      <c r="C139">
        <v>100067</v>
      </c>
      <c r="D139">
        <v>267948</v>
      </c>
      <c r="E139">
        <v>268899</v>
      </c>
      <c r="F139" t="s">
        <v>36</v>
      </c>
      <c r="G139" t="s">
        <v>75</v>
      </c>
      <c r="H139" t="s">
        <v>209</v>
      </c>
      <c r="I139" t="s">
        <v>320</v>
      </c>
      <c r="J139">
        <v>-0.12784000000000001</v>
      </c>
      <c r="K139">
        <v>51.532330000000002</v>
      </c>
      <c r="L139">
        <v>-9.8599999999999993E-2</v>
      </c>
      <c r="M139">
        <v>51.494500000000002</v>
      </c>
      <c r="N139" t="s">
        <v>210</v>
      </c>
      <c r="O139" t="s">
        <v>321</v>
      </c>
      <c r="P139" s="2" t="s">
        <v>918</v>
      </c>
    </row>
    <row r="140" spans="2:16" x14ac:dyDescent="0.25">
      <c r="B140" t="s">
        <v>1225</v>
      </c>
      <c r="C140">
        <v>100067</v>
      </c>
      <c r="D140">
        <v>268899</v>
      </c>
      <c r="E140">
        <v>267948</v>
      </c>
      <c r="F140" t="s">
        <v>75</v>
      </c>
      <c r="G140" t="s">
        <v>36</v>
      </c>
      <c r="H140" t="s">
        <v>320</v>
      </c>
      <c r="I140" t="s">
        <v>209</v>
      </c>
      <c r="J140">
        <v>-9.8599999999999993E-2</v>
      </c>
      <c r="K140">
        <v>51.494500000000002</v>
      </c>
      <c r="L140">
        <v>-0.12784000000000001</v>
      </c>
      <c r="M140">
        <v>51.532330000000002</v>
      </c>
      <c r="N140" t="s">
        <v>321</v>
      </c>
      <c r="O140" t="s">
        <v>210</v>
      </c>
      <c r="P140" s="2" t="s">
        <v>919</v>
      </c>
    </row>
    <row r="141" spans="2:16" x14ac:dyDescent="0.25">
      <c r="B141" t="s">
        <v>1225</v>
      </c>
      <c r="C141">
        <v>100068</v>
      </c>
      <c r="D141">
        <v>268311</v>
      </c>
      <c r="E141">
        <v>268899</v>
      </c>
      <c r="F141" t="s">
        <v>38</v>
      </c>
      <c r="G141" t="s">
        <v>75</v>
      </c>
      <c r="H141" t="s">
        <v>213</v>
      </c>
      <c r="I141" t="s">
        <v>320</v>
      </c>
      <c r="J141">
        <v>-0.1134</v>
      </c>
      <c r="K141">
        <v>51.503300000000003</v>
      </c>
      <c r="L141">
        <v>-9.8599999999999993E-2</v>
      </c>
      <c r="M141">
        <v>51.494500000000002</v>
      </c>
      <c r="N141" t="s">
        <v>214</v>
      </c>
      <c r="O141" t="s">
        <v>321</v>
      </c>
      <c r="P141" s="2" t="s">
        <v>920</v>
      </c>
    </row>
    <row r="142" spans="2:16" x14ac:dyDescent="0.25">
      <c r="B142" t="s">
        <v>1225</v>
      </c>
      <c r="C142">
        <v>100068</v>
      </c>
      <c r="D142">
        <v>268899</v>
      </c>
      <c r="E142">
        <v>268311</v>
      </c>
      <c r="F142" t="s">
        <v>75</v>
      </c>
      <c r="G142" t="s">
        <v>38</v>
      </c>
      <c r="H142" t="s">
        <v>320</v>
      </c>
      <c r="I142" t="s">
        <v>213</v>
      </c>
      <c r="J142">
        <v>-9.8599999999999993E-2</v>
      </c>
      <c r="K142">
        <v>51.494500000000002</v>
      </c>
      <c r="L142">
        <v>-0.1134</v>
      </c>
      <c r="M142">
        <v>51.503300000000003</v>
      </c>
      <c r="N142" t="s">
        <v>321</v>
      </c>
      <c r="O142" t="s">
        <v>214</v>
      </c>
      <c r="P142" s="2" t="s">
        <v>921</v>
      </c>
    </row>
    <row r="143" spans="2:16" x14ac:dyDescent="0.25">
      <c r="B143" t="s">
        <v>1225</v>
      </c>
      <c r="C143">
        <v>100069</v>
      </c>
      <c r="D143">
        <v>267662</v>
      </c>
      <c r="E143">
        <v>269459</v>
      </c>
      <c r="F143" t="s">
        <v>29</v>
      </c>
      <c r="G143" t="s">
        <v>30</v>
      </c>
      <c r="H143" t="s">
        <v>193</v>
      </c>
      <c r="I143" t="s">
        <v>195</v>
      </c>
      <c r="J143">
        <v>-0.13350000000000001</v>
      </c>
      <c r="K143">
        <v>51.528100000000002</v>
      </c>
      <c r="L143">
        <v>-7.5399999999999995E-2</v>
      </c>
      <c r="M143">
        <v>51.511600000000001</v>
      </c>
      <c r="N143" t="s">
        <v>194</v>
      </c>
      <c r="O143" t="s">
        <v>196</v>
      </c>
      <c r="P143" s="2" t="s">
        <v>922</v>
      </c>
    </row>
    <row r="144" spans="2:16" x14ac:dyDescent="0.25">
      <c r="B144" t="s">
        <v>1225</v>
      </c>
      <c r="C144">
        <v>100069</v>
      </c>
      <c r="D144">
        <v>269459</v>
      </c>
      <c r="E144">
        <v>267662</v>
      </c>
      <c r="F144" t="s">
        <v>30</v>
      </c>
      <c r="G144" t="s">
        <v>29</v>
      </c>
      <c r="H144" t="s">
        <v>195</v>
      </c>
      <c r="I144" t="s">
        <v>193</v>
      </c>
      <c r="J144">
        <v>-7.5399999999999995E-2</v>
      </c>
      <c r="K144">
        <v>51.511600000000001</v>
      </c>
      <c r="L144">
        <v>-0.13350000000000001</v>
      </c>
      <c r="M144">
        <v>51.528100000000002</v>
      </c>
      <c r="N144" t="s">
        <v>196</v>
      </c>
      <c r="O144" t="s">
        <v>194</v>
      </c>
      <c r="P144" s="2" t="s">
        <v>923</v>
      </c>
    </row>
    <row r="145" spans="2:16" x14ac:dyDescent="0.25">
      <c r="B145" t="s">
        <v>1225</v>
      </c>
      <c r="C145">
        <v>100070</v>
      </c>
      <c r="D145">
        <v>267662</v>
      </c>
      <c r="E145">
        <v>267983</v>
      </c>
      <c r="F145" t="s">
        <v>29</v>
      </c>
      <c r="G145" t="s">
        <v>31</v>
      </c>
      <c r="H145" t="s">
        <v>193</v>
      </c>
      <c r="I145" t="s">
        <v>198</v>
      </c>
      <c r="J145">
        <v>-0.13350000000000001</v>
      </c>
      <c r="K145">
        <v>51.528100000000002</v>
      </c>
      <c r="L145">
        <v>-0.1231</v>
      </c>
      <c r="M145">
        <v>51.530799999999999</v>
      </c>
      <c r="N145" t="s">
        <v>194</v>
      </c>
      <c r="O145" t="s">
        <v>199</v>
      </c>
      <c r="P145" s="2" t="s">
        <v>326</v>
      </c>
    </row>
    <row r="146" spans="2:16" x14ac:dyDescent="0.25">
      <c r="B146" t="s">
        <v>1225</v>
      </c>
      <c r="C146">
        <v>100070</v>
      </c>
      <c r="D146">
        <v>267983</v>
      </c>
      <c r="E146">
        <v>267662</v>
      </c>
      <c r="F146" t="s">
        <v>31</v>
      </c>
      <c r="G146" t="s">
        <v>29</v>
      </c>
      <c r="H146" t="s">
        <v>198</v>
      </c>
      <c r="I146" t="s">
        <v>193</v>
      </c>
      <c r="J146">
        <v>-0.1231</v>
      </c>
      <c r="K146">
        <v>51.530799999999999</v>
      </c>
      <c r="L146">
        <v>-0.13350000000000001</v>
      </c>
      <c r="M146">
        <v>51.528100000000002</v>
      </c>
      <c r="N146" t="s">
        <v>199</v>
      </c>
      <c r="O146" t="s">
        <v>194</v>
      </c>
      <c r="P146" s="2" t="s">
        <v>924</v>
      </c>
    </row>
    <row r="147" spans="2:16" x14ac:dyDescent="0.25">
      <c r="B147" t="s">
        <v>1225</v>
      </c>
      <c r="C147">
        <v>100071</v>
      </c>
      <c r="D147">
        <v>267662</v>
      </c>
      <c r="E147">
        <v>269296</v>
      </c>
      <c r="F147" t="s">
        <v>29</v>
      </c>
      <c r="G147" t="s">
        <v>33</v>
      </c>
      <c r="H147" t="s">
        <v>193</v>
      </c>
      <c r="I147" t="s">
        <v>203</v>
      </c>
      <c r="J147">
        <v>-0.13350000000000001</v>
      </c>
      <c r="K147">
        <v>51.528100000000002</v>
      </c>
      <c r="L147">
        <v>-8.2100000000000006E-2</v>
      </c>
      <c r="M147">
        <v>51.518599999999999</v>
      </c>
      <c r="N147" t="s">
        <v>194</v>
      </c>
      <c r="O147" t="s">
        <v>204</v>
      </c>
      <c r="P147" s="2" t="s">
        <v>925</v>
      </c>
    </row>
    <row r="148" spans="2:16" x14ac:dyDescent="0.25">
      <c r="B148" t="s">
        <v>1225</v>
      </c>
      <c r="C148">
        <v>100071</v>
      </c>
      <c r="D148">
        <v>269296</v>
      </c>
      <c r="E148">
        <v>267662</v>
      </c>
      <c r="F148" t="s">
        <v>33</v>
      </c>
      <c r="G148" t="s">
        <v>29</v>
      </c>
      <c r="H148" t="s">
        <v>203</v>
      </c>
      <c r="I148" t="s">
        <v>193</v>
      </c>
      <c r="J148">
        <v>-8.2100000000000006E-2</v>
      </c>
      <c r="K148">
        <v>51.518599999999999</v>
      </c>
      <c r="L148">
        <v>-0.13350000000000001</v>
      </c>
      <c r="M148">
        <v>51.528100000000002</v>
      </c>
      <c r="N148" t="s">
        <v>204</v>
      </c>
      <c r="O148" t="s">
        <v>194</v>
      </c>
      <c r="P148" s="2" t="s">
        <v>328</v>
      </c>
    </row>
    <row r="149" spans="2:16" x14ac:dyDescent="0.25">
      <c r="B149" t="s">
        <v>1225</v>
      </c>
      <c r="C149">
        <v>100072</v>
      </c>
      <c r="D149">
        <v>267662</v>
      </c>
      <c r="E149">
        <v>269139</v>
      </c>
      <c r="F149" t="s">
        <v>29</v>
      </c>
      <c r="G149" t="s">
        <v>76</v>
      </c>
      <c r="H149" t="s">
        <v>193</v>
      </c>
      <c r="I149" t="s">
        <v>329</v>
      </c>
      <c r="J149">
        <v>-0.13350000000000001</v>
      </c>
      <c r="K149">
        <v>51.528100000000002</v>
      </c>
      <c r="L149">
        <v>-8.9200000000000002E-2</v>
      </c>
      <c r="M149">
        <v>51.5182</v>
      </c>
      <c r="N149" t="s">
        <v>194</v>
      </c>
      <c r="O149" t="s">
        <v>330</v>
      </c>
      <c r="P149" s="2" t="s">
        <v>926</v>
      </c>
    </row>
    <row r="150" spans="2:16" x14ac:dyDescent="0.25">
      <c r="B150" t="s">
        <v>1225</v>
      </c>
      <c r="C150">
        <v>100072</v>
      </c>
      <c r="D150">
        <v>269139</v>
      </c>
      <c r="E150">
        <v>267662</v>
      </c>
      <c r="F150" t="s">
        <v>76</v>
      </c>
      <c r="G150" t="s">
        <v>29</v>
      </c>
      <c r="H150" t="s">
        <v>329</v>
      </c>
      <c r="I150" t="s">
        <v>193</v>
      </c>
      <c r="J150">
        <v>-8.9200000000000002E-2</v>
      </c>
      <c r="K150">
        <v>51.5182</v>
      </c>
      <c r="L150">
        <v>-0.13350000000000001</v>
      </c>
      <c r="M150">
        <v>51.528100000000002</v>
      </c>
      <c r="N150" t="s">
        <v>330</v>
      </c>
      <c r="O150" t="s">
        <v>194</v>
      </c>
      <c r="P150" s="2" t="s">
        <v>927</v>
      </c>
    </row>
    <row r="151" spans="2:16" x14ac:dyDescent="0.25">
      <c r="B151" t="s">
        <v>1225</v>
      </c>
      <c r="C151">
        <v>100073</v>
      </c>
      <c r="D151">
        <v>266682</v>
      </c>
      <c r="E151">
        <v>267662</v>
      </c>
      <c r="F151" t="s">
        <v>34</v>
      </c>
      <c r="G151" t="s">
        <v>29</v>
      </c>
      <c r="H151" t="s">
        <v>205</v>
      </c>
      <c r="I151" t="s">
        <v>193</v>
      </c>
      <c r="J151">
        <v>-0.16289999999999999</v>
      </c>
      <c r="K151">
        <v>51.522399999999998</v>
      </c>
      <c r="L151">
        <v>-0.13350000000000001</v>
      </c>
      <c r="M151">
        <v>51.528100000000002</v>
      </c>
      <c r="N151" t="s">
        <v>206</v>
      </c>
      <c r="O151" t="s">
        <v>194</v>
      </c>
      <c r="P151" s="2" t="s">
        <v>928</v>
      </c>
    </row>
    <row r="152" spans="2:16" x14ac:dyDescent="0.25">
      <c r="B152" t="s">
        <v>1225</v>
      </c>
      <c r="C152">
        <v>100073</v>
      </c>
      <c r="D152">
        <v>267662</v>
      </c>
      <c r="E152">
        <v>266682</v>
      </c>
      <c r="F152" t="s">
        <v>29</v>
      </c>
      <c r="G152" t="s">
        <v>34</v>
      </c>
      <c r="H152" t="s">
        <v>193</v>
      </c>
      <c r="I152" t="s">
        <v>205</v>
      </c>
      <c r="J152">
        <v>-0.13350000000000001</v>
      </c>
      <c r="K152">
        <v>51.528100000000002</v>
      </c>
      <c r="L152">
        <v>-0.16289999999999999</v>
      </c>
      <c r="M152">
        <v>51.522399999999998</v>
      </c>
      <c r="N152" t="s">
        <v>194</v>
      </c>
      <c r="O152" t="s">
        <v>206</v>
      </c>
      <c r="P152" s="2" t="s">
        <v>929</v>
      </c>
    </row>
    <row r="153" spans="2:16" x14ac:dyDescent="0.25">
      <c r="B153" t="s">
        <v>1225</v>
      </c>
      <c r="C153">
        <v>100074</v>
      </c>
      <c r="D153">
        <v>266343</v>
      </c>
      <c r="E153">
        <v>267662</v>
      </c>
      <c r="F153" t="s">
        <v>35</v>
      </c>
      <c r="G153" t="s">
        <v>29</v>
      </c>
      <c r="H153" t="s">
        <v>207</v>
      </c>
      <c r="I153" t="s">
        <v>193</v>
      </c>
      <c r="J153">
        <v>-0.17530000000000001</v>
      </c>
      <c r="K153">
        <v>51.516199999999998</v>
      </c>
      <c r="L153">
        <v>-0.13350000000000001</v>
      </c>
      <c r="M153">
        <v>51.528100000000002</v>
      </c>
      <c r="N153" t="s">
        <v>208</v>
      </c>
      <c r="O153" t="s">
        <v>194</v>
      </c>
      <c r="P153" s="2" t="s">
        <v>930</v>
      </c>
    </row>
    <row r="154" spans="2:16" x14ac:dyDescent="0.25">
      <c r="B154" t="s">
        <v>1225</v>
      </c>
      <c r="C154">
        <v>100074</v>
      </c>
      <c r="D154">
        <v>267662</v>
      </c>
      <c r="E154">
        <v>266343</v>
      </c>
      <c r="F154" t="s">
        <v>29</v>
      </c>
      <c r="G154" t="s">
        <v>35</v>
      </c>
      <c r="H154" t="s">
        <v>193</v>
      </c>
      <c r="I154" t="s">
        <v>207</v>
      </c>
      <c r="J154">
        <v>-0.13350000000000001</v>
      </c>
      <c r="K154">
        <v>51.528100000000002</v>
      </c>
      <c r="L154">
        <v>-0.17530000000000001</v>
      </c>
      <c r="M154">
        <v>51.516199999999998</v>
      </c>
      <c r="N154" t="s">
        <v>194</v>
      </c>
      <c r="O154" t="s">
        <v>208</v>
      </c>
      <c r="P154" s="2" t="s">
        <v>931</v>
      </c>
    </row>
    <row r="155" spans="2:16" x14ac:dyDescent="0.25">
      <c r="B155" t="s">
        <v>1225</v>
      </c>
      <c r="C155">
        <v>100075</v>
      </c>
      <c r="D155">
        <v>267662</v>
      </c>
      <c r="E155">
        <v>267948</v>
      </c>
      <c r="F155" t="s">
        <v>29</v>
      </c>
      <c r="G155" t="s">
        <v>36</v>
      </c>
      <c r="H155" t="s">
        <v>193</v>
      </c>
      <c r="I155" t="s">
        <v>209</v>
      </c>
      <c r="J155">
        <v>-0.13350000000000001</v>
      </c>
      <c r="K155">
        <v>51.528100000000002</v>
      </c>
      <c r="L155">
        <v>-0.12784000000000001</v>
      </c>
      <c r="M155">
        <v>51.532330000000002</v>
      </c>
      <c r="N155" t="s">
        <v>194</v>
      </c>
      <c r="O155" t="s">
        <v>210</v>
      </c>
      <c r="P155" s="2" t="s">
        <v>333</v>
      </c>
    </row>
    <row r="156" spans="2:16" x14ac:dyDescent="0.25">
      <c r="B156" t="s">
        <v>1225</v>
      </c>
      <c r="C156">
        <v>100075</v>
      </c>
      <c r="D156">
        <v>267948</v>
      </c>
      <c r="E156">
        <v>267662</v>
      </c>
      <c r="F156" t="s">
        <v>36</v>
      </c>
      <c r="G156" t="s">
        <v>29</v>
      </c>
      <c r="H156" t="s">
        <v>209</v>
      </c>
      <c r="I156" t="s">
        <v>193</v>
      </c>
      <c r="J156">
        <v>-0.12784000000000001</v>
      </c>
      <c r="K156">
        <v>51.532330000000002</v>
      </c>
      <c r="L156">
        <v>-0.13350000000000001</v>
      </c>
      <c r="M156">
        <v>51.528100000000002</v>
      </c>
      <c r="N156" t="s">
        <v>210</v>
      </c>
      <c r="O156" t="s">
        <v>194</v>
      </c>
      <c r="P156" s="2" t="s">
        <v>334</v>
      </c>
    </row>
    <row r="157" spans="2:16" x14ac:dyDescent="0.25">
      <c r="B157" t="s">
        <v>1225</v>
      </c>
      <c r="C157">
        <v>100076</v>
      </c>
      <c r="D157">
        <v>267662</v>
      </c>
      <c r="E157">
        <v>269471</v>
      </c>
      <c r="F157" t="s">
        <v>29</v>
      </c>
      <c r="G157" t="s">
        <v>46</v>
      </c>
      <c r="H157" t="s">
        <v>193</v>
      </c>
      <c r="I157" t="s">
        <v>234</v>
      </c>
      <c r="J157">
        <v>-0.13350000000000001</v>
      </c>
      <c r="K157">
        <v>51.528100000000002</v>
      </c>
      <c r="L157">
        <v>-7.4899999999999994E-2</v>
      </c>
      <c r="M157">
        <v>51.582299999999996</v>
      </c>
      <c r="N157" t="s">
        <v>194</v>
      </c>
      <c r="O157" t="s">
        <v>235</v>
      </c>
      <c r="P157" s="2" t="s">
        <v>932</v>
      </c>
    </row>
    <row r="158" spans="2:16" x14ac:dyDescent="0.25">
      <c r="B158" t="s">
        <v>1225</v>
      </c>
      <c r="C158">
        <v>100076</v>
      </c>
      <c r="D158">
        <v>269471</v>
      </c>
      <c r="E158">
        <v>267662</v>
      </c>
      <c r="F158" t="s">
        <v>46</v>
      </c>
      <c r="G158" t="s">
        <v>29</v>
      </c>
      <c r="H158" t="s">
        <v>234</v>
      </c>
      <c r="I158" t="s">
        <v>193</v>
      </c>
      <c r="J158">
        <v>-7.4899999999999994E-2</v>
      </c>
      <c r="K158">
        <v>51.582299999999996</v>
      </c>
      <c r="L158">
        <v>-0.13350000000000001</v>
      </c>
      <c r="M158">
        <v>51.528100000000002</v>
      </c>
      <c r="N158" t="s">
        <v>235</v>
      </c>
      <c r="O158" t="s">
        <v>194</v>
      </c>
      <c r="P158" s="2" t="s">
        <v>933</v>
      </c>
    </row>
    <row r="159" spans="2:16" x14ac:dyDescent="0.25">
      <c r="B159" t="s">
        <v>1225</v>
      </c>
      <c r="C159">
        <v>100077</v>
      </c>
      <c r="D159">
        <v>267662</v>
      </c>
      <c r="E159">
        <v>269751</v>
      </c>
      <c r="F159" t="s">
        <v>29</v>
      </c>
      <c r="G159" t="s">
        <v>47</v>
      </c>
      <c r="H159" t="s">
        <v>193</v>
      </c>
      <c r="I159" t="s">
        <v>237</v>
      </c>
      <c r="J159">
        <v>-0.13350000000000001</v>
      </c>
      <c r="K159">
        <v>51.528100000000002</v>
      </c>
      <c r="L159">
        <v>-5.9700000000000003E-2</v>
      </c>
      <c r="M159">
        <v>51.588099999999997</v>
      </c>
      <c r="N159" t="s">
        <v>194</v>
      </c>
      <c r="O159" t="s">
        <v>238</v>
      </c>
      <c r="P159" s="2" t="s">
        <v>934</v>
      </c>
    </row>
    <row r="160" spans="2:16" x14ac:dyDescent="0.25">
      <c r="B160" t="s">
        <v>1225</v>
      </c>
      <c r="C160">
        <v>100077</v>
      </c>
      <c r="D160">
        <v>269751</v>
      </c>
      <c r="E160">
        <v>267662</v>
      </c>
      <c r="F160" t="s">
        <v>47</v>
      </c>
      <c r="G160" t="s">
        <v>29</v>
      </c>
      <c r="H160" t="s">
        <v>237</v>
      </c>
      <c r="I160" t="s">
        <v>193</v>
      </c>
      <c r="J160">
        <v>-5.9700000000000003E-2</v>
      </c>
      <c r="K160">
        <v>51.588099999999997</v>
      </c>
      <c r="L160">
        <v>-0.13350000000000001</v>
      </c>
      <c r="M160">
        <v>51.528100000000002</v>
      </c>
      <c r="N160" t="s">
        <v>238</v>
      </c>
      <c r="O160" t="s">
        <v>194</v>
      </c>
      <c r="P160" s="2" t="s">
        <v>935</v>
      </c>
    </row>
    <row r="161" spans="2:16" x14ac:dyDescent="0.25">
      <c r="B161" t="s">
        <v>1225</v>
      </c>
      <c r="C161">
        <v>100078</v>
      </c>
      <c r="D161">
        <v>267252</v>
      </c>
      <c r="E161">
        <v>267662</v>
      </c>
      <c r="F161" t="s">
        <v>37</v>
      </c>
      <c r="G161" t="s">
        <v>29</v>
      </c>
      <c r="H161" t="s">
        <v>211</v>
      </c>
      <c r="I161" t="s">
        <v>193</v>
      </c>
      <c r="J161">
        <v>-0.14369999999999999</v>
      </c>
      <c r="K161">
        <v>51.495100000000001</v>
      </c>
      <c r="L161">
        <v>-0.13350000000000001</v>
      </c>
      <c r="M161">
        <v>51.528100000000002</v>
      </c>
      <c r="N161" t="s">
        <v>212</v>
      </c>
      <c r="O161" t="s">
        <v>194</v>
      </c>
      <c r="P161" s="2" t="s">
        <v>936</v>
      </c>
    </row>
    <row r="162" spans="2:16" x14ac:dyDescent="0.25">
      <c r="B162" t="s">
        <v>1225</v>
      </c>
      <c r="C162">
        <v>100078</v>
      </c>
      <c r="D162">
        <v>267662</v>
      </c>
      <c r="E162">
        <v>267252</v>
      </c>
      <c r="F162" t="s">
        <v>29</v>
      </c>
      <c r="G162" t="s">
        <v>37</v>
      </c>
      <c r="H162" t="s">
        <v>193</v>
      </c>
      <c r="I162" t="s">
        <v>211</v>
      </c>
      <c r="J162">
        <v>-0.13350000000000001</v>
      </c>
      <c r="K162">
        <v>51.528100000000002</v>
      </c>
      <c r="L162">
        <v>-0.14369999999999999</v>
      </c>
      <c r="M162">
        <v>51.495100000000001</v>
      </c>
      <c r="N162" t="s">
        <v>194</v>
      </c>
      <c r="O162" t="s">
        <v>212</v>
      </c>
      <c r="P162" s="2" t="s">
        <v>937</v>
      </c>
    </row>
    <row r="163" spans="2:16" x14ac:dyDescent="0.25">
      <c r="B163" t="s">
        <v>1225</v>
      </c>
      <c r="C163">
        <v>100079</v>
      </c>
      <c r="D163">
        <v>267662</v>
      </c>
      <c r="E163">
        <v>267994</v>
      </c>
      <c r="F163" t="s">
        <v>29</v>
      </c>
      <c r="G163" t="s">
        <v>77</v>
      </c>
      <c r="H163" t="s">
        <v>193</v>
      </c>
      <c r="I163" t="s">
        <v>337</v>
      </c>
      <c r="J163">
        <v>-0.13350000000000001</v>
      </c>
      <c r="K163">
        <v>51.528100000000002</v>
      </c>
      <c r="L163">
        <v>-0.1231</v>
      </c>
      <c r="M163">
        <v>51.486199999999997</v>
      </c>
      <c r="N163" t="s">
        <v>194</v>
      </c>
      <c r="O163" t="s">
        <v>338</v>
      </c>
      <c r="P163" s="2" t="s">
        <v>938</v>
      </c>
    </row>
    <row r="164" spans="2:16" x14ac:dyDescent="0.25">
      <c r="B164" t="s">
        <v>1225</v>
      </c>
      <c r="C164">
        <v>100079</v>
      </c>
      <c r="D164">
        <v>267994</v>
      </c>
      <c r="E164">
        <v>267662</v>
      </c>
      <c r="F164" t="s">
        <v>77</v>
      </c>
      <c r="G164" t="s">
        <v>29</v>
      </c>
      <c r="H164" t="s">
        <v>337</v>
      </c>
      <c r="I164" t="s">
        <v>193</v>
      </c>
      <c r="J164">
        <v>-0.1231</v>
      </c>
      <c r="K164">
        <v>51.486199999999997</v>
      </c>
      <c r="L164">
        <v>-0.13350000000000001</v>
      </c>
      <c r="M164">
        <v>51.528100000000002</v>
      </c>
      <c r="N164" t="s">
        <v>338</v>
      </c>
      <c r="O164" t="s">
        <v>194</v>
      </c>
      <c r="P164" s="2" t="s">
        <v>339</v>
      </c>
    </row>
    <row r="165" spans="2:16" x14ac:dyDescent="0.25">
      <c r="B165" t="s">
        <v>1225</v>
      </c>
      <c r="C165">
        <v>100080</v>
      </c>
      <c r="D165">
        <v>267662</v>
      </c>
      <c r="E165">
        <v>268311</v>
      </c>
      <c r="F165" t="s">
        <v>29</v>
      </c>
      <c r="G165" t="s">
        <v>38</v>
      </c>
      <c r="H165" t="s">
        <v>193</v>
      </c>
      <c r="I165" t="s">
        <v>213</v>
      </c>
      <c r="J165">
        <v>-0.13350000000000001</v>
      </c>
      <c r="K165">
        <v>51.528100000000002</v>
      </c>
      <c r="L165">
        <v>-0.1134</v>
      </c>
      <c r="M165">
        <v>51.503300000000003</v>
      </c>
      <c r="N165" t="s">
        <v>194</v>
      </c>
      <c r="O165" t="s">
        <v>214</v>
      </c>
      <c r="P165" s="2" t="s">
        <v>939</v>
      </c>
    </row>
    <row r="166" spans="2:16" x14ac:dyDescent="0.25">
      <c r="B166" t="s">
        <v>1225</v>
      </c>
      <c r="C166">
        <v>100080</v>
      </c>
      <c r="D166">
        <v>268311</v>
      </c>
      <c r="E166">
        <v>267662</v>
      </c>
      <c r="F166" t="s">
        <v>38</v>
      </c>
      <c r="G166" t="s">
        <v>29</v>
      </c>
      <c r="H166" t="s">
        <v>213</v>
      </c>
      <c r="I166" t="s">
        <v>193</v>
      </c>
      <c r="J166">
        <v>-0.1134</v>
      </c>
      <c r="K166">
        <v>51.503300000000003</v>
      </c>
      <c r="L166">
        <v>-0.13350000000000001</v>
      </c>
      <c r="M166">
        <v>51.528100000000002</v>
      </c>
      <c r="N166" t="s">
        <v>214</v>
      </c>
      <c r="O166" t="s">
        <v>194</v>
      </c>
      <c r="P166" s="2" t="s">
        <v>940</v>
      </c>
    </row>
    <row r="167" spans="2:16" x14ac:dyDescent="0.25">
      <c r="B167" t="s">
        <v>1225</v>
      </c>
      <c r="C167">
        <v>100081</v>
      </c>
      <c r="D167">
        <v>267662</v>
      </c>
      <c r="E167">
        <v>270630</v>
      </c>
      <c r="F167" t="s">
        <v>29</v>
      </c>
      <c r="G167" t="s">
        <v>48</v>
      </c>
      <c r="H167" t="s">
        <v>193</v>
      </c>
      <c r="I167" t="s">
        <v>240</v>
      </c>
      <c r="J167">
        <v>-0.13350000000000001</v>
      </c>
      <c r="K167">
        <v>51.528100000000002</v>
      </c>
      <c r="L167">
        <v>-2.01E-2</v>
      </c>
      <c r="M167">
        <v>51.582999999999998</v>
      </c>
      <c r="N167" t="s">
        <v>194</v>
      </c>
      <c r="O167" t="s">
        <v>241</v>
      </c>
      <c r="P167" s="2" t="s">
        <v>941</v>
      </c>
    </row>
    <row r="168" spans="2:16" x14ac:dyDescent="0.25">
      <c r="B168" t="s">
        <v>1225</v>
      </c>
      <c r="C168">
        <v>100081</v>
      </c>
      <c r="D168">
        <v>270630</v>
      </c>
      <c r="E168">
        <v>267662</v>
      </c>
      <c r="F168" t="s">
        <v>48</v>
      </c>
      <c r="G168" t="s">
        <v>29</v>
      </c>
      <c r="H168" t="s">
        <v>240</v>
      </c>
      <c r="I168" t="s">
        <v>193</v>
      </c>
      <c r="J168">
        <v>-2.01E-2</v>
      </c>
      <c r="K168">
        <v>51.582999999999998</v>
      </c>
      <c r="L168">
        <v>-0.13350000000000001</v>
      </c>
      <c r="M168">
        <v>51.528100000000002</v>
      </c>
      <c r="N168" t="s">
        <v>241</v>
      </c>
      <c r="O168" t="s">
        <v>194</v>
      </c>
      <c r="P168" s="2" t="s">
        <v>942</v>
      </c>
    </row>
    <row r="169" spans="2:16" x14ac:dyDescent="0.25">
      <c r="B169" t="s">
        <v>1225</v>
      </c>
      <c r="C169">
        <v>100082</v>
      </c>
      <c r="D169">
        <v>223865</v>
      </c>
      <c r="E169">
        <v>223896</v>
      </c>
      <c r="F169" t="s">
        <v>78</v>
      </c>
      <c r="G169" t="s">
        <v>79</v>
      </c>
      <c r="H169" t="s">
        <v>341</v>
      </c>
      <c r="I169" t="s">
        <v>342</v>
      </c>
      <c r="J169">
        <v>-3.7909999999999999</v>
      </c>
      <c r="K169">
        <v>55.991300000000003</v>
      </c>
      <c r="L169">
        <v>-3.7839999999999998</v>
      </c>
      <c r="M169">
        <v>56.002200000000002</v>
      </c>
      <c r="N169" t="s">
        <v>343</v>
      </c>
      <c r="O169" t="s">
        <v>344</v>
      </c>
      <c r="P169" s="2" t="s">
        <v>943</v>
      </c>
    </row>
    <row r="170" spans="2:16" x14ac:dyDescent="0.25">
      <c r="B170" t="s">
        <v>1225</v>
      </c>
      <c r="C170">
        <v>100082</v>
      </c>
      <c r="D170">
        <v>223896</v>
      </c>
      <c r="E170">
        <v>223865</v>
      </c>
      <c r="F170" t="s">
        <v>79</v>
      </c>
      <c r="G170" t="s">
        <v>78</v>
      </c>
      <c r="H170" t="s">
        <v>342</v>
      </c>
      <c r="I170" t="s">
        <v>341</v>
      </c>
      <c r="J170">
        <v>-3.7839999999999998</v>
      </c>
      <c r="K170">
        <v>56.002200000000002</v>
      </c>
      <c r="L170">
        <v>-3.7909999999999999</v>
      </c>
      <c r="M170">
        <v>55.991300000000003</v>
      </c>
      <c r="N170" t="s">
        <v>344</v>
      </c>
      <c r="O170" t="s">
        <v>343</v>
      </c>
      <c r="P170" s="2" t="s">
        <v>944</v>
      </c>
    </row>
    <row r="171" spans="2:16" x14ac:dyDescent="0.25">
      <c r="B171" t="s">
        <v>1225</v>
      </c>
      <c r="C171">
        <v>100083</v>
      </c>
      <c r="D171">
        <v>257719</v>
      </c>
      <c r="E171">
        <v>257822</v>
      </c>
      <c r="F171" t="s">
        <v>80</v>
      </c>
      <c r="G171" t="s">
        <v>81</v>
      </c>
      <c r="H171" t="s">
        <v>345</v>
      </c>
      <c r="I171" t="s">
        <v>346</v>
      </c>
      <c r="J171">
        <v>-0.75700000000000001</v>
      </c>
      <c r="K171">
        <v>51.296700000000001</v>
      </c>
      <c r="L171">
        <v>-0.74280000000000002</v>
      </c>
      <c r="M171">
        <v>51.302</v>
      </c>
      <c r="N171" t="s">
        <v>347</v>
      </c>
      <c r="O171" t="s">
        <v>348</v>
      </c>
      <c r="P171" s="2" t="s">
        <v>349</v>
      </c>
    </row>
    <row r="172" spans="2:16" x14ac:dyDescent="0.25">
      <c r="B172" t="s">
        <v>1225</v>
      </c>
      <c r="C172">
        <v>100083</v>
      </c>
      <c r="D172">
        <v>257822</v>
      </c>
      <c r="E172">
        <v>257719</v>
      </c>
      <c r="F172" t="s">
        <v>81</v>
      </c>
      <c r="G172" t="s">
        <v>80</v>
      </c>
      <c r="H172" t="s">
        <v>346</v>
      </c>
      <c r="I172" t="s">
        <v>345</v>
      </c>
      <c r="J172">
        <v>-0.74280000000000002</v>
      </c>
      <c r="K172">
        <v>51.302</v>
      </c>
      <c r="L172">
        <v>-0.75700000000000001</v>
      </c>
      <c r="M172">
        <v>51.296700000000001</v>
      </c>
      <c r="N172" t="s">
        <v>348</v>
      </c>
      <c r="O172" t="s">
        <v>347</v>
      </c>
      <c r="P172" s="2" t="s">
        <v>350</v>
      </c>
    </row>
    <row r="173" spans="2:16" x14ac:dyDescent="0.25">
      <c r="B173" t="s">
        <v>1225</v>
      </c>
      <c r="C173">
        <v>100084</v>
      </c>
      <c r="D173">
        <v>271561</v>
      </c>
      <c r="E173">
        <v>271623</v>
      </c>
      <c r="F173" t="s">
        <v>82</v>
      </c>
      <c r="G173" t="s">
        <v>83</v>
      </c>
      <c r="H173" t="s">
        <v>351</v>
      </c>
      <c r="I173" t="s">
        <v>352</v>
      </c>
      <c r="J173">
        <v>2.4899999999999999E-2</v>
      </c>
      <c r="K173">
        <v>51.549500000000002</v>
      </c>
      <c r="L173">
        <v>2.86E-2</v>
      </c>
      <c r="M173">
        <v>51.551699999999997</v>
      </c>
      <c r="N173" t="s">
        <v>353</v>
      </c>
      <c r="O173" t="s">
        <v>354</v>
      </c>
      <c r="P173" s="2" t="s">
        <v>355</v>
      </c>
    </row>
    <row r="174" spans="2:16" x14ac:dyDescent="0.25">
      <c r="B174" t="s">
        <v>1225</v>
      </c>
      <c r="C174">
        <v>100084</v>
      </c>
      <c r="D174">
        <v>271623</v>
      </c>
      <c r="E174">
        <v>271561</v>
      </c>
      <c r="F174" t="s">
        <v>83</v>
      </c>
      <c r="G174" t="s">
        <v>82</v>
      </c>
      <c r="H174" t="s">
        <v>352</v>
      </c>
      <c r="I174" t="s">
        <v>351</v>
      </c>
      <c r="J174">
        <v>2.86E-2</v>
      </c>
      <c r="K174">
        <v>51.551699999999997</v>
      </c>
      <c r="L174">
        <v>2.4899999999999999E-2</v>
      </c>
      <c r="M174">
        <v>51.549500000000002</v>
      </c>
      <c r="N174" t="s">
        <v>354</v>
      </c>
      <c r="O174" t="s">
        <v>353</v>
      </c>
      <c r="P174" s="2" t="s">
        <v>356</v>
      </c>
    </row>
    <row r="175" spans="2:16" x14ac:dyDescent="0.25">
      <c r="B175" t="s">
        <v>1225</v>
      </c>
      <c r="C175">
        <v>100085</v>
      </c>
      <c r="D175">
        <v>267662</v>
      </c>
      <c r="E175">
        <v>268599</v>
      </c>
      <c r="F175" t="s">
        <v>29</v>
      </c>
      <c r="G175" t="s">
        <v>43</v>
      </c>
      <c r="H175" t="s">
        <v>193</v>
      </c>
      <c r="I175" t="s">
        <v>224</v>
      </c>
      <c r="J175">
        <v>-0.13350000000000001</v>
      </c>
      <c r="K175">
        <v>51.528100000000002</v>
      </c>
      <c r="L175">
        <v>-0.1062</v>
      </c>
      <c r="M175">
        <v>51.564399999999999</v>
      </c>
      <c r="N175" t="s">
        <v>194</v>
      </c>
      <c r="O175" t="s">
        <v>225</v>
      </c>
      <c r="P175" s="2" t="s">
        <v>945</v>
      </c>
    </row>
    <row r="176" spans="2:16" x14ac:dyDescent="0.25">
      <c r="B176" t="s">
        <v>1225</v>
      </c>
      <c r="C176">
        <v>100085</v>
      </c>
      <c r="D176">
        <v>268599</v>
      </c>
      <c r="E176">
        <v>267662</v>
      </c>
      <c r="F176" t="s">
        <v>43</v>
      </c>
      <c r="G176" t="s">
        <v>29</v>
      </c>
      <c r="H176" t="s">
        <v>224</v>
      </c>
      <c r="I176" t="s">
        <v>193</v>
      </c>
      <c r="J176">
        <v>-0.1062</v>
      </c>
      <c r="K176">
        <v>51.564399999999999</v>
      </c>
      <c r="L176">
        <v>-0.13350000000000001</v>
      </c>
      <c r="M176">
        <v>51.528100000000002</v>
      </c>
      <c r="N176" t="s">
        <v>225</v>
      </c>
      <c r="O176" t="s">
        <v>194</v>
      </c>
      <c r="P176" s="2" t="s">
        <v>946</v>
      </c>
    </row>
    <row r="177" spans="2:16" x14ac:dyDescent="0.25">
      <c r="B177" t="s">
        <v>1225</v>
      </c>
      <c r="C177">
        <v>100086</v>
      </c>
      <c r="D177">
        <v>268599</v>
      </c>
      <c r="E177">
        <v>268706</v>
      </c>
      <c r="F177" t="s">
        <v>43</v>
      </c>
      <c r="G177" t="s">
        <v>44</v>
      </c>
      <c r="H177" t="s">
        <v>224</v>
      </c>
      <c r="I177" t="s">
        <v>227</v>
      </c>
      <c r="J177">
        <v>-0.1062</v>
      </c>
      <c r="K177">
        <v>51.564399999999999</v>
      </c>
      <c r="L177">
        <v>-0.10390000000000001</v>
      </c>
      <c r="M177">
        <v>51.546100000000003</v>
      </c>
      <c r="N177" t="s">
        <v>225</v>
      </c>
      <c r="O177" t="s">
        <v>228</v>
      </c>
      <c r="P177" s="2" t="s">
        <v>947</v>
      </c>
    </row>
    <row r="178" spans="2:16" x14ac:dyDescent="0.25">
      <c r="B178" t="s">
        <v>1225</v>
      </c>
      <c r="C178">
        <v>100086</v>
      </c>
      <c r="D178">
        <v>268706</v>
      </c>
      <c r="E178">
        <v>268599</v>
      </c>
      <c r="F178" t="s">
        <v>44</v>
      </c>
      <c r="G178" t="s">
        <v>43</v>
      </c>
      <c r="H178" t="s">
        <v>227</v>
      </c>
      <c r="I178" t="s">
        <v>224</v>
      </c>
      <c r="J178">
        <v>-0.10390000000000001</v>
      </c>
      <c r="K178">
        <v>51.546100000000003</v>
      </c>
      <c r="L178">
        <v>-0.1062</v>
      </c>
      <c r="M178">
        <v>51.564399999999999</v>
      </c>
      <c r="N178" t="s">
        <v>228</v>
      </c>
      <c r="O178" t="s">
        <v>225</v>
      </c>
      <c r="P178" s="2" t="s">
        <v>948</v>
      </c>
    </row>
    <row r="179" spans="2:16" x14ac:dyDescent="0.25">
      <c r="B179" t="s">
        <v>1225</v>
      </c>
      <c r="C179">
        <v>100087</v>
      </c>
      <c r="D179">
        <v>268599</v>
      </c>
      <c r="E179">
        <v>269471</v>
      </c>
      <c r="F179" t="s">
        <v>43</v>
      </c>
      <c r="G179" t="s">
        <v>46</v>
      </c>
      <c r="H179" t="s">
        <v>224</v>
      </c>
      <c r="I179" t="s">
        <v>234</v>
      </c>
      <c r="J179">
        <v>-0.1062</v>
      </c>
      <c r="K179">
        <v>51.564399999999999</v>
      </c>
      <c r="L179">
        <v>-7.4899999999999994E-2</v>
      </c>
      <c r="M179">
        <v>51.582299999999996</v>
      </c>
      <c r="N179" t="s">
        <v>225</v>
      </c>
      <c r="O179" t="s">
        <v>235</v>
      </c>
      <c r="P179" s="2" t="s">
        <v>949</v>
      </c>
    </row>
    <row r="180" spans="2:16" x14ac:dyDescent="0.25">
      <c r="B180" t="s">
        <v>1225</v>
      </c>
      <c r="C180">
        <v>100087</v>
      </c>
      <c r="D180">
        <v>269471</v>
      </c>
      <c r="E180">
        <v>268599</v>
      </c>
      <c r="F180" t="s">
        <v>46</v>
      </c>
      <c r="G180" t="s">
        <v>43</v>
      </c>
      <c r="H180" t="s">
        <v>234</v>
      </c>
      <c r="I180" t="s">
        <v>224</v>
      </c>
      <c r="J180">
        <v>-7.4899999999999994E-2</v>
      </c>
      <c r="K180">
        <v>51.582299999999996</v>
      </c>
      <c r="L180">
        <v>-0.1062</v>
      </c>
      <c r="M180">
        <v>51.564399999999999</v>
      </c>
      <c r="N180" t="s">
        <v>235</v>
      </c>
      <c r="O180" t="s">
        <v>225</v>
      </c>
      <c r="P180" s="2" t="s">
        <v>357</v>
      </c>
    </row>
    <row r="181" spans="2:16" x14ac:dyDescent="0.25">
      <c r="B181" t="s">
        <v>1225</v>
      </c>
      <c r="C181">
        <v>100088</v>
      </c>
      <c r="D181">
        <v>268599</v>
      </c>
      <c r="E181">
        <v>269751</v>
      </c>
      <c r="F181" t="s">
        <v>43</v>
      </c>
      <c r="G181" t="s">
        <v>47</v>
      </c>
      <c r="H181" t="s">
        <v>224</v>
      </c>
      <c r="I181" t="s">
        <v>237</v>
      </c>
      <c r="J181">
        <v>-0.1062</v>
      </c>
      <c r="K181">
        <v>51.564399999999999</v>
      </c>
      <c r="L181">
        <v>-5.9700000000000003E-2</v>
      </c>
      <c r="M181">
        <v>51.588099999999997</v>
      </c>
      <c r="N181" t="s">
        <v>225</v>
      </c>
      <c r="O181" t="s">
        <v>238</v>
      </c>
      <c r="P181" s="2" t="s">
        <v>950</v>
      </c>
    </row>
    <row r="182" spans="2:16" x14ac:dyDescent="0.25">
      <c r="B182" t="s">
        <v>1225</v>
      </c>
      <c r="C182">
        <v>100088</v>
      </c>
      <c r="D182">
        <v>269751</v>
      </c>
      <c r="E182">
        <v>268599</v>
      </c>
      <c r="F182" t="s">
        <v>47</v>
      </c>
      <c r="G182" t="s">
        <v>43</v>
      </c>
      <c r="H182" t="s">
        <v>237</v>
      </c>
      <c r="I182" t="s">
        <v>224</v>
      </c>
      <c r="J182">
        <v>-5.9700000000000003E-2</v>
      </c>
      <c r="K182">
        <v>51.588099999999997</v>
      </c>
      <c r="L182">
        <v>-0.1062</v>
      </c>
      <c r="M182">
        <v>51.564399999999999</v>
      </c>
      <c r="N182" t="s">
        <v>238</v>
      </c>
      <c r="O182" t="s">
        <v>225</v>
      </c>
      <c r="P182" s="2" t="s">
        <v>951</v>
      </c>
    </row>
    <row r="183" spans="2:16" x14ac:dyDescent="0.25">
      <c r="B183" t="s">
        <v>1225</v>
      </c>
      <c r="C183">
        <v>100089</v>
      </c>
      <c r="D183">
        <v>267252</v>
      </c>
      <c r="E183">
        <v>268599</v>
      </c>
      <c r="F183" t="s">
        <v>37</v>
      </c>
      <c r="G183" t="s">
        <v>43</v>
      </c>
      <c r="H183" t="s">
        <v>211</v>
      </c>
      <c r="I183" t="s">
        <v>224</v>
      </c>
      <c r="J183">
        <v>-0.14369999999999999</v>
      </c>
      <c r="K183">
        <v>51.495100000000001</v>
      </c>
      <c r="L183">
        <v>-0.1062</v>
      </c>
      <c r="M183">
        <v>51.564399999999999</v>
      </c>
      <c r="N183" t="s">
        <v>212</v>
      </c>
      <c r="O183" t="s">
        <v>225</v>
      </c>
      <c r="P183" s="2" t="s">
        <v>952</v>
      </c>
    </row>
    <row r="184" spans="2:16" x14ac:dyDescent="0.25">
      <c r="B184" t="s">
        <v>1225</v>
      </c>
      <c r="C184">
        <v>100089</v>
      </c>
      <c r="D184">
        <v>268599</v>
      </c>
      <c r="E184">
        <v>267252</v>
      </c>
      <c r="F184" t="s">
        <v>43</v>
      </c>
      <c r="G184" t="s">
        <v>37</v>
      </c>
      <c r="H184" t="s">
        <v>224</v>
      </c>
      <c r="I184" t="s">
        <v>211</v>
      </c>
      <c r="J184">
        <v>-0.1062</v>
      </c>
      <c r="K184">
        <v>51.564399999999999</v>
      </c>
      <c r="L184">
        <v>-0.14369999999999999</v>
      </c>
      <c r="M184">
        <v>51.495100000000001</v>
      </c>
      <c r="N184" t="s">
        <v>225</v>
      </c>
      <c r="O184" t="s">
        <v>212</v>
      </c>
      <c r="P184" s="2" t="s">
        <v>953</v>
      </c>
    </row>
    <row r="185" spans="2:16" x14ac:dyDescent="0.25">
      <c r="B185" t="s">
        <v>1225</v>
      </c>
      <c r="C185">
        <v>100090</v>
      </c>
      <c r="D185">
        <v>268599</v>
      </c>
      <c r="E185">
        <v>270630</v>
      </c>
      <c r="F185" t="s">
        <v>43</v>
      </c>
      <c r="G185" t="s">
        <v>48</v>
      </c>
      <c r="H185" t="s">
        <v>224</v>
      </c>
      <c r="I185" t="s">
        <v>240</v>
      </c>
      <c r="J185">
        <v>-0.1062</v>
      </c>
      <c r="K185">
        <v>51.564399999999999</v>
      </c>
      <c r="L185">
        <v>-2.01E-2</v>
      </c>
      <c r="M185">
        <v>51.582999999999998</v>
      </c>
      <c r="N185" t="s">
        <v>225</v>
      </c>
      <c r="O185" t="s">
        <v>241</v>
      </c>
      <c r="P185" s="2" t="s">
        <v>954</v>
      </c>
    </row>
    <row r="186" spans="2:16" x14ac:dyDescent="0.25">
      <c r="B186" t="s">
        <v>1225</v>
      </c>
      <c r="C186">
        <v>100090</v>
      </c>
      <c r="D186">
        <v>270630</v>
      </c>
      <c r="E186">
        <v>268599</v>
      </c>
      <c r="F186" t="s">
        <v>48</v>
      </c>
      <c r="G186" t="s">
        <v>43</v>
      </c>
      <c r="H186" t="s">
        <v>240</v>
      </c>
      <c r="I186" t="s">
        <v>224</v>
      </c>
      <c r="J186">
        <v>-2.01E-2</v>
      </c>
      <c r="K186">
        <v>51.582999999999998</v>
      </c>
      <c r="L186">
        <v>-0.1062</v>
      </c>
      <c r="M186">
        <v>51.564399999999999</v>
      </c>
      <c r="N186" t="s">
        <v>241</v>
      </c>
      <c r="O186" t="s">
        <v>225</v>
      </c>
      <c r="P186" s="2" t="s">
        <v>359</v>
      </c>
    </row>
    <row r="187" spans="2:16" x14ac:dyDescent="0.25">
      <c r="B187" t="s">
        <v>1225</v>
      </c>
      <c r="C187">
        <v>100091</v>
      </c>
      <c r="D187">
        <v>267983</v>
      </c>
      <c r="E187">
        <v>269459</v>
      </c>
      <c r="F187" t="s">
        <v>31</v>
      </c>
      <c r="G187" t="s">
        <v>30</v>
      </c>
      <c r="H187" t="s">
        <v>198</v>
      </c>
      <c r="I187" t="s">
        <v>195</v>
      </c>
      <c r="J187">
        <v>-0.1231</v>
      </c>
      <c r="K187">
        <v>51.530799999999999</v>
      </c>
      <c r="L187">
        <v>-7.5399999999999995E-2</v>
      </c>
      <c r="M187">
        <v>51.511600000000001</v>
      </c>
      <c r="N187" t="s">
        <v>199</v>
      </c>
      <c r="O187" t="s">
        <v>196</v>
      </c>
      <c r="P187" s="2" t="s">
        <v>955</v>
      </c>
    </row>
    <row r="188" spans="2:16" x14ac:dyDescent="0.25">
      <c r="B188" t="s">
        <v>1225</v>
      </c>
      <c r="C188">
        <v>100091</v>
      </c>
      <c r="D188">
        <v>269459</v>
      </c>
      <c r="E188">
        <v>267983</v>
      </c>
      <c r="F188" t="s">
        <v>30</v>
      </c>
      <c r="G188" t="s">
        <v>31</v>
      </c>
      <c r="H188" t="s">
        <v>195</v>
      </c>
      <c r="I188" t="s">
        <v>198</v>
      </c>
      <c r="J188">
        <v>-7.5399999999999995E-2</v>
      </c>
      <c r="K188">
        <v>51.511600000000001</v>
      </c>
      <c r="L188">
        <v>-0.1231</v>
      </c>
      <c r="M188">
        <v>51.530799999999999</v>
      </c>
      <c r="N188" t="s">
        <v>196</v>
      </c>
      <c r="O188" t="s">
        <v>199</v>
      </c>
      <c r="P188" s="2" t="s">
        <v>956</v>
      </c>
    </row>
    <row r="189" spans="2:16" x14ac:dyDescent="0.25">
      <c r="B189" t="s">
        <v>1225</v>
      </c>
      <c r="C189">
        <v>100092</v>
      </c>
      <c r="D189">
        <v>269296</v>
      </c>
      <c r="E189">
        <v>269459</v>
      </c>
      <c r="F189" t="s">
        <v>33</v>
      </c>
      <c r="G189" t="s">
        <v>30</v>
      </c>
      <c r="H189" t="s">
        <v>203</v>
      </c>
      <c r="I189" t="s">
        <v>195</v>
      </c>
      <c r="J189">
        <v>-8.2100000000000006E-2</v>
      </c>
      <c r="K189">
        <v>51.518599999999999</v>
      </c>
      <c r="L189">
        <v>-7.5399999999999995E-2</v>
      </c>
      <c r="M189">
        <v>51.511600000000001</v>
      </c>
      <c r="N189" t="s">
        <v>204</v>
      </c>
      <c r="O189" t="s">
        <v>196</v>
      </c>
      <c r="P189" s="2" t="s">
        <v>957</v>
      </c>
    </row>
    <row r="190" spans="2:16" x14ac:dyDescent="0.25">
      <c r="B190" t="s">
        <v>1225</v>
      </c>
      <c r="C190">
        <v>100092</v>
      </c>
      <c r="D190">
        <v>269459</v>
      </c>
      <c r="E190">
        <v>269296</v>
      </c>
      <c r="F190" t="s">
        <v>30</v>
      </c>
      <c r="G190" t="s">
        <v>33</v>
      </c>
      <c r="H190" t="s">
        <v>195</v>
      </c>
      <c r="I190" t="s">
        <v>203</v>
      </c>
      <c r="J190">
        <v>-7.5399999999999995E-2</v>
      </c>
      <c r="K190">
        <v>51.511600000000001</v>
      </c>
      <c r="L190">
        <v>-8.2100000000000006E-2</v>
      </c>
      <c r="M190">
        <v>51.518599999999999</v>
      </c>
      <c r="N190" t="s">
        <v>196</v>
      </c>
      <c r="O190" t="s">
        <v>204</v>
      </c>
      <c r="P190" s="2" t="s">
        <v>958</v>
      </c>
    </row>
    <row r="191" spans="2:16" x14ac:dyDescent="0.25">
      <c r="B191" t="s">
        <v>1225</v>
      </c>
      <c r="C191">
        <v>100093</v>
      </c>
      <c r="D191">
        <v>266682</v>
      </c>
      <c r="E191">
        <v>269459</v>
      </c>
      <c r="F191" t="s">
        <v>34</v>
      </c>
      <c r="G191" t="s">
        <v>30</v>
      </c>
      <c r="H191" t="s">
        <v>205</v>
      </c>
      <c r="I191" t="s">
        <v>195</v>
      </c>
      <c r="J191">
        <v>-0.16289999999999999</v>
      </c>
      <c r="K191">
        <v>51.522399999999998</v>
      </c>
      <c r="L191">
        <v>-7.5399999999999995E-2</v>
      </c>
      <c r="M191">
        <v>51.511600000000001</v>
      </c>
      <c r="N191" t="s">
        <v>206</v>
      </c>
      <c r="O191" t="s">
        <v>196</v>
      </c>
      <c r="P191" s="2" t="s">
        <v>959</v>
      </c>
    </row>
    <row r="192" spans="2:16" x14ac:dyDescent="0.25">
      <c r="B192" t="s">
        <v>1225</v>
      </c>
      <c r="C192">
        <v>100093</v>
      </c>
      <c r="D192">
        <v>269459</v>
      </c>
      <c r="E192">
        <v>266682</v>
      </c>
      <c r="F192" t="s">
        <v>30</v>
      </c>
      <c r="G192" t="s">
        <v>34</v>
      </c>
      <c r="H192" t="s">
        <v>195</v>
      </c>
      <c r="I192" t="s">
        <v>205</v>
      </c>
      <c r="J192">
        <v>-7.5399999999999995E-2</v>
      </c>
      <c r="K192">
        <v>51.511600000000001</v>
      </c>
      <c r="L192">
        <v>-0.16289999999999999</v>
      </c>
      <c r="M192">
        <v>51.522399999999998</v>
      </c>
      <c r="N192" t="s">
        <v>196</v>
      </c>
      <c r="O192" t="s">
        <v>206</v>
      </c>
      <c r="P192" s="2" t="s">
        <v>960</v>
      </c>
    </row>
    <row r="193" spans="2:16" x14ac:dyDescent="0.25">
      <c r="B193" t="s">
        <v>1225</v>
      </c>
      <c r="C193">
        <v>100094</v>
      </c>
      <c r="D193">
        <v>266343</v>
      </c>
      <c r="E193">
        <v>269459</v>
      </c>
      <c r="F193" t="s">
        <v>35</v>
      </c>
      <c r="G193" t="s">
        <v>30</v>
      </c>
      <c r="H193" t="s">
        <v>207</v>
      </c>
      <c r="I193" t="s">
        <v>195</v>
      </c>
      <c r="J193">
        <v>-0.17530000000000001</v>
      </c>
      <c r="K193">
        <v>51.516199999999998</v>
      </c>
      <c r="L193">
        <v>-7.5399999999999995E-2</v>
      </c>
      <c r="M193">
        <v>51.511600000000001</v>
      </c>
      <c r="N193" t="s">
        <v>208</v>
      </c>
      <c r="O193" t="s">
        <v>196</v>
      </c>
      <c r="P193" s="2" t="s">
        <v>961</v>
      </c>
    </row>
    <row r="194" spans="2:16" x14ac:dyDescent="0.25">
      <c r="B194" t="s">
        <v>1225</v>
      </c>
      <c r="C194">
        <v>100094</v>
      </c>
      <c r="D194">
        <v>269459</v>
      </c>
      <c r="E194">
        <v>266343</v>
      </c>
      <c r="F194" t="s">
        <v>30</v>
      </c>
      <c r="G194" t="s">
        <v>35</v>
      </c>
      <c r="H194" t="s">
        <v>195</v>
      </c>
      <c r="I194" t="s">
        <v>207</v>
      </c>
      <c r="J194">
        <v>-7.5399999999999995E-2</v>
      </c>
      <c r="K194">
        <v>51.511600000000001</v>
      </c>
      <c r="L194">
        <v>-0.17530000000000001</v>
      </c>
      <c r="M194">
        <v>51.516199999999998</v>
      </c>
      <c r="N194" t="s">
        <v>196</v>
      </c>
      <c r="O194" t="s">
        <v>208</v>
      </c>
      <c r="P194" s="2" t="s">
        <v>962</v>
      </c>
    </row>
    <row r="195" spans="2:16" x14ac:dyDescent="0.25">
      <c r="B195" t="s">
        <v>1225</v>
      </c>
      <c r="C195">
        <v>100095</v>
      </c>
      <c r="D195">
        <v>267948</v>
      </c>
      <c r="E195">
        <v>269459</v>
      </c>
      <c r="F195" t="s">
        <v>36</v>
      </c>
      <c r="G195" t="s">
        <v>30</v>
      </c>
      <c r="H195" t="s">
        <v>209</v>
      </c>
      <c r="I195" t="s">
        <v>195</v>
      </c>
      <c r="J195">
        <v>-0.12784000000000001</v>
      </c>
      <c r="K195">
        <v>51.532330000000002</v>
      </c>
      <c r="L195">
        <v>-7.5399999999999995E-2</v>
      </c>
      <c r="M195">
        <v>51.511600000000001</v>
      </c>
      <c r="N195" t="s">
        <v>210</v>
      </c>
      <c r="O195" t="s">
        <v>196</v>
      </c>
      <c r="P195" s="2" t="s">
        <v>963</v>
      </c>
    </row>
    <row r="196" spans="2:16" x14ac:dyDescent="0.25">
      <c r="B196" t="s">
        <v>1225</v>
      </c>
      <c r="C196">
        <v>100095</v>
      </c>
      <c r="D196">
        <v>269459</v>
      </c>
      <c r="E196">
        <v>267948</v>
      </c>
      <c r="F196" t="s">
        <v>30</v>
      </c>
      <c r="G196" t="s">
        <v>36</v>
      </c>
      <c r="H196" t="s">
        <v>195</v>
      </c>
      <c r="I196" t="s">
        <v>209</v>
      </c>
      <c r="J196">
        <v>-7.5399999999999995E-2</v>
      </c>
      <c r="K196">
        <v>51.511600000000001</v>
      </c>
      <c r="L196">
        <v>-0.12784000000000001</v>
      </c>
      <c r="M196">
        <v>51.532330000000002</v>
      </c>
      <c r="N196" t="s">
        <v>196</v>
      </c>
      <c r="O196" t="s">
        <v>210</v>
      </c>
      <c r="P196" s="2" t="s">
        <v>964</v>
      </c>
    </row>
    <row r="197" spans="2:16" x14ac:dyDescent="0.25">
      <c r="B197" t="s">
        <v>1225</v>
      </c>
      <c r="C197">
        <v>100096</v>
      </c>
      <c r="D197">
        <v>267252</v>
      </c>
      <c r="E197">
        <v>269459</v>
      </c>
      <c r="F197" t="s">
        <v>37</v>
      </c>
      <c r="G197" t="s">
        <v>30</v>
      </c>
      <c r="H197" t="s">
        <v>211</v>
      </c>
      <c r="I197" t="s">
        <v>195</v>
      </c>
      <c r="J197">
        <v>-0.14369999999999999</v>
      </c>
      <c r="K197">
        <v>51.495100000000001</v>
      </c>
      <c r="L197">
        <v>-7.5399999999999995E-2</v>
      </c>
      <c r="M197">
        <v>51.511600000000001</v>
      </c>
      <c r="N197" t="s">
        <v>212</v>
      </c>
      <c r="O197" t="s">
        <v>196</v>
      </c>
      <c r="P197" s="2" t="s">
        <v>965</v>
      </c>
    </row>
    <row r="198" spans="2:16" x14ac:dyDescent="0.25">
      <c r="B198" t="s">
        <v>1225</v>
      </c>
      <c r="C198">
        <v>100096</v>
      </c>
      <c r="D198">
        <v>269459</v>
      </c>
      <c r="E198">
        <v>267252</v>
      </c>
      <c r="F198" t="s">
        <v>30</v>
      </c>
      <c r="G198" t="s">
        <v>37</v>
      </c>
      <c r="H198" t="s">
        <v>195</v>
      </c>
      <c r="I198" t="s">
        <v>211</v>
      </c>
      <c r="J198">
        <v>-7.5399999999999995E-2</v>
      </c>
      <c r="K198">
        <v>51.511600000000001</v>
      </c>
      <c r="L198">
        <v>-0.14369999999999999</v>
      </c>
      <c r="M198">
        <v>51.495100000000001</v>
      </c>
      <c r="N198" t="s">
        <v>196</v>
      </c>
      <c r="O198" t="s">
        <v>212</v>
      </c>
      <c r="P198" s="2" t="s">
        <v>364</v>
      </c>
    </row>
    <row r="199" spans="2:16" x14ac:dyDescent="0.25">
      <c r="B199" t="s">
        <v>1225</v>
      </c>
      <c r="C199">
        <v>100097</v>
      </c>
      <c r="D199">
        <v>268311</v>
      </c>
      <c r="E199">
        <v>269459</v>
      </c>
      <c r="F199" t="s">
        <v>38</v>
      </c>
      <c r="G199" t="s">
        <v>30</v>
      </c>
      <c r="H199" t="s">
        <v>213</v>
      </c>
      <c r="I199" t="s">
        <v>195</v>
      </c>
      <c r="J199">
        <v>-0.1134</v>
      </c>
      <c r="K199">
        <v>51.503300000000003</v>
      </c>
      <c r="L199">
        <v>-7.5399999999999995E-2</v>
      </c>
      <c r="M199">
        <v>51.511600000000001</v>
      </c>
      <c r="N199" t="s">
        <v>214</v>
      </c>
      <c r="O199" t="s">
        <v>196</v>
      </c>
      <c r="P199" s="2" t="s">
        <v>966</v>
      </c>
    </row>
    <row r="200" spans="2:16" x14ac:dyDescent="0.25">
      <c r="B200" t="s">
        <v>1225</v>
      </c>
      <c r="C200">
        <v>100097</v>
      </c>
      <c r="D200">
        <v>269459</v>
      </c>
      <c r="E200">
        <v>268311</v>
      </c>
      <c r="F200" t="s">
        <v>30</v>
      </c>
      <c r="G200" t="s">
        <v>38</v>
      </c>
      <c r="H200" t="s">
        <v>195</v>
      </c>
      <c r="I200" t="s">
        <v>213</v>
      </c>
      <c r="J200">
        <v>-7.5399999999999995E-2</v>
      </c>
      <c r="K200">
        <v>51.511600000000001</v>
      </c>
      <c r="L200">
        <v>-0.1134</v>
      </c>
      <c r="M200">
        <v>51.503300000000003</v>
      </c>
      <c r="N200" t="s">
        <v>196</v>
      </c>
      <c r="O200" t="s">
        <v>214</v>
      </c>
      <c r="P200" s="2" t="s">
        <v>967</v>
      </c>
    </row>
    <row r="201" spans="2:16" x14ac:dyDescent="0.25">
      <c r="B201" t="s">
        <v>1225</v>
      </c>
      <c r="C201">
        <v>100098</v>
      </c>
      <c r="D201">
        <v>262193</v>
      </c>
      <c r="E201">
        <v>267933</v>
      </c>
      <c r="F201" t="s">
        <v>84</v>
      </c>
      <c r="G201" t="s">
        <v>27</v>
      </c>
      <c r="H201" t="s">
        <v>365</v>
      </c>
      <c r="I201" t="s">
        <v>189</v>
      </c>
      <c r="J201">
        <v>-0.34589999999999999</v>
      </c>
      <c r="K201">
        <v>51.542400000000001</v>
      </c>
      <c r="L201">
        <v>-0.12429999999999999</v>
      </c>
      <c r="M201">
        <v>51.508299999999998</v>
      </c>
      <c r="N201" t="s">
        <v>366</v>
      </c>
      <c r="O201" t="s">
        <v>191</v>
      </c>
      <c r="P201" s="2" t="s">
        <v>968</v>
      </c>
    </row>
    <row r="202" spans="2:16" x14ac:dyDescent="0.25">
      <c r="B202" t="s">
        <v>1225</v>
      </c>
      <c r="C202">
        <v>100098</v>
      </c>
      <c r="D202">
        <v>267933</v>
      </c>
      <c r="E202">
        <v>262193</v>
      </c>
      <c r="F202" t="s">
        <v>27</v>
      </c>
      <c r="G202" t="s">
        <v>84</v>
      </c>
      <c r="H202" t="s">
        <v>189</v>
      </c>
      <c r="I202" t="s">
        <v>365</v>
      </c>
      <c r="J202">
        <v>-0.12429999999999999</v>
      </c>
      <c r="K202">
        <v>51.508299999999998</v>
      </c>
      <c r="L202">
        <v>-0.34589999999999999</v>
      </c>
      <c r="M202">
        <v>51.542400000000001</v>
      </c>
      <c r="N202" t="s">
        <v>191</v>
      </c>
      <c r="O202" t="s">
        <v>366</v>
      </c>
      <c r="P202" s="2" t="s">
        <v>367</v>
      </c>
    </row>
    <row r="203" spans="2:16" x14ac:dyDescent="0.25">
      <c r="B203" t="s">
        <v>1225</v>
      </c>
      <c r="C203">
        <v>100099</v>
      </c>
      <c r="D203">
        <v>261224</v>
      </c>
      <c r="E203">
        <v>262193</v>
      </c>
      <c r="F203" t="s">
        <v>85</v>
      </c>
      <c r="G203" t="s">
        <v>84</v>
      </c>
      <c r="H203" t="s">
        <v>368</v>
      </c>
      <c r="I203" t="s">
        <v>365</v>
      </c>
      <c r="J203">
        <v>-0.39889999999999998</v>
      </c>
      <c r="K203">
        <v>51.556800000000003</v>
      </c>
      <c r="L203">
        <v>-0.34589999999999999</v>
      </c>
      <c r="M203">
        <v>51.542400000000001</v>
      </c>
      <c r="N203" t="s">
        <v>369</v>
      </c>
      <c r="O203" t="s">
        <v>366</v>
      </c>
      <c r="P203" s="2" t="s">
        <v>969</v>
      </c>
    </row>
    <row r="204" spans="2:16" x14ac:dyDescent="0.25">
      <c r="B204" t="s">
        <v>1225</v>
      </c>
      <c r="C204">
        <v>100099</v>
      </c>
      <c r="D204">
        <v>262193</v>
      </c>
      <c r="E204">
        <v>261224</v>
      </c>
      <c r="F204" t="s">
        <v>84</v>
      </c>
      <c r="G204" t="s">
        <v>85</v>
      </c>
      <c r="H204" t="s">
        <v>365</v>
      </c>
      <c r="I204" t="s">
        <v>368</v>
      </c>
      <c r="J204">
        <v>-0.34589999999999999</v>
      </c>
      <c r="K204">
        <v>51.542400000000001</v>
      </c>
      <c r="L204">
        <v>-0.39889999999999998</v>
      </c>
      <c r="M204">
        <v>51.556800000000003</v>
      </c>
      <c r="N204" t="s">
        <v>366</v>
      </c>
      <c r="O204" t="s">
        <v>369</v>
      </c>
      <c r="P204" s="2" t="s">
        <v>970</v>
      </c>
    </row>
    <row r="205" spans="2:16" x14ac:dyDescent="0.25">
      <c r="B205" t="s">
        <v>1225</v>
      </c>
      <c r="C205">
        <v>100100</v>
      </c>
      <c r="D205">
        <v>220359</v>
      </c>
      <c r="E205">
        <v>220441</v>
      </c>
      <c r="F205" t="s">
        <v>86</v>
      </c>
      <c r="G205" t="s">
        <v>87</v>
      </c>
      <c r="H205" t="s">
        <v>370</v>
      </c>
      <c r="I205" t="s">
        <v>371</v>
      </c>
      <c r="J205">
        <v>-4.2579099999999999</v>
      </c>
      <c r="K205">
        <v>55.858449999999998</v>
      </c>
      <c r="L205">
        <v>-4.2519</v>
      </c>
      <c r="M205">
        <v>55.862499999999997</v>
      </c>
      <c r="N205" t="s">
        <v>372</v>
      </c>
      <c r="O205" t="s">
        <v>373</v>
      </c>
      <c r="P205" s="2" t="s">
        <v>971</v>
      </c>
    </row>
    <row r="206" spans="2:16" x14ac:dyDescent="0.25">
      <c r="B206" t="s">
        <v>1225</v>
      </c>
      <c r="C206">
        <v>100100</v>
      </c>
      <c r="D206">
        <v>220441</v>
      </c>
      <c r="E206">
        <v>220359</v>
      </c>
      <c r="F206" t="s">
        <v>87</v>
      </c>
      <c r="G206" t="s">
        <v>86</v>
      </c>
      <c r="H206" t="s">
        <v>371</v>
      </c>
      <c r="I206" t="s">
        <v>370</v>
      </c>
      <c r="J206">
        <v>-4.2519</v>
      </c>
      <c r="K206">
        <v>55.862499999999997</v>
      </c>
      <c r="L206">
        <v>-4.2579099999999999</v>
      </c>
      <c r="M206">
        <v>55.858449999999998</v>
      </c>
      <c r="N206" t="s">
        <v>373</v>
      </c>
      <c r="O206" t="s">
        <v>372</v>
      </c>
      <c r="P206" s="2" t="s">
        <v>972</v>
      </c>
    </row>
    <row r="207" spans="2:16" x14ac:dyDescent="0.25">
      <c r="B207" t="s">
        <v>1225</v>
      </c>
      <c r="C207">
        <v>100101</v>
      </c>
      <c r="D207">
        <v>257634</v>
      </c>
      <c r="E207">
        <v>257639</v>
      </c>
      <c r="F207" t="s">
        <v>88</v>
      </c>
      <c r="G207" t="s">
        <v>89</v>
      </c>
      <c r="H207" t="s">
        <v>375</v>
      </c>
      <c r="I207" t="s">
        <v>376</v>
      </c>
      <c r="J207">
        <v>-0.76970000000000005</v>
      </c>
      <c r="K207">
        <v>53.386299999999999</v>
      </c>
      <c r="L207">
        <v>-0.76939999999999997</v>
      </c>
      <c r="M207">
        <v>53.398000000000003</v>
      </c>
      <c r="N207" t="s">
        <v>377</v>
      </c>
      <c r="O207" t="s">
        <v>378</v>
      </c>
      <c r="P207" s="2" t="s">
        <v>379</v>
      </c>
    </row>
    <row r="208" spans="2:16" x14ac:dyDescent="0.25">
      <c r="B208" t="s">
        <v>1225</v>
      </c>
      <c r="C208">
        <v>100101</v>
      </c>
      <c r="D208">
        <v>257639</v>
      </c>
      <c r="E208">
        <v>257634</v>
      </c>
      <c r="F208" t="s">
        <v>89</v>
      </c>
      <c r="G208" t="s">
        <v>88</v>
      </c>
      <c r="H208" t="s">
        <v>376</v>
      </c>
      <c r="I208" t="s">
        <v>375</v>
      </c>
      <c r="J208">
        <v>-0.76939999999999997</v>
      </c>
      <c r="K208">
        <v>53.398000000000003</v>
      </c>
      <c r="L208">
        <v>-0.76970000000000005</v>
      </c>
      <c r="M208">
        <v>53.386299999999999</v>
      </c>
      <c r="N208" t="s">
        <v>378</v>
      </c>
      <c r="O208" t="s">
        <v>377</v>
      </c>
      <c r="P208" s="2" t="s">
        <v>380</v>
      </c>
    </row>
    <row r="209" spans="2:16" x14ac:dyDescent="0.25">
      <c r="B209" t="s">
        <v>1225</v>
      </c>
      <c r="C209">
        <v>100102</v>
      </c>
      <c r="D209">
        <v>269055</v>
      </c>
      <c r="E209">
        <v>269537</v>
      </c>
      <c r="F209" t="s">
        <v>90</v>
      </c>
      <c r="G209" t="s">
        <v>91</v>
      </c>
      <c r="H209" t="s">
        <v>381</v>
      </c>
      <c r="I209" t="s">
        <v>382</v>
      </c>
      <c r="J209">
        <v>-9.2299999999999993E-2</v>
      </c>
      <c r="K209">
        <v>51.799500000000002</v>
      </c>
      <c r="L209">
        <v>-7.2400000000000006E-2</v>
      </c>
      <c r="M209">
        <v>51.799300000000002</v>
      </c>
      <c r="N209" t="s">
        <v>383</v>
      </c>
      <c r="O209" t="s">
        <v>384</v>
      </c>
      <c r="P209" s="2" t="s">
        <v>973</v>
      </c>
    </row>
    <row r="210" spans="2:16" x14ac:dyDescent="0.25">
      <c r="B210" t="s">
        <v>1225</v>
      </c>
      <c r="C210">
        <v>100102</v>
      </c>
      <c r="D210">
        <v>269537</v>
      </c>
      <c r="E210">
        <v>269055</v>
      </c>
      <c r="F210" t="s">
        <v>91</v>
      </c>
      <c r="G210" t="s">
        <v>90</v>
      </c>
      <c r="H210" t="s">
        <v>382</v>
      </c>
      <c r="I210" t="s">
        <v>381</v>
      </c>
      <c r="J210">
        <v>-7.2400000000000006E-2</v>
      </c>
      <c r="K210">
        <v>51.799300000000002</v>
      </c>
      <c r="L210">
        <v>-9.2299999999999993E-2</v>
      </c>
      <c r="M210">
        <v>51.799500000000002</v>
      </c>
      <c r="N210" t="s">
        <v>384</v>
      </c>
      <c r="O210" t="s">
        <v>383</v>
      </c>
      <c r="P210" s="2" t="s">
        <v>974</v>
      </c>
    </row>
    <row r="211" spans="2:16" x14ac:dyDescent="0.25">
      <c r="B211" t="s">
        <v>1225</v>
      </c>
      <c r="C211">
        <v>100103</v>
      </c>
      <c r="D211">
        <v>268098</v>
      </c>
      <c r="E211">
        <v>268647</v>
      </c>
      <c r="F211" t="s">
        <v>92</v>
      </c>
      <c r="G211" t="s">
        <v>93</v>
      </c>
      <c r="H211" t="s">
        <v>385</v>
      </c>
      <c r="I211" t="s">
        <v>386</v>
      </c>
      <c r="J211">
        <v>-0.1205</v>
      </c>
      <c r="K211">
        <v>51.597900000000003</v>
      </c>
      <c r="L211">
        <v>-0.1053</v>
      </c>
      <c r="M211">
        <v>51.577599999999997</v>
      </c>
      <c r="N211" t="s">
        <v>387</v>
      </c>
      <c r="O211" t="s">
        <v>388</v>
      </c>
      <c r="P211" s="2" t="s">
        <v>975</v>
      </c>
    </row>
    <row r="212" spans="2:16" x14ac:dyDescent="0.25">
      <c r="B212" t="s">
        <v>1225</v>
      </c>
      <c r="C212">
        <v>100103</v>
      </c>
      <c r="D212">
        <v>268647</v>
      </c>
      <c r="E212">
        <v>268098</v>
      </c>
      <c r="F212" t="s">
        <v>93</v>
      </c>
      <c r="G212" t="s">
        <v>92</v>
      </c>
      <c r="H212" t="s">
        <v>386</v>
      </c>
      <c r="I212" t="s">
        <v>385</v>
      </c>
      <c r="J212">
        <v>-0.1053</v>
      </c>
      <c r="K212">
        <v>51.577599999999997</v>
      </c>
      <c r="L212">
        <v>-0.1205</v>
      </c>
      <c r="M212">
        <v>51.597900000000003</v>
      </c>
      <c r="N212" t="s">
        <v>388</v>
      </c>
      <c r="O212" t="s">
        <v>387</v>
      </c>
      <c r="P212" s="2" t="s">
        <v>976</v>
      </c>
    </row>
    <row r="213" spans="2:16" x14ac:dyDescent="0.25">
      <c r="B213" t="s">
        <v>1225</v>
      </c>
      <c r="C213">
        <v>100104</v>
      </c>
      <c r="D213">
        <v>268599</v>
      </c>
      <c r="E213">
        <v>268647</v>
      </c>
      <c r="F213" t="s">
        <v>43</v>
      </c>
      <c r="G213" t="s">
        <v>93</v>
      </c>
      <c r="H213" t="s">
        <v>224</v>
      </c>
      <c r="I213" t="s">
        <v>386</v>
      </c>
      <c r="J213">
        <v>-0.1062</v>
      </c>
      <c r="K213">
        <v>51.564399999999999</v>
      </c>
      <c r="L213">
        <v>-0.1053</v>
      </c>
      <c r="M213">
        <v>51.577599999999997</v>
      </c>
      <c r="N213" t="s">
        <v>225</v>
      </c>
      <c r="O213" t="s">
        <v>388</v>
      </c>
      <c r="P213" s="2" t="s">
        <v>977</v>
      </c>
    </row>
    <row r="214" spans="2:16" x14ac:dyDescent="0.25">
      <c r="B214" t="s">
        <v>1225</v>
      </c>
      <c r="C214">
        <v>100104</v>
      </c>
      <c r="D214">
        <v>268647</v>
      </c>
      <c r="E214">
        <v>268599</v>
      </c>
      <c r="F214" t="s">
        <v>93</v>
      </c>
      <c r="G214" t="s">
        <v>43</v>
      </c>
      <c r="H214" t="s">
        <v>386</v>
      </c>
      <c r="I214" t="s">
        <v>224</v>
      </c>
      <c r="J214">
        <v>-0.1053</v>
      </c>
      <c r="K214">
        <v>51.577599999999997</v>
      </c>
      <c r="L214">
        <v>-0.1062</v>
      </c>
      <c r="M214">
        <v>51.564399999999999</v>
      </c>
      <c r="N214" t="s">
        <v>388</v>
      </c>
      <c r="O214" t="s">
        <v>225</v>
      </c>
      <c r="P214" s="2" t="s">
        <v>389</v>
      </c>
    </row>
    <row r="215" spans="2:16" x14ac:dyDescent="0.25">
      <c r="B215" t="s">
        <v>1225</v>
      </c>
      <c r="C215">
        <v>100105</v>
      </c>
      <c r="D215">
        <v>268647</v>
      </c>
      <c r="E215">
        <v>268897</v>
      </c>
      <c r="F215" t="s">
        <v>93</v>
      </c>
      <c r="G215" t="s">
        <v>94</v>
      </c>
      <c r="H215" t="s">
        <v>386</v>
      </c>
      <c r="I215" t="s">
        <v>390</v>
      </c>
      <c r="J215">
        <v>-0.1053</v>
      </c>
      <c r="K215">
        <v>51.577599999999997</v>
      </c>
      <c r="L215">
        <v>-9.8599999999999993E-2</v>
      </c>
      <c r="M215">
        <v>51.577100000000002</v>
      </c>
      <c r="N215" t="s">
        <v>388</v>
      </c>
      <c r="O215" t="s">
        <v>391</v>
      </c>
      <c r="P215" s="2" t="s">
        <v>392</v>
      </c>
    </row>
    <row r="216" spans="2:16" x14ac:dyDescent="0.25">
      <c r="B216" t="s">
        <v>1225</v>
      </c>
      <c r="C216">
        <v>100105</v>
      </c>
      <c r="D216">
        <v>268897</v>
      </c>
      <c r="E216">
        <v>268647</v>
      </c>
      <c r="F216" t="s">
        <v>94</v>
      </c>
      <c r="G216" t="s">
        <v>93</v>
      </c>
      <c r="H216" t="s">
        <v>390</v>
      </c>
      <c r="I216" t="s">
        <v>386</v>
      </c>
      <c r="J216">
        <v>-9.8599999999999993E-2</v>
      </c>
      <c r="K216">
        <v>51.577100000000002</v>
      </c>
      <c r="L216">
        <v>-0.1053</v>
      </c>
      <c r="M216">
        <v>51.577599999999997</v>
      </c>
      <c r="N216" t="s">
        <v>391</v>
      </c>
      <c r="O216" t="s">
        <v>388</v>
      </c>
      <c r="P216" s="2" t="s">
        <v>393</v>
      </c>
    </row>
    <row r="217" spans="2:16" x14ac:dyDescent="0.25">
      <c r="B217" t="s">
        <v>1225</v>
      </c>
      <c r="C217">
        <v>100106</v>
      </c>
      <c r="D217">
        <v>228427</v>
      </c>
      <c r="E217">
        <v>228455</v>
      </c>
      <c r="F217" t="s">
        <v>95</v>
      </c>
      <c r="G217" t="s">
        <v>96</v>
      </c>
      <c r="H217" t="s">
        <v>394</v>
      </c>
      <c r="I217" t="s">
        <v>395</v>
      </c>
      <c r="J217">
        <v>-3.1831999999999998</v>
      </c>
      <c r="K217">
        <v>51.517099999999999</v>
      </c>
      <c r="L217">
        <v>-3.1815000000000002</v>
      </c>
      <c r="M217">
        <v>51.516399999999997</v>
      </c>
      <c r="N217" t="s">
        <v>396</v>
      </c>
      <c r="O217" t="s">
        <v>397</v>
      </c>
      <c r="P217" s="2" t="s">
        <v>398</v>
      </c>
    </row>
    <row r="218" spans="2:16" x14ac:dyDescent="0.25">
      <c r="B218" t="s">
        <v>1225</v>
      </c>
      <c r="C218">
        <v>100106</v>
      </c>
      <c r="D218">
        <v>228455</v>
      </c>
      <c r="E218">
        <v>228427</v>
      </c>
      <c r="F218" t="s">
        <v>96</v>
      </c>
      <c r="G218" t="s">
        <v>95</v>
      </c>
      <c r="H218" t="s">
        <v>395</v>
      </c>
      <c r="I218" t="s">
        <v>394</v>
      </c>
      <c r="J218">
        <v>-3.1815000000000002</v>
      </c>
      <c r="K218">
        <v>51.516399999999997</v>
      </c>
      <c r="L218">
        <v>-3.1831999999999998</v>
      </c>
      <c r="M218">
        <v>51.517099999999999</v>
      </c>
      <c r="N218" t="s">
        <v>397</v>
      </c>
      <c r="O218" t="s">
        <v>396</v>
      </c>
      <c r="P218" s="2" t="s">
        <v>399</v>
      </c>
    </row>
    <row r="219" spans="2:16" x14ac:dyDescent="0.25">
      <c r="B219" t="s">
        <v>1225</v>
      </c>
      <c r="C219">
        <v>100107</v>
      </c>
      <c r="D219">
        <v>267662</v>
      </c>
      <c r="E219">
        <v>268706</v>
      </c>
      <c r="F219" t="s">
        <v>29</v>
      </c>
      <c r="G219" t="s">
        <v>44</v>
      </c>
      <c r="H219" t="s">
        <v>193</v>
      </c>
      <c r="I219" t="s">
        <v>227</v>
      </c>
      <c r="J219">
        <v>-0.13350000000000001</v>
      </c>
      <c r="K219">
        <v>51.528100000000002</v>
      </c>
      <c r="L219">
        <v>-0.10390000000000001</v>
      </c>
      <c r="M219">
        <v>51.546100000000003</v>
      </c>
      <c r="N219" t="s">
        <v>194</v>
      </c>
      <c r="O219" t="s">
        <v>228</v>
      </c>
      <c r="P219" s="2" t="s">
        <v>978</v>
      </c>
    </row>
    <row r="220" spans="2:16" x14ac:dyDescent="0.25">
      <c r="B220" t="s">
        <v>1225</v>
      </c>
      <c r="C220">
        <v>100107</v>
      </c>
      <c r="D220">
        <v>268706</v>
      </c>
      <c r="E220">
        <v>267662</v>
      </c>
      <c r="F220" t="s">
        <v>44</v>
      </c>
      <c r="G220" t="s">
        <v>29</v>
      </c>
      <c r="H220" t="s">
        <v>227</v>
      </c>
      <c r="I220" t="s">
        <v>193</v>
      </c>
      <c r="J220">
        <v>-0.10390000000000001</v>
      </c>
      <c r="K220">
        <v>51.546100000000003</v>
      </c>
      <c r="L220">
        <v>-0.13350000000000001</v>
      </c>
      <c r="M220">
        <v>51.528100000000002</v>
      </c>
      <c r="N220" t="s">
        <v>228</v>
      </c>
      <c r="O220" t="s">
        <v>194</v>
      </c>
      <c r="P220" s="2" t="s">
        <v>979</v>
      </c>
    </row>
    <row r="221" spans="2:16" x14ac:dyDescent="0.25">
      <c r="B221" t="s">
        <v>1225</v>
      </c>
      <c r="C221">
        <v>100108</v>
      </c>
      <c r="D221">
        <v>267983</v>
      </c>
      <c r="E221">
        <v>268706</v>
      </c>
      <c r="F221" t="s">
        <v>31</v>
      </c>
      <c r="G221" t="s">
        <v>44</v>
      </c>
      <c r="H221" t="s">
        <v>198</v>
      </c>
      <c r="I221" t="s">
        <v>227</v>
      </c>
      <c r="J221">
        <v>-0.1231</v>
      </c>
      <c r="K221">
        <v>51.530799999999999</v>
      </c>
      <c r="L221">
        <v>-0.10390000000000001</v>
      </c>
      <c r="M221">
        <v>51.546100000000003</v>
      </c>
      <c r="N221" t="s">
        <v>199</v>
      </c>
      <c r="O221" t="s">
        <v>228</v>
      </c>
      <c r="P221" s="2" t="s">
        <v>401</v>
      </c>
    </row>
    <row r="222" spans="2:16" x14ac:dyDescent="0.25">
      <c r="B222" t="s">
        <v>1225</v>
      </c>
      <c r="C222">
        <v>100108</v>
      </c>
      <c r="D222">
        <v>268706</v>
      </c>
      <c r="E222">
        <v>267983</v>
      </c>
      <c r="F222" t="s">
        <v>44</v>
      </c>
      <c r="G222" t="s">
        <v>31</v>
      </c>
      <c r="H222" t="s">
        <v>227</v>
      </c>
      <c r="I222" t="s">
        <v>198</v>
      </c>
      <c r="J222">
        <v>-0.10390000000000001</v>
      </c>
      <c r="K222">
        <v>51.546100000000003</v>
      </c>
      <c r="L222">
        <v>-0.1231</v>
      </c>
      <c r="M222">
        <v>51.530799999999999</v>
      </c>
      <c r="N222" t="s">
        <v>228</v>
      </c>
      <c r="O222" t="s">
        <v>199</v>
      </c>
      <c r="P222" s="2" t="s">
        <v>980</v>
      </c>
    </row>
    <row r="223" spans="2:16" x14ac:dyDescent="0.25">
      <c r="B223" t="s">
        <v>1225</v>
      </c>
      <c r="C223">
        <v>100109</v>
      </c>
      <c r="D223">
        <v>267948</v>
      </c>
      <c r="E223">
        <v>268706</v>
      </c>
      <c r="F223" t="s">
        <v>36</v>
      </c>
      <c r="G223" t="s">
        <v>44</v>
      </c>
      <c r="H223" t="s">
        <v>209</v>
      </c>
      <c r="I223" t="s">
        <v>227</v>
      </c>
      <c r="J223">
        <v>-0.12784000000000001</v>
      </c>
      <c r="K223">
        <v>51.532330000000002</v>
      </c>
      <c r="L223">
        <v>-0.10390000000000001</v>
      </c>
      <c r="M223">
        <v>51.546100000000003</v>
      </c>
      <c r="N223" t="s">
        <v>210</v>
      </c>
      <c r="O223" t="s">
        <v>228</v>
      </c>
      <c r="P223" s="2" t="s">
        <v>981</v>
      </c>
    </row>
    <row r="224" spans="2:16" x14ac:dyDescent="0.25">
      <c r="B224" t="s">
        <v>1225</v>
      </c>
      <c r="C224">
        <v>100109</v>
      </c>
      <c r="D224">
        <v>268706</v>
      </c>
      <c r="E224">
        <v>267948</v>
      </c>
      <c r="F224" t="s">
        <v>44</v>
      </c>
      <c r="G224" t="s">
        <v>36</v>
      </c>
      <c r="H224" t="s">
        <v>227</v>
      </c>
      <c r="I224" t="s">
        <v>209</v>
      </c>
      <c r="J224">
        <v>-0.10390000000000001</v>
      </c>
      <c r="K224">
        <v>51.546100000000003</v>
      </c>
      <c r="L224">
        <v>-0.12784000000000001</v>
      </c>
      <c r="M224">
        <v>51.532330000000002</v>
      </c>
      <c r="N224" t="s">
        <v>228</v>
      </c>
      <c r="O224" t="s">
        <v>210</v>
      </c>
      <c r="P224" s="2" t="s">
        <v>982</v>
      </c>
    </row>
    <row r="225" spans="2:16" x14ac:dyDescent="0.25">
      <c r="B225" t="s">
        <v>1225</v>
      </c>
      <c r="C225">
        <v>100110</v>
      </c>
      <c r="D225">
        <v>268706</v>
      </c>
      <c r="E225">
        <v>269471</v>
      </c>
      <c r="F225" t="s">
        <v>44</v>
      </c>
      <c r="G225" t="s">
        <v>46</v>
      </c>
      <c r="H225" t="s">
        <v>227</v>
      </c>
      <c r="I225" t="s">
        <v>234</v>
      </c>
      <c r="J225">
        <v>-0.10390000000000001</v>
      </c>
      <c r="K225">
        <v>51.546100000000003</v>
      </c>
      <c r="L225">
        <v>-7.4899999999999994E-2</v>
      </c>
      <c r="M225">
        <v>51.582299999999996</v>
      </c>
      <c r="N225" t="s">
        <v>228</v>
      </c>
      <c r="O225" t="s">
        <v>235</v>
      </c>
      <c r="P225" s="2" t="s">
        <v>983</v>
      </c>
    </row>
    <row r="226" spans="2:16" x14ac:dyDescent="0.25">
      <c r="B226" t="s">
        <v>1225</v>
      </c>
      <c r="C226">
        <v>100110</v>
      </c>
      <c r="D226">
        <v>269471</v>
      </c>
      <c r="E226">
        <v>268706</v>
      </c>
      <c r="F226" t="s">
        <v>46</v>
      </c>
      <c r="G226" t="s">
        <v>44</v>
      </c>
      <c r="H226" t="s">
        <v>234</v>
      </c>
      <c r="I226" t="s">
        <v>227</v>
      </c>
      <c r="J226">
        <v>-7.4899999999999994E-2</v>
      </c>
      <c r="K226">
        <v>51.582299999999996</v>
      </c>
      <c r="L226">
        <v>-0.10390000000000001</v>
      </c>
      <c r="M226">
        <v>51.546100000000003</v>
      </c>
      <c r="N226" t="s">
        <v>235</v>
      </c>
      <c r="O226" t="s">
        <v>228</v>
      </c>
      <c r="P226" s="2" t="s">
        <v>984</v>
      </c>
    </row>
    <row r="227" spans="2:16" x14ac:dyDescent="0.25">
      <c r="B227" t="s">
        <v>1225</v>
      </c>
      <c r="C227">
        <v>100111</v>
      </c>
      <c r="D227">
        <v>268706</v>
      </c>
      <c r="E227">
        <v>269751</v>
      </c>
      <c r="F227" t="s">
        <v>44</v>
      </c>
      <c r="G227" t="s">
        <v>47</v>
      </c>
      <c r="H227" t="s">
        <v>227</v>
      </c>
      <c r="I227" t="s">
        <v>237</v>
      </c>
      <c r="J227">
        <v>-0.10390000000000001</v>
      </c>
      <c r="K227">
        <v>51.546100000000003</v>
      </c>
      <c r="L227">
        <v>-5.9700000000000003E-2</v>
      </c>
      <c r="M227">
        <v>51.588099999999997</v>
      </c>
      <c r="N227" t="s">
        <v>228</v>
      </c>
      <c r="O227" t="s">
        <v>238</v>
      </c>
      <c r="P227" s="2" t="s">
        <v>985</v>
      </c>
    </row>
    <row r="228" spans="2:16" x14ac:dyDescent="0.25">
      <c r="B228" t="s">
        <v>1225</v>
      </c>
      <c r="C228">
        <v>100111</v>
      </c>
      <c r="D228">
        <v>269751</v>
      </c>
      <c r="E228">
        <v>268706</v>
      </c>
      <c r="F228" t="s">
        <v>47</v>
      </c>
      <c r="G228" t="s">
        <v>44</v>
      </c>
      <c r="H228" t="s">
        <v>237</v>
      </c>
      <c r="I228" t="s">
        <v>227</v>
      </c>
      <c r="J228">
        <v>-5.9700000000000003E-2</v>
      </c>
      <c r="K228">
        <v>51.588099999999997</v>
      </c>
      <c r="L228">
        <v>-0.10390000000000001</v>
      </c>
      <c r="M228">
        <v>51.546100000000003</v>
      </c>
      <c r="N228" t="s">
        <v>238</v>
      </c>
      <c r="O228" t="s">
        <v>228</v>
      </c>
      <c r="P228" s="2" t="s">
        <v>986</v>
      </c>
    </row>
    <row r="229" spans="2:16" x14ac:dyDescent="0.25">
      <c r="B229" t="s">
        <v>1225</v>
      </c>
      <c r="C229">
        <v>100112</v>
      </c>
      <c r="D229">
        <v>267252</v>
      </c>
      <c r="E229">
        <v>268706</v>
      </c>
      <c r="F229" t="s">
        <v>37</v>
      </c>
      <c r="G229" t="s">
        <v>44</v>
      </c>
      <c r="H229" t="s">
        <v>211</v>
      </c>
      <c r="I229" t="s">
        <v>227</v>
      </c>
      <c r="J229">
        <v>-0.14369999999999999</v>
      </c>
      <c r="K229">
        <v>51.495100000000001</v>
      </c>
      <c r="L229">
        <v>-0.10390000000000001</v>
      </c>
      <c r="M229">
        <v>51.546100000000003</v>
      </c>
      <c r="N229" t="s">
        <v>212</v>
      </c>
      <c r="O229" t="s">
        <v>228</v>
      </c>
      <c r="P229" s="2" t="s">
        <v>987</v>
      </c>
    </row>
    <row r="230" spans="2:16" x14ac:dyDescent="0.25">
      <c r="B230" t="s">
        <v>1225</v>
      </c>
      <c r="C230">
        <v>100112</v>
      </c>
      <c r="D230">
        <v>268706</v>
      </c>
      <c r="E230">
        <v>267252</v>
      </c>
      <c r="F230" t="s">
        <v>44</v>
      </c>
      <c r="G230" t="s">
        <v>37</v>
      </c>
      <c r="H230" t="s">
        <v>227</v>
      </c>
      <c r="I230" t="s">
        <v>211</v>
      </c>
      <c r="J230">
        <v>-0.10390000000000001</v>
      </c>
      <c r="K230">
        <v>51.546100000000003</v>
      </c>
      <c r="L230">
        <v>-0.14369999999999999</v>
      </c>
      <c r="M230">
        <v>51.495100000000001</v>
      </c>
      <c r="N230" t="s">
        <v>228</v>
      </c>
      <c r="O230" t="s">
        <v>212</v>
      </c>
      <c r="P230" s="2" t="s">
        <v>988</v>
      </c>
    </row>
    <row r="231" spans="2:16" x14ac:dyDescent="0.25">
      <c r="B231" t="s">
        <v>1225</v>
      </c>
      <c r="C231">
        <v>100113</v>
      </c>
      <c r="D231">
        <v>267994</v>
      </c>
      <c r="E231">
        <v>268706</v>
      </c>
      <c r="F231" t="s">
        <v>77</v>
      </c>
      <c r="G231" t="s">
        <v>44</v>
      </c>
      <c r="H231" t="s">
        <v>337</v>
      </c>
      <c r="I231" t="s">
        <v>227</v>
      </c>
      <c r="J231">
        <v>-0.1231</v>
      </c>
      <c r="K231">
        <v>51.486199999999997</v>
      </c>
      <c r="L231">
        <v>-0.10390000000000001</v>
      </c>
      <c r="M231">
        <v>51.546100000000003</v>
      </c>
      <c r="N231" t="s">
        <v>338</v>
      </c>
      <c r="O231" t="s">
        <v>228</v>
      </c>
      <c r="P231" s="2" t="s">
        <v>989</v>
      </c>
    </row>
    <row r="232" spans="2:16" x14ac:dyDescent="0.25">
      <c r="B232" t="s">
        <v>1225</v>
      </c>
      <c r="C232">
        <v>100113</v>
      </c>
      <c r="D232">
        <v>268706</v>
      </c>
      <c r="E232">
        <v>267994</v>
      </c>
      <c r="F232" t="s">
        <v>44</v>
      </c>
      <c r="G232" t="s">
        <v>77</v>
      </c>
      <c r="H232" t="s">
        <v>227</v>
      </c>
      <c r="I232" t="s">
        <v>337</v>
      </c>
      <c r="J232">
        <v>-0.10390000000000001</v>
      </c>
      <c r="K232">
        <v>51.546100000000003</v>
      </c>
      <c r="L232">
        <v>-0.1231</v>
      </c>
      <c r="M232">
        <v>51.486199999999997</v>
      </c>
      <c r="N232" t="s">
        <v>228</v>
      </c>
      <c r="O232" t="s">
        <v>338</v>
      </c>
      <c r="P232" s="2" t="s">
        <v>990</v>
      </c>
    </row>
    <row r="233" spans="2:16" x14ac:dyDescent="0.25">
      <c r="B233" t="s">
        <v>1225</v>
      </c>
      <c r="C233">
        <v>100114</v>
      </c>
      <c r="D233">
        <v>268706</v>
      </c>
      <c r="E233">
        <v>270630</v>
      </c>
      <c r="F233" t="s">
        <v>44</v>
      </c>
      <c r="G233" t="s">
        <v>48</v>
      </c>
      <c r="H233" t="s">
        <v>227</v>
      </c>
      <c r="I233" t="s">
        <v>240</v>
      </c>
      <c r="J233">
        <v>-0.10390000000000001</v>
      </c>
      <c r="K233">
        <v>51.546100000000003</v>
      </c>
      <c r="L233">
        <v>-2.01E-2</v>
      </c>
      <c r="M233">
        <v>51.582999999999998</v>
      </c>
      <c r="N233" t="s">
        <v>228</v>
      </c>
      <c r="O233" t="s">
        <v>241</v>
      </c>
      <c r="P233" s="2" t="s">
        <v>991</v>
      </c>
    </row>
    <row r="234" spans="2:16" x14ac:dyDescent="0.25">
      <c r="B234" t="s">
        <v>1225</v>
      </c>
      <c r="C234">
        <v>100114</v>
      </c>
      <c r="D234">
        <v>270630</v>
      </c>
      <c r="E234">
        <v>268706</v>
      </c>
      <c r="F234" t="s">
        <v>48</v>
      </c>
      <c r="G234" t="s">
        <v>44</v>
      </c>
      <c r="H234" t="s">
        <v>240</v>
      </c>
      <c r="I234" t="s">
        <v>227</v>
      </c>
      <c r="J234">
        <v>-2.01E-2</v>
      </c>
      <c r="K234">
        <v>51.582999999999998</v>
      </c>
      <c r="L234">
        <v>-0.10390000000000001</v>
      </c>
      <c r="M234">
        <v>51.546100000000003</v>
      </c>
      <c r="N234" t="s">
        <v>241</v>
      </c>
      <c r="O234" t="s">
        <v>228</v>
      </c>
      <c r="P234" s="2" t="s">
        <v>992</v>
      </c>
    </row>
    <row r="235" spans="2:16" x14ac:dyDescent="0.25">
      <c r="B235" t="s">
        <v>1225</v>
      </c>
      <c r="C235">
        <v>100115</v>
      </c>
      <c r="D235">
        <v>269732</v>
      </c>
      <c r="E235">
        <v>269880</v>
      </c>
      <c r="F235" t="s">
        <v>97</v>
      </c>
      <c r="G235" t="s">
        <v>98</v>
      </c>
      <c r="H235" t="s">
        <v>403</v>
      </c>
      <c r="I235" t="s">
        <v>404</v>
      </c>
      <c r="J235">
        <v>-6.0900000000000003E-2</v>
      </c>
      <c r="K235">
        <v>51.549100000000003</v>
      </c>
      <c r="L235">
        <v>-5.4899999999999997E-2</v>
      </c>
      <c r="M235">
        <v>51.546900000000001</v>
      </c>
      <c r="N235" t="s">
        <v>405</v>
      </c>
      <c r="O235" t="s">
        <v>406</v>
      </c>
      <c r="P235" s="2" t="s">
        <v>407</v>
      </c>
    </row>
    <row r="236" spans="2:16" x14ac:dyDescent="0.25">
      <c r="B236" t="s">
        <v>1225</v>
      </c>
      <c r="C236">
        <v>100115</v>
      </c>
      <c r="D236">
        <v>269880</v>
      </c>
      <c r="E236">
        <v>269732</v>
      </c>
      <c r="F236" t="s">
        <v>98</v>
      </c>
      <c r="G236" t="s">
        <v>97</v>
      </c>
      <c r="H236" t="s">
        <v>404</v>
      </c>
      <c r="I236" t="s">
        <v>403</v>
      </c>
      <c r="J236">
        <v>-5.4899999999999997E-2</v>
      </c>
      <c r="K236">
        <v>51.546900000000001</v>
      </c>
      <c r="L236">
        <v>-6.0900000000000003E-2</v>
      </c>
      <c r="M236">
        <v>51.549100000000003</v>
      </c>
      <c r="N236" t="s">
        <v>406</v>
      </c>
      <c r="O236" t="s">
        <v>405</v>
      </c>
      <c r="P236" s="2" t="s">
        <v>408</v>
      </c>
    </row>
    <row r="237" spans="2:16" x14ac:dyDescent="0.25">
      <c r="B237" t="s">
        <v>1225</v>
      </c>
      <c r="C237">
        <v>100116</v>
      </c>
      <c r="D237">
        <v>262419</v>
      </c>
      <c r="E237">
        <v>266343</v>
      </c>
      <c r="F237" t="s">
        <v>99</v>
      </c>
      <c r="G237" t="s">
        <v>35</v>
      </c>
      <c r="H237" t="s">
        <v>409</v>
      </c>
      <c r="I237" t="s">
        <v>207</v>
      </c>
      <c r="J237">
        <v>-0.33550000000000002</v>
      </c>
      <c r="K237">
        <v>51.592500000000001</v>
      </c>
      <c r="L237">
        <v>-0.17530000000000001</v>
      </c>
      <c r="M237">
        <v>51.516199999999998</v>
      </c>
      <c r="N237" t="s">
        <v>410</v>
      </c>
      <c r="O237" t="s">
        <v>208</v>
      </c>
      <c r="P237" s="2" t="s">
        <v>993</v>
      </c>
    </row>
    <row r="238" spans="2:16" x14ac:dyDescent="0.25">
      <c r="B238" t="s">
        <v>1225</v>
      </c>
      <c r="C238">
        <v>100116</v>
      </c>
      <c r="D238">
        <v>266343</v>
      </c>
      <c r="E238">
        <v>262419</v>
      </c>
      <c r="F238" t="s">
        <v>35</v>
      </c>
      <c r="G238" t="s">
        <v>99</v>
      </c>
      <c r="H238" t="s">
        <v>207</v>
      </c>
      <c r="I238" t="s">
        <v>409</v>
      </c>
      <c r="J238">
        <v>-0.17530000000000001</v>
      </c>
      <c r="K238">
        <v>51.516199999999998</v>
      </c>
      <c r="L238">
        <v>-0.33550000000000002</v>
      </c>
      <c r="M238">
        <v>51.592500000000001</v>
      </c>
      <c r="N238" t="s">
        <v>208</v>
      </c>
      <c r="O238" t="s">
        <v>410</v>
      </c>
      <c r="P238" s="2" t="s">
        <v>994</v>
      </c>
    </row>
    <row r="239" spans="2:16" x14ac:dyDescent="0.25">
      <c r="B239" t="s">
        <v>1225</v>
      </c>
      <c r="C239">
        <v>100117</v>
      </c>
      <c r="D239">
        <v>260307</v>
      </c>
      <c r="E239">
        <v>280809</v>
      </c>
      <c r="F239" t="s">
        <v>100</v>
      </c>
      <c r="G239" t="s">
        <v>101</v>
      </c>
      <c r="H239" t="s">
        <v>412</v>
      </c>
      <c r="I239" t="s">
        <v>413</v>
      </c>
      <c r="J239">
        <v>-0.45419999999999999</v>
      </c>
      <c r="K239">
        <v>51.472099999999998</v>
      </c>
      <c r="L239">
        <v>-0.48630000000000001</v>
      </c>
      <c r="M239">
        <v>51.470999999999997</v>
      </c>
      <c r="N239" t="s">
        <v>414</v>
      </c>
      <c r="O239" t="s">
        <v>415</v>
      </c>
      <c r="P239" s="2" t="s">
        <v>416</v>
      </c>
    </row>
    <row r="240" spans="2:16" x14ac:dyDescent="0.25">
      <c r="B240" t="s">
        <v>1225</v>
      </c>
      <c r="C240">
        <v>100117</v>
      </c>
      <c r="D240">
        <v>280809</v>
      </c>
      <c r="E240">
        <v>260307</v>
      </c>
      <c r="F240" t="s">
        <v>101</v>
      </c>
      <c r="G240" t="s">
        <v>100</v>
      </c>
      <c r="H240" t="s">
        <v>413</v>
      </c>
      <c r="I240" t="s">
        <v>412</v>
      </c>
      <c r="J240">
        <v>-0.48630000000000001</v>
      </c>
      <c r="K240">
        <v>51.470999999999997</v>
      </c>
      <c r="L240">
        <v>-0.45419999999999999</v>
      </c>
      <c r="M240">
        <v>51.472099999999998</v>
      </c>
      <c r="N240" t="s">
        <v>415</v>
      </c>
      <c r="O240" t="s">
        <v>414</v>
      </c>
      <c r="P240" s="2" t="s">
        <v>995</v>
      </c>
    </row>
    <row r="241" spans="2:16" x14ac:dyDescent="0.25">
      <c r="B241" t="s">
        <v>1225</v>
      </c>
      <c r="C241">
        <v>100118</v>
      </c>
      <c r="D241">
        <v>267983</v>
      </c>
      <c r="E241">
        <v>269296</v>
      </c>
      <c r="F241" t="s">
        <v>31</v>
      </c>
      <c r="G241" t="s">
        <v>33</v>
      </c>
      <c r="H241" t="s">
        <v>198</v>
      </c>
      <c r="I241" t="s">
        <v>203</v>
      </c>
      <c r="J241">
        <v>-0.1231</v>
      </c>
      <c r="K241">
        <v>51.530799999999999</v>
      </c>
      <c r="L241">
        <v>-8.2100000000000006E-2</v>
      </c>
      <c r="M241">
        <v>51.518599999999999</v>
      </c>
      <c r="N241" t="s">
        <v>199</v>
      </c>
      <c r="O241" t="s">
        <v>204</v>
      </c>
      <c r="P241" s="2" t="s">
        <v>418</v>
      </c>
    </row>
    <row r="242" spans="2:16" x14ac:dyDescent="0.25">
      <c r="B242" t="s">
        <v>1225</v>
      </c>
      <c r="C242">
        <v>100118</v>
      </c>
      <c r="D242">
        <v>269296</v>
      </c>
      <c r="E242">
        <v>267983</v>
      </c>
      <c r="F242" t="s">
        <v>33</v>
      </c>
      <c r="G242" t="s">
        <v>31</v>
      </c>
      <c r="H242" t="s">
        <v>203</v>
      </c>
      <c r="I242" t="s">
        <v>198</v>
      </c>
      <c r="J242">
        <v>-8.2100000000000006E-2</v>
      </c>
      <c r="K242">
        <v>51.518599999999999</v>
      </c>
      <c r="L242">
        <v>-0.1231</v>
      </c>
      <c r="M242">
        <v>51.530799999999999</v>
      </c>
      <c r="N242" t="s">
        <v>204</v>
      </c>
      <c r="O242" t="s">
        <v>199</v>
      </c>
      <c r="P242" s="2" t="s">
        <v>419</v>
      </c>
    </row>
    <row r="243" spans="2:16" x14ac:dyDescent="0.25">
      <c r="B243" t="s">
        <v>1225</v>
      </c>
      <c r="C243">
        <v>100119</v>
      </c>
      <c r="D243">
        <v>266682</v>
      </c>
      <c r="E243">
        <v>267983</v>
      </c>
      <c r="F243" t="s">
        <v>34</v>
      </c>
      <c r="G243" t="s">
        <v>31</v>
      </c>
      <c r="H243" t="s">
        <v>205</v>
      </c>
      <c r="I243" t="s">
        <v>198</v>
      </c>
      <c r="J243">
        <v>-0.16289999999999999</v>
      </c>
      <c r="K243">
        <v>51.522399999999998</v>
      </c>
      <c r="L243">
        <v>-0.1231</v>
      </c>
      <c r="M243">
        <v>51.530799999999999</v>
      </c>
      <c r="N243" t="s">
        <v>206</v>
      </c>
      <c r="O243" t="s">
        <v>199</v>
      </c>
      <c r="P243" s="2" t="s">
        <v>996</v>
      </c>
    </row>
    <row r="244" spans="2:16" x14ac:dyDescent="0.25">
      <c r="B244" t="s">
        <v>1225</v>
      </c>
      <c r="C244">
        <v>100119</v>
      </c>
      <c r="D244">
        <v>267983</v>
      </c>
      <c r="E244">
        <v>266682</v>
      </c>
      <c r="F244" t="s">
        <v>31</v>
      </c>
      <c r="G244" t="s">
        <v>34</v>
      </c>
      <c r="H244" t="s">
        <v>198</v>
      </c>
      <c r="I244" t="s">
        <v>205</v>
      </c>
      <c r="J244">
        <v>-0.1231</v>
      </c>
      <c r="K244">
        <v>51.530799999999999</v>
      </c>
      <c r="L244">
        <v>-0.16289999999999999</v>
      </c>
      <c r="M244">
        <v>51.522399999999998</v>
      </c>
      <c r="N244" t="s">
        <v>199</v>
      </c>
      <c r="O244" t="s">
        <v>206</v>
      </c>
      <c r="P244" s="2" t="s">
        <v>997</v>
      </c>
    </row>
    <row r="245" spans="2:16" x14ac:dyDescent="0.25">
      <c r="B245" t="s">
        <v>1225</v>
      </c>
      <c r="C245">
        <v>100120</v>
      </c>
      <c r="D245">
        <v>266343</v>
      </c>
      <c r="E245">
        <v>267983</v>
      </c>
      <c r="F245" t="s">
        <v>35</v>
      </c>
      <c r="G245" t="s">
        <v>31</v>
      </c>
      <c r="H245" t="s">
        <v>207</v>
      </c>
      <c r="I245" t="s">
        <v>198</v>
      </c>
      <c r="J245">
        <v>-0.17530000000000001</v>
      </c>
      <c r="K245">
        <v>51.516199999999998</v>
      </c>
      <c r="L245">
        <v>-0.1231</v>
      </c>
      <c r="M245">
        <v>51.530799999999999</v>
      </c>
      <c r="N245" t="s">
        <v>208</v>
      </c>
      <c r="O245" t="s">
        <v>199</v>
      </c>
      <c r="P245" s="2" t="s">
        <v>998</v>
      </c>
    </row>
    <row r="246" spans="2:16" x14ac:dyDescent="0.25">
      <c r="B246" t="s">
        <v>1225</v>
      </c>
      <c r="C246">
        <v>100120</v>
      </c>
      <c r="D246">
        <v>267983</v>
      </c>
      <c r="E246">
        <v>266343</v>
      </c>
      <c r="F246" t="s">
        <v>31</v>
      </c>
      <c r="G246" t="s">
        <v>35</v>
      </c>
      <c r="H246" t="s">
        <v>198</v>
      </c>
      <c r="I246" t="s">
        <v>207</v>
      </c>
      <c r="J246">
        <v>-0.1231</v>
      </c>
      <c r="K246">
        <v>51.530799999999999</v>
      </c>
      <c r="L246">
        <v>-0.17530000000000001</v>
      </c>
      <c r="M246">
        <v>51.516199999999998</v>
      </c>
      <c r="N246" t="s">
        <v>199</v>
      </c>
      <c r="O246" t="s">
        <v>208</v>
      </c>
      <c r="P246" s="2" t="s">
        <v>999</v>
      </c>
    </row>
    <row r="247" spans="2:16" x14ac:dyDescent="0.25">
      <c r="B247" t="s">
        <v>1225</v>
      </c>
      <c r="C247">
        <v>100121</v>
      </c>
      <c r="D247">
        <v>267948</v>
      </c>
      <c r="E247">
        <v>267983</v>
      </c>
      <c r="F247" t="s">
        <v>36</v>
      </c>
      <c r="G247" t="s">
        <v>31</v>
      </c>
      <c r="H247" t="s">
        <v>209</v>
      </c>
      <c r="I247" t="s">
        <v>198</v>
      </c>
      <c r="J247">
        <v>-0.12784000000000001</v>
      </c>
      <c r="K247">
        <v>51.532330000000002</v>
      </c>
      <c r="L247">
        <v>-0.1231</v>
      </c>
      <c r="M247">
        <v>51.530799999999999</v>
      </c>
      <c r="N247" t="s">
        <v>210</v>
      </c>
      <c r="O247" t="s">
        <v>199</v>
      </c>
      <c r="P247" s="2" t="s">
        <v>420</v>
      </c>
    </row>
    <row r="248" spans="2:16" x14ac:dyDescent="0.25">
      <c r="B248" t="s">
        <v>1225</v>
      </c>
      <c r="C248">
        <v>100121</v>
      </c>
      <c r="D248">
        <v>267983</v>
      </c>
      <c r="E248">
        <v>267948</v>
      </c>
      <c r="F248" t="s">
        <v>31</v>
      </c>
      <c r="G248" t="s">
        <v>36</v>
      </c>
      <c r="H248" t="s">
        <v>198</v>
      </c>
      <c r="I248" t="s">
        <v>209</v>
      </c>
      <c r="J248">
        <v>-0.1231</v>
      </c>
      <c r="K248">
        <v>51.530799999999999</v>
      </c>
      <c r="L248">
        <v>-0.12784000000000001</v>
      </c>
      <c r="M248">
        <v>51.532330000000002</v>
      </c>
      <c r="N248" t="s">
        <v>199</v>
      </c>
      <c r="O248" t="s">
        <v>210</v>
      </c>
      <c r="P248" s="2" t="s">
        <v>421</v>
      </c>
    </row>
    <row r="249" spans="2:16" x14ac:dyDescent="0.25">
      <c r="B249" t="s">
        <v>1225</v>
      </c>
      <c r="C249">
        <v>100122</v>
      </c>
      <c r="D249">
        <v>267983</v>
      </c>
      <c r="E249">
        <v>269471</v>
      </c>
      <c r="F249" t="s">
        <v>31</v>
      </c>
      <c r="G249" t="s">
        <v>46</v>
      </c>
      <c r="H249" t="s">
        <v>198</v>
      </c>
      <c r="I249" t="s">
        <v>234</v>
      </c>
      <c r="J249">
        <v>-0.1231</v>
      </c>
      <c r="K249">
        <v>51.530799999999999</v>
      </c>
      <c r="L249">
        <v>-7.4899999999999994E-2</v>
      </c>
      <c r="M249">
        <v>51.582299999999996</v>
      </c>
      <c r="N249" t="s">
        <v>199</v>
      </c>
      <c r="O249" t="s">
        <v>235</v>
      </c>
      <c r="P249" s="2" t="s">
        <v>1000</v>
      </c>
    </row>
    <row r="250" spans="2:16" x14ac:dyDescent="0.25">
      <c r="B250" t="s">
        <v>1225</v>
      </c>
      <c r="C250">
        <v>100122</v>
      </c>
      <c r="D250">
        <v>269471</v>
      </c>
      <c r="E250">
        <v>267983</v>
      </c>
      <c r="F250" t="s">
        <v>46</v>
      </c>
      <c r="G250" t="s">
        <v>31</v>
      </c>
      <c r="H250" t="s">
        <v>234</v>
      </c>
      <c r="I250" t="s">
        <v>198</v>
      </c>
      <c r="J250">
        <v>-7.4899999999999994E-2</v>
      </c>
      <c r="K250">
        <v>51.582299999999996</v>
      </c>
      <c r="L250">
        <v>-0.1231</v>
      </c>
      <c r="M250">
        <v>51.530799999999999</v>
      </c>
      <c r="N250" t="s">
        <v>235</v>
      </c>
      <c r="O250" t="s">
        <v>199</v>
      </c>
      <c r="P250" s="2" t="s">
        <v>1001</v>
      </c>
    </row>
    <row r="251" spans="2:16" x14ac:dyDescent="0.25">
      <c r="B251" t="s">
        <v>1225</v>
      </c>
      <c r="C251">
        <v>100123</v>
      </c>
      <c r="D251">
        <v>267983</v>
      </c>
      <c r="E251">
        <v>269751</v>
      </c>
      <c r="F251" t="s">
        <v>31</v>
      </c>
      <c r="G251" t="s">
        <v>47</v>
      </c>
      <c r="H251" t="s">
        <v>198</v>
      </c>
      <c r="I251" t="s">
        <v>237</v>
      </c>
      <c r="J251">
        <v>-0.1231</v>
      </c>
      <c r="K251">
        <v>51.530799999999999</v>
      </c>
      <c r="L251">
        <v>-5.9700000000000003E-2</v>
      </c>
      <c r="M251">
        <v>51.588099999999997</v>
      </c>
      <c r="N251" t="s">
        <v>199</v>
      </c>
      <c r="O251" t="s">
        <v>238</v>
      </c>
      <c r="P251" s="2" t="s">
        <v>1002</v>
      </c>
    </row>
    <row r="252" spans="2:16" x14ac:dyDescent="0.25">
      <c r="B252" t="s">
        <v>1225</v>
      </c>
      <c r="C252">
        <v>100123</v>
      </c>
      <c r="D252">
        <v>269751</v>
      </c>
      <c r="E252">
        <v>267983</v>
      </c>
      <c r="F252" t="s">
        <v>47</v>
      </c>
      <c r="G252" t="s">
        <v>31</v>
      </c>
      <c r="H252" t="s">
        <v>237</v>
      </c>
      <c r="I252" t="s">
        <v>198</v>
      </c>
      <c r="J252">
        <v>-5.9700000000000003E-2</v>
      </c>
      <c r="K252">
        <v>51.588099999999997</v>
      </c>
      <c r="L252">
        <v>-0.1231</v>
      </c>
      <c r="M252">
        <v>51.530799999999999</v>
      </c>
      <c r="N252" t="s">
        <v>238</v>
      </c>
      <c r="O252" t="s">
        <v>199</v>
      </c>
      <c r="P252" s="2" t="s">
        <v>1003</v>
      </c>
    </row>
    <row r="253" spans="2:16" x14ac:dyDescent="0.25">
      <c r="B253" t="s">
        <v>1225</v>
      </c>
      <c r="C253">
        <v>100124</v>
      </c>
      <c r="D253">
        <v>267252</v>
      </c>
      <c r="E253">
        <v>267983</v>
      </c>
      <c r="F253" t="s">
        <v>37</v>
      </c>
      <c r="G253" t="s">
        <v>31</v>
      </c>
      <c r="H253" t="s">
        <v>211</v>
      </c>
      <c r="I253" t="s">
        <v>198</v>
      </c>
      <c r="J253">
        <v>-0.14369999999999999</v>
      </c>
      <c r="K253">
        <v>51.495100000000001</v>
      </c>
      <c r="L253">
        <v>-0.1231</v>
      </c>
      <c r="M253">
        <v>51.530799999999999</v>
      </c>
      <c r="N253" t="s">
        <v>212</v>
      </c>
      <c r="O253" t="s">
        <v>199</v>
      </c>
      <c r="P253" s="2" t="s">
        <v>1004</v>
      </c>
    </row>
    <row r="254" spans="2:16" x14ac:dyDescent="0.25">
      <c r="B254" t="s">
        <v>1225</v>
      </c>
      <c r="C254">
        <v>100124</v>
      </c>
      <c r="D254">
        <v>267983</v>
      </c>
      <c r="E254">
        <v>267252</v>
      </c>
      <c r="F254" t="s">
        <v>31</v>
      </c>
      <c r="G254" t="s">
        <v>37</v>
      </c>
      <c r="H254" t="s">
        <v>198</v>
      </c>
      <c r="I254" t="s">
        <v>211</v>
      </c>
      <c r="J254">
        <v>-0.1231</v>
      </c>
      <c r="K254">
        <v>51.530799999999999</v>
      </c>
      <c r="L254">
        <v>-0.14369999999999999</v>
      </c>
      <c r="M254">
        <v>51.495100000000001</v>
      </c>
      <c r="N254" t="s">
        <v>199</v>
      </c>
      <c r="O254" t="s">
        <v>212</v>
      </c>
      <c r="P254" s="2" t="s">
        <v>1005</v>
      </c>
    </row>
    <row r="255" spans="2:16" x14ac:dyDescent="0.25">
      <c r="B255" t="s">
        <v>1225</v>
      </c>
      <c r="C255">
        <v>100125</v>
      </c>
      <c r="D255">
        <v>267983</v>
      </c>
      <c r="E255">
        <v>267994</v>
      </c>
      <c r="F255" t="s">
        <v>31</v>
      </c>
      <c r="G255" t="s">
        <v>77</v>
      </c>
      <c r="H255" t="s">
        <v>198</v>
      </c>
      <c r="I255" t="s">
        <v>337</v>
      </c>
      <c r="J255">
        <v>-0.1231</v>
      </c>
      <c r="K255">
        <v>51.530799999999999</v>
      </c>
      <c r="L255">
        <v>-0.1231</v>
      </c>
      <c r="M255">
        <v>51.486199999999997</v>
      </c>
      <c r="N255" t="s">
        <v>199</v>
      </c>
      <c r="O255" t="s">
        <v>338</v>
      </c>
      <c r="P255" s="2" t="s">
        <v>1006</v>
      </c>
    </row>
    <row r="256" spans="2:16" x14ac:dyDescent="0.25">
      <c r="B256" t="s">
        <v>1225</v>
      </c>
      <c r="C256">
        <v>100125</v>
      </c>
      <c r="D256">
        <v>267994</v>
      </c>
      <c r="E256">
        <v>267983</v>
      </c>
      <c r="F256" t="s">
        <v>77</v>
      </c>
      <c r="G256" t="s">
        <v>31</v>
      </c>
      <c r="H256" t="s">
        <v>337</v>
      </c>
      <c r="I256" t="s">
        <v>198</v>
      </c>
      <c r="J256">
        <v>-0.1231</v>
      </c>
      <c r="K256">
        <v>51.486199999999997</v>
      </c>
      <c r="L256">
        <v>-0.1231</v>
      </c>
      <c r="M256">
        <v>51.530799999999999</v>
      </c>
      <c r="N256" t="s">
        <v>338</v>
      </c>
      <c r="O256" t="s">
        <v>199</v>
      </c>
      <c r="P256" s="2" t="s">
        <v>424</v>
      </c>
    </row>
    <row r="257" spans="2:16" x14ac:dyDescent="0.25">
      <c r="B257" t="s">
        <v>1225</v>
      </c>
      <c r="C257">
        <v>100126</v>
      </c>
      <c r="D257">
        <v>267983</v>
      </c>
      <c r="E257">
        <v>268311</v>
      </c>
      <c r="F257" t="s">
        <v>31</v>
      </c>
      <c r="G257" t="s">
        <v>38</v>
      </c>
      <c r="H257" t="s">
        <v>198</v>
      </c>
      <c r="I257" t="s">
        <v>213</v>
      </c>
      <c r="J257">
        <v>-0.1231</v>
      </c>
      <c r="K257">
        <v>51.530799999999999</v>
      </c>
      <c r="L257">
        <v>-0.1134</v>
      </c>
      <c r="M257">
        <v>51.503300000000003</v>
      </c>
      <c r="N257" t="s">
        <v>199</v>
      </c>
      <c r="O257" t="s">
        <v>214</v>
      </c>
      <c r="P257" s="2" t="s">
        <v>1007</v>
      </c>
    </row>
    <row r="258" spans="2:16" x14ac:dyDescent="0.25">
      <c r="B258" t="s">
        <v>1225</v>
      </c>
      <c r="C258">
        <v>100126</v>
      </c>
      <c r="D258">
        <v>268311</v>
      </c>
      <c r="E258">
        <v>267983</v>
      </c>
      <c r="F258" t="s">
        <v>38</v>
      </c>
      <c r="G258" t="s">
        <v>31</v>
      </c>
      <c r="H258" t="s">
        <v>213</v>
      </c>
      <c r="I258" t="s">
        <v>198</v>
      </c>
      <c r="J258">
        <v>-0.1134</v>
      </c>
      <c r="K258">
        <v>51.503300000000003</v>
      </c>
      <c r="L258">
        <v>-0.1231</v>
      </c>
      <c r="M258">
        <v>51.530799999999999</v>
      </c>
      <c r="N258" t="s">
        <v>214</v>
      </c>
      <c r="O258" t="s">
        <v>199</v>
      </c>
      <c r="P258" s="2" t="s">
        <v>1008</v>
      </c>
    </row>
    <row r="259" spans="2:16" x14ac:dyDescent="0.25">
      <c r="B259" t="s">
        <v>1225</v>
      </c>
      <c r="C259">
        <v>100127</v>
      </c>
      <c r="D259">
        <v>267983</v>
      </c>
      <c r="E259">
        <v>270630</v>
      </c>
      <c r="F259" t="s">
        <v>31</v>
      </c>
      <c r="G259" t="s">
        <v>48</v>
      </c>
      <c r="H259" t="s">
        <v>198</v>
      </c>
      <c r="I259" t="s">
        <v>240</v>
      </c>
      <c r="J259">
        <v>-0.1231</v>
      </c>
      <c r="K259">
        <v>51.530799999999999</v>
      </c>
      <c r="L259">
        <v>-2.01E-2</v>
      </c>
      <c r="M259">
        <v>51.582999999999998</v>
      </c>
      <c r="N259" t="s">
        <v>199</v>
      </c>
      <c r="O259" t="s">
        <v>241</v>
      </c>
      <c r="P259" s="2" t="s">
        <v>1009</v>
      </c>
    </row>
    <row r="260" spans="2:16" x14ac:dyDescent="0.25">
      <c r="B260" t="s">
        <v>1225</v>
      </c>
      <c r="C260">
        <v>100127</v>
      </c>
      <c r="D260">
        <v>270630</v>
      </c>
      <c r="E260">
        <v>267983</v>
      </c>
      <c r="F260" t="s">
        <v>48</v>
      </c>
      <c r="G260" t="s">
        <v>31</v>
      </c>
      <c r="H260" t="s">
        <v>240</v>
      </c>
      <c r="I260" t="s">
        <v>198</v>
      </c>
      <c r="J260">
        <v>-2.01E-2</v>
      </c>
      <c r="K260">
        <v>51.582999999999998</v>
      </c>
      <c r="L260">
        <v>-0.1231</v>
      </c>
      <c r="M260">
        <v>51.530799999999999</v>
      </c>
      <c r="N260" t="s">
        <v>241</v>
      </c>
      <c r="O260" t="s">
        <v>199</v>
      </c>
      <c r="P260" s="2" t="s">
        <v>1010</v>
      </c>
    </row>
    <row r="261" spans="2:16" x14ac:dyDescent="0.25">
      <c r="B261" t="s">
        <v>1225</v>
      </c>
      <c r="C261">
        <v>100129</v>
      </c>
      <c r="D261">
        <v>267662</v>
      </c>
      <c r="E261">
        <v>269225</v>
      </c>
      <c r="F261" t="s">
        <v>29</v>
      </c>
      <c r="G261" t="s">
        <v>32</v>
      </c>
      <c r="H261" t="s">
        <v>193</v>
      </c>
      <c r="I261" t="s">
        <v>200</v>
      </c>
      <c r="J261">
        <v>-0.13350000000000001</v>
      </c>
      <c r="K261">
        <v>51.528100000000002</v>
      </c>
      <c r="L261">
        <v>-8.5699999999999998E-2</v>
      </c>
      <c r="M261">
        <v>51.505229999999997</v>
      </c>
      <c r="N261" t="s">
        <v>194</v>
      </c>
      <c r="O261" t="s">
        <v>201</v>
      </c>
      <c r="P261" s="2" t="s">
        <v>1011</v>
      </c>
    </row>
    <row r="262" spans="2:16" x14ac:dyDescent="0.25">
      <c r="B262" t="s">
        <v>1225</v>
      </c>
      <c r="C262">
        <v>100129</v>
      </c>
      <c r="D262">
        <v>269225</v>
      </c>
      <c r="E262">
        <v>267662</v>
      </c>
      <c r="F262" t="s">
        <v>32</v>
      </c>
      <c r="G262" t="s">
        <v>29</v>
      </c>
      <c r="H262" t="s">
        <v>200</v>
      </c>
      <c r="I262" t="s">
        <v>193</v>
      </c>
      <c r="J262">
        <v>-8.5699999999999998E-2</v>
      </c>
      <c r="K262">
        <v>51.505229999999997</v>
      </c>
      <c r="L262">
        <v>-0.13350000000000001</v>
      </c>
      <c r="M262">
        <v>51.528100000000002</v>
      </c>
      <c r="N262" t="s">
        <v>201</v>
      </c>
      <c r="O262" t="s">
        <v>194</v>
      </c>
      <c r="P262" s="2" t="s">
        <v>1012</v>
      </c>
    </row>
    <row r="263" spans="2:16" x14ac:dyDescent="0.25">
      <c r="B263" t="s">
        <v>1225</v>
      </c>
      <c r="C263">
        <v>100130</v>
      </c>
      <c r="D263">
        <v>269225</v>
      </c>
      <c r="E263">
        <v>269459</v>
      </c>
      <c r="F263" t="s">
        <v>32</v>
      </c>
      <c r="G263" t="s">
        <v>30</v>
      </c>
      <c r="H263" t="s">
        <v>200</v>
      </c>
      <c r="I263" t="s">
        <v>195</v>
      </c>
      <c r="J263">
        <v>-8.5699999999999998E-2</v>
      </c>
      <c r="K263">
        <v>51.505229999999997</v>
      </c>
      <c r="L263">
        <v>-7.5399999999999995E-2</v>
      </c>
      <c r="M263">
        <v>51.511600000000001</v>
      </c>
      <c r="N263" t="s">
        <v>201</v>
      </c>
      <c r="O263" t="s">
        <v>196</v>
      </c>
      <c r="P263" s="2" t="s">
        <v>1013</v>
      </c>
    </row>
    <row r="264" spans="2:16" x14ac:dyDescent="0.25">
      <c r="B264" t="s">
        <v>1225</v>
      </c>
      <c r="C264">
        <v>100130</v>
      </c>
      <c r="D264">
        <v>269459</v>
      </c>
      <c r="E264">
        <v>269225</v>
      </c>
      <c r="F264" t="s">
        <v>30</v>
      </c>
      <c r="G264" t="s">
        <v>32</v>
      </c>
      <c r="H264" t="s">
        <v>195</v>
      </c>
      <c r="I264" t="s">
        <v>200</v>
      </c>
      <c r="J264">
        <v>-7.5399999999999995E-2</v>
      </c>
      <c r="K264">
        <v>51.511600000000001</v>
      </c>
      <c r="L264">
        <v>-8.5699999999999998E-2</v>
      </c>
      <c r="M264">
        <v>51.505229999999997</v>
      </c>
      <c r="N264" t="s">
        <v>196</v>
      </c>
      <c r="O264" t="s">
        <v>201</v>
      </c>
      <c r="P264" s="2" t="s">
        <v>1014</v>
      </c>
    </row>
    <row r="265" spans="2:16" x14ac:dyDescent="0.25">
      <c r="B265" t="s">
        <v>1225</v>
      </c>
      <c r="C265">
        <v>100131</v>
      </c>
      <c r="D265">
        <v>267983</v>
      </c>
      <c r="E265">
        <v>269225</v>
      </c>
      <c r="F265" t="s">
        <v>31</v>
      </c>
      <c r="G265" t="s">
        <v>32</v>
      </c>
      <c r="H265" t="s">
        <v>198</v>
      </c>
      <c r="I265" t="s">
        <v>200</v>
      </c>
      <c r="J265">
        <v>-0.1231</v>
      </c>
      <c r="K265">
        <v>51.530799999999999</v>
      </c>
      <c r="L265">
        <v>-8.5699999999999998E-2</v>
      </c>
      <c r="M265">
        <v>51.505229999999997</v>
      </c>
      <c r="N265" t="s">
        <v>199</v>
      </c>
      <c r="O265" t="s">
        <v>201</v>
      </c>
      <c r="P265" s="2" t="s">
        <v>1015</v>
      </c>
    </row>
    <row r="266" spans="2:16" x14ac:dyDescent="0.25">
      <c r="B266" t="s">
        <v>1225</v>
      </c>
      <c r="C266">
        <v>100131</v>
      </c>
      <c r="D266">
        <v>269225</v>
      </c>
      <c r="E266">
        <v>267983</v>
      </c>
      <c r="F266" t="s">
        <v>32</v>
      </c>
      <c r="G266" t="s">
        <v>31</v>
      </c>
      <c r="H266" t="s">
        <v>200</v>
      </c>
      <c r="I266" t="s">
        <v>198</v>
      </c>
      <c r="J266">
        <v>-8.5699999999999998E-2</v>
      </c>
      <c r="K266">
        <v>51.505229999999997</v>
      </c>
      <c r="L266">
        <v>-0.1231</v>
      </c>
      <c r="M266">
        <v>51.530799999999999</v>
      </c>
      <c r="N266" t="s">
        <v>201</v>
      </c>
      <c r="O266" t="s">
        <v>199</v>
      </c>
      <c r="P266" s="2" t="s">
        <v>1016</v>
      </c>
    </row>
    <row r="267" spans="2:16" x14ac:dyDescent="0.25">
      <c r="B267" t="s">
        <v>1225</v>
      </c>
      <c r="C267">
        <v>100132</v>
      </c>
      <c r="D267">
        <v>269225</v>
      </c>
      <c r="E267">
        <v>269296</v>
      </c>
      <c r="F267" t="s">
        <v>32</v>
      </c>
      <c r="G267" t="s">
        <v>33</v>
      </c>
      <c r="H267" t="s">
        <v>200</v>
      </c>
      <c r="I267" t="s">
        <v>203</v>
      </c>
      <c r="J267">
        <v>-8.5699999999999998E-2</v>
      </c>
      <c r="K267">
        <v>51.505229999999997</v>
      </c>
      <c r="L267">
        <v>-8.2100000000000006E-2</v>
      </c>
      <c r="M267">
        <v>51.518599999999999</v>
      </c>
      <c r="N267" t="s">
        <v>201</v>
      </c>
      <c r="O267" t="s">
        <v>204</v>
      </c>
      <c r="P267" s="2" t="s">
        <v>1017</v>
      </c>
    </row>
    <row r="268" spans="2:16" x14ac:dyDescent="0.25">
      <c r="B268" t="s">
        <v>1225</v>
      </c>
      <c r="C268">
        <v>100132</v>
      </c>
      <c r="D268">
        <v>269296</v>
      </c>
      <c r="E268">
        <v>269225</v>
      </c>
      <c r="F268" t="s">
        <v>33</v>
      </c>
      <c r="G268" t="s">
        <v>32</v>
      </c>
      <c r="H268" t="s">
        <v>203</v>
      </c>
      <c r="I268" t="s">
        <v>200</v>
      </c>
      <c r="J268">
        <v>-8.2100000000000006E-2</v>
      </c>
      <c r="K268">
        <v>51.518599999999999</v>
      </c>
      <c r="L268">
        <v>-8.5699999999999998E-2</v>
      </c>
      <c r="M268">
        <v>51.505229999999997</v>
      </c>
      <c r="N268" t="s">
        <v>204</v>
      </c>
      <c r="O268" t="s">
        <v>201</v>
      </c>
      <c r="P268" s="2" t="s">
        <v>1018</v>
      </c>
    </row>
    <row r="269" spans="2:16" x14ac:dyDescent="0.25">
      <c r="B269" t="s">
        <v>1225</v>
      </c>
      <c r="C269">
        <v>100133</v>
      </c>
      <c r="D269">
        <v>266682</v>
      </c>
      <c r="E269">
        <v>269225</v>
      </c>
      <c r="F269" t="s">
        <v>34</v>
      </c>
      <c r="G269" t="s">
        <v>32</v>
      </c>
      <c r="H269" t="s">
        <v>205</v>
      </c>
      <c r="I269" t="s">
        <v>200</v>
      </c>
      <c r="J269">
        <v>-0.16289999999999999</v>
      </c>
      <c r="K269">
        <v>51.522399999999998</v>
      </c>
      <c r="L269">
        <v>-8.5699999999999998E-2</v>
      </c>
      <c r="M269">
        <v>51.505229999999997</v>
      </c>
      <c r="N269" t="s">
        <v>206</v>
      </c>
      <c r="O269" t="s">
        <v>201</v>
      </c>
      <c r="P269" s="2" t="s">
        <v>426</v>
      </c>
    </row>
    <row r="270" spans="2:16" x14ac:dyDescent="0.25">
      <c r="B270" t="s">
        <v>1225</v>
      </c>
      <c r="C270">
        <v>100133</v>
      </c>
      <c r="D270">
        <v>269225</v>
      </c>
      <c r="E270">
        <v>266682</v>
      </c>
      <c r="F270" t="s">
        <v>32</v>
      </c>
      <c r="G270" t="s">
        <v>34</v>
      </c>
      <c r="H270" t="s">
        <v>200</v>
      </c>
      <c r="I270" t="s">
        <v>205</v>
      </c>
      <c r="J270">
        <v>-8.5699999999999998E-2</v>
      </c>
      <c r="K270">
        <v>51.505229999999997</v>
      </c>
      <c r="L270">
        <v>-0.16289999999999999</v>
      </c>
      <c r="M270">
        <v>51.522399999999998</v>
      </c>
      <c r="N270" t="s">
        <v>201</v>
      </c>
      <c r="O270" t="s">
        <v>206</v>
      </c>
      <c r="P270" s="2" t="s">
        <v>427</v>
      </c>
    </row>
    <row r="271" spans="2:16" x14ac:dyDescent="0.25">
      <c r="B271" t="s">
        <v>1225</v>
      </c>
      <c r="C271">
        <v>100134</v>
      </c>
      <c r="D271">
        <v>266343</v>
      </c>
      <c r="E271">
        <v>269225</v>
      </c>
      <c r="F271" t="s">
        <v>35</v>
      </c>
      <c r="G271" t="s">
        <v>32</v>
      </c>
      <c r="H271" t="s">
        <v>207</v>
      </c>
      <c r="I271" t="s">
        <v>200</v>
      </c>
      <c r="J271">
        <v>-0.17530000000000001</v>
      </c>
      <c r="K271">
        <v>51.516199999999998</v>
      </c>
      <c r="L271">
        <v>-8.5699999999999998E-2</v>
      </c>
      <c r="M271">
        <v>51.505229999999997</v>
      </c>
      <c r="N271" t="s">
        <v>208</v>
      </c>
      <c r="O271" t="s">
        <v>201</v>
      </c>
      <c r="P271" s="2" t="s">
        <v>1019</v>
      </c>
    </row>
    <row r="272" spans="2:16" x14ac:dyDescent="0.25">
      <c r="B272" t="s">
        <v>1225</v>
      </c>
      <c r="C272">
        <v>100134</v>
      </c>
      <c r="D272">
        <v>269225</v>
      </c>
      <c r="E272">
        <v>266343</v>
      </c>
      <c r="F272" t="s">
        <v>32</v>
      </c>
      <c r="G272" t="s">
        <v>35</v>
      </c>
      <c r="H272" t="s">
        <v>200</v>
      </c>
      <c r="I272" t="s">
        <v>207</v>
      </c>
      <c r="J272">
        <v>-8.5699999999999998E-2</v>
      </c>
      <c r="K272">
        <v>51.505229999999997</v>
      </c>
      <c r="L272">
        <v>-0.17530000000000001</v>
      </c>
      <c r="M272">
        <v>51.516199999999998</v>
      </c>
      <c r="N272" t="s">
        <v>201</v>
      </c>
      <c r="O272" t="s">
        <v>208</v>
      </c>
      <c r="P272" s="2" t="s">
        <v>1020</v>
      </c>
    </row>
    <row r="273" spans="2:16" x14ac:dyDescent="0.25">
      <c r="B273" t="s">
        <v>1225</v>
      </c>
      <c r="C273">
        <v>100135</v>
      </c>
      <c r="D273">
        <v>269225</v>
      </c>
      <c r="E273">
        <v>271036</v>
      </c>
      <c r="F273" t="s">
        <v>32</v>
      </c>
      <c r="G273" t="s">
        <v>102</v>
      </c>
      <c r="H273" t="s">
        <v>200</v>
      </c>
      <c r="I273" t="s">
        <v>429</v>
      </c>
      <c r="J273">
        <v>-8.5699999999999998E-2</v>
      </c>
      <c r="K273">
        <v>51.505229999999997</v>
      </c>
      <c r="L273">
        <v>-3.3999999999999998E-3</v>
      </c>
      <c r="M273">
        <v>51.542099999999998</v>
      </c>
      <c r="N273" t="s">
        <v>201</v>
      </c>
      <c r="O273" t="s">
        <v>430</v>
      </c>
      <c r="P273" s="2" t="s">
        <v>1021</v>
      </c>
    </row>
    <row r="274" spans="2:16" x14ac:dyDescent="0.25">
      <c r="B274" t="s">
        <v>1225</v>
      </c>
      <c r="C274">
        <v>100135</v>
      </c>
      <c r="D274">
        <v>271036</v>
      </c>
      <c r="E274">
        <v>269225</v>
      </c>
      <c r="F274" t="s">
        <v>102</v>
      </c>
      <c r="G274" t="s">
        <v>32</v>
      </c>
      <c r="H274" t="s">
        <v>429</v>
      </c>
      <c r="I274" t="s">
        <v>200</v>
      </c>
      <c r="J274">
        <v>-3.3999999999999998E-3</v>
      </c>
      <c r="K274">
        <v>51.542099999999998</v>
      </c>
      <c r="L274">
        <v>-8.5699999999999998E-2</v>
      </c>
      <c r="M274">
        <v>51.505229999999997</v>
      </c>
      <c r="N274" t="s">
        <v>430</v>
      </c>
      <c r="O274" t="s">
        <v>201</v>
      </c>
      <c r="P274" s="2" t="s">
        <v>1022</v>
      </c>
    </row>
    <row r="275" spans="2:16" x14ac:dyDescent="0.25">
      <c r="B275" t="s">
        <v>1225</v>
      </c>
      <c r="C275">
        <v>100136</v>
      </c>
      <c r="D275">
        <v>267948</v>
      </c>
      <c r="E275">
        <v>269225</v>
      </c>
      <c r="F275" t="s">
        <v>36</v>
      </c>
      <c r="G275" t="s">
        <v>32</v>
      </c>
      <c r="H275" t="s">
        <v>209</v>
      </c>
      <c r="I275" t="s">
        <v>200</v>
      </c>
      <c r="J275">
        <v>-0.12784000000000001</v>
      </c>
      <c r="K275">
        <v>51.532330000000002</v>
      </c>
      <c r="L275">
        <v>-8.5699999999999998E-2</v>
      </c>
      <c r="M275">
        <v>51.505229999999997</v>
      </c>
      <c r="N275" t="s">
        <v>210</v>
      </c>
      <c r="O275" t="s">
        <v>201</v>
      </c>
      <c r="P275" s="2" t="s">
        <v>1023</v>
      </c>
    </row>
    <row r="276" spans="2:16" x14ac:dyDescent="0.25">
      <c r="B276" t="s">
        <v>1225</v>
      </c>
      <c r="C276">
        <v>100136</v>
      </c>
      <c r="D276">
        <v>269225</v>
      </c>
      <c r="E276">
        <v>267948</v>
      </c>
      <c r="F276" t="s">
        <v>32</v>
      </c>
      <c r="G276" t="s">
        <v>36</v>
      </c>
      <c r="H276" t="s">
        <v>200</v>
      </c>
      <c r="I276" t="s">
        <v>209</v>
      </c>
      <c r="J276">
        <v>-8.5699999999999998E-2</v>
      </c>
      <c r="K276">
        <v>51.505229999999997</v>
      </c>
      <c r="L276">
        <v>-0.12784000000000001</v>
      </c>
      <c r="M276">
        <v>51.532330000000002</v>
      </c>
      <c r="N276" t="s">
        <v>201</v>
      </c>
      <c r="O276" t="s">
        <v>210</v>
      </c>
      <c r="P276" s="2" t="s">
        <v>1024</v>
      </c>
    </row>
    <row r="277" spans="2:16" x14ac:dyDescent="0.25">
      <c r="B277" t="s">
        <v>1225</v>
      </c>
      <c r="C277">
        <v>100137</v>
      </c>
      <c r="D277">
        <v>268311</v>
      </c>
      <c r="E277">
        <v>269225</v>
      </c>
      <c r="F277" t="s">
        <v>38</v>
      </c>
      <c r="G277" t="s">
        <v>32</v>
      </c>
      <c r="H277" t="s">
        <v>213</v>
      </c>
      <c r="I277" t="s">
        <v>200</v>
      </c>
      <c r="J277">
        <v>-0.1134</v>
      </c>
      <c r="K277">
        <v>51.503300000000003</v>
      </c>
      <c r="L277">
        <v>-8.5699999999999998E-2</v>
      </c>
      <c r="M277">
        <v>51.505229999999997</v>
      </c>
      <c r="N277" t="s">
        <v>214</v>
      </c>
      <c r="O277" t="s">
        <v>201</v>
      </c>
      <c r="P277" s="2" t="s">
        <v>431</v>
      </c>
    </row>
    <row r="278" spans="2:16" x14ac:dyDescent="0.25">
      <c r="B278" t="s">
        <v>1225</v>
      </c>
      <c r="C278">
        <v>100137</v>
      </c>
      <c r="D278">
        <v>269225</v>
      </c>
      <c r="E278">
        <v>268311</v>
      </c>
      <c r="F278" t="s">
        <v>32</v>
      </c>
      <c r="G278" t="s">
        <v>38</v>
      </c>
      <c r="H278" t="s">
        <v>200</v>
      </c>
      <c r="I278" t="s">
        <v>213</v>
      </c>
      <c r="J278">
        <v>-8.5699999999999998E-2</v>
      </c>
      <c r="K278">
        <v>51.505229999999997</v>
      </c>
      <c r="L278">
        <v>-0.1134</v>
      </c>
      <c r="M278">
        <v>51.503300000000003</v>
      </c>
      <c r="N278" t="s">
        <v>201</v>
      </c>
      <c r="O278" t="s">
        <v>214</v>
      </c>
      <c r="P278" s="2" t="s">
        <v>432</v>
      </c>
    </row>
    <row r="279" spans="2:16" x14ac:dyDescent="0.25">
      <c r="B279" t="s">
        <v>1225</v>
      </c>
      <c r="C279">
        <v>100138</v>
      </c>
      <c r="D279">
        <v>269225</v>
      </c>
      <c r="E279">
        <v>271283</v>
      </c>
      <c r="F279" t="s">
        <v>32</v>
      </c>
      <c r="G279" t="s">
        <v>103</v>
      </c>
      <c r="H279" t="s">
        <v>200</v>
      </c>
      <c r="I279" t="s">
        <v>433</v>
      </c>
      <c r="J279">
        <v>-8.5699999999999998E-2</v>
      </c>
      <c r="K279">
        <v>51.505229999999997</v>
      </c>
      <c r="L279">
        <v>5.7999999999999996E-3</v>
      </c>
      <c r="M279">
        <v>51.528599999999997</v>
      </c>
      <c r="N279" t="s">
        <v>201</v>
      </c>
      <c r="O279" t="s">
        <v>434</v>
      </c>
      <c r="P279" s="2" t="s">
        <v>1025</v>
      </c>
    </row>
    <row r="280" spans="2:16" x14ac:dyDescent="0.25">
      <c r="B280" t="s">
        <v>1225</v>
      </c>
      <c r="C280">
        <v>100138</v>
      </c>
      <c r="D280">
        <v>271283</v>
      </c>
      <c r="E280">
        <v>269225</v>
      </c>
      <c r="F280" t="s">
        <v>103</v>
      </c>
      <c r="G280" t="s">
        <v>32</v>
      </c>
      <c r="H280" t="s">
        <v>433</v>
      </c>
      <c r="I280" t="s">
        <v>200</v>
      </c>
      <c r="J280">
        <v>5.7999999999999996E-3</v>
      </c>
      <c r="K280">
        <v>51.528599999999997</v>
      </c>
      <c r="L280">
        <v>-8.5699999999999998E-2</v>
      </c>
      <c r="M280">
        <v>51.505229999999997</v>
      </c>
      <c r="N280" t="s">
        <v>434</v>
      </c>
      <c r="O280" t="s">
        <v>201</v>
      </c>
      <c r="P280" s="2" t="s">
        <v>435</v>
      </c>
    </row>
    <row r="281" spans="2:16" x14ac:dyDescent="0.25">
      <c r="B281" t="s">
        <v>1225</v>
      </c>
      <c r="C281">
        <v>100139</v>
      </c>
      <c r="D281">
        <v>266682</v>
      </c>
      <c r="E281">
        <v>270197</v>
      </c>
      <c r="F281" t="s">
        <v>34</v>
      </c>
      <c r="G281" t="s">
        <v>104</v>
      </c>
      <c r="H281" t="s">
        <v>205</v>
      </c>
      <c r="I281" t="s">
        <v>436</v>
      </c>
      <c r="J281">
        <v>-0.16289999999999999</v>
      </c>
      <c r="K281">
        <v>51.522399999999998</v>
      </c>
      <c r="L281">
        <v>-4.0399999999999998E-2</v>
      </c>
      <c r="M281">
        <v>51.512300000000003</v>
      </c>
      <c r="N281" t="s">
        <v>206</v>
      </c>
      <c r="O281" t="s">
        <v>437</v>
      </c>
      <c r="P281" s="2" t="s">
        <v>1026</v>
      </c>
    </row>
    <row r="282" spans="2:16" x14ac:dyDescent="0.25">
      <c r="B282" t="s">
        <v>1225</v>
      </c>
      <c r="C282">
        <v>100139</v>
      </c>
      <c r="D282">
        <v>270197</v>
      </c>
      <c r="E282">
        <v>266682</v>
      </c>
      <c r="F282" t="s">
        <v>104</v>
      </c>
      <c r="G282" t="s">
        <v>34</v>
      </c>
      <c r="H282" t="s">
        <v>436</v>
      </c>
      <c r="I282" t="s">
        <v>205</v>
      </c>
      <c r="J282">
        <v>-4.0399999999999998E-2</v>
      </c>
      <c r="K282">
        <v>51.512300000000003</v>
      </c>
      <c r="L282">
        <v>-0.16289999999999999</v>
      </c>
      <c r="M282">
        <v>51.522399999999998</v>
      </c>
      <c r="N282" t="s">
        <v>437</v>
      </c>
      <c r="O282" t="s">
        <v>206</v>
      </c>
      <c r="P282" s="2" t="s">
        <v>1027</v>
      </c>
    </row>
    <row r="283" spans="2:16" x14ac:dyDescent="0.25">
      <c r="B283" t="s">
        <v>1225</v>
      </c>
      <c r="C283">
        <v>100140</v>
      </c>
      <c r="D283">
        <v>266343</v>
      </c>
      <c r="E283">
        <v>270197</v>
      </c>
      <c r="F283" t="s">
        <v>35</v>
      </c>
      <c r="G283" t="s">
        <v>104</v>
      </c>
      <c r="H283" t="s">
        <v>207</v>
      </c>
      <c r="I283" t="s">
        <v>436</v>
      </c>
      <c r="J283">
        <v>-0.17530000000000001</v>
      </c>
      <c r="K283">
        <v>51.516199999999998</v>
      </c>
      <c r="L283">
        <v>-4.0399999999999998E-2</v>
      </c>
      <c r="M283">
        <v>51.512300000000003</v>
      </c>
      <c r="N283" t="s">
        <v>208</v>
      </c>
      <c r="O283" t="s">
        <v>437</v>
      </c>
      <c r="P283" s="2" t="s">
        <v>1028</v>
      </c>
    </row>
    <row r="284" spans="2:16" x14ac:dyDescent="0.25">
      <c r="B284" t="s">
        <v>1225</v>
      </c>
      <c r="C284">
        <v>100140</v>
      </c>
      <c r="D284">
        <v>270197</v>
      </c>
      <c r="E284">
        <v>266343</v>
      </c>
      <c r="F284" t="s">
        <v>104</v>
      </c>
      <c r="G284" t="s">
        <v>35</v>
      </c>
      <c r="H284" t="s">
        <v>436</v>
      </c>
      <c r="I284" t="s">
        <v>207</v>
      </c>
      <c r="J284">
        <v>-4.0399999999999998E-2</v>
      </c>
      <c r="K284">
        <v>51.512300000000003</v>
      </c>
      <c r="L284">
        <v>-0.17530000000000001</v>
      </c>
      <c r="M284">
        <v>51.516199999999998</v>
      </c>
      <c r="N284" t="s">
        <v>437</v>
      </c>
      <c r="O284" t="s">
        <v>208</v>
      </c>
      <c r="P284" s="2" t="s">
        <v>1029</v>
      </c>
    </row>
    <row r="285" spans="2:16" x14ac:dyDescent="0.25">
      <c r="B285" t="s">
        <v>1225</v>
      </c>
      <c r="C285">
        <v>100141</v>
      </c>
      <c r="D285">
        <v>269830</v>
      </c>
      <c r="E285">
        <v>270197</v>
      </c>
      <c r="F285" t="s">
        <v>105</v>
      </c>
      <c r="G285" t="s">
        <v>104</v>
      </c>
      <c r="H285" t="s">
        <v>440</v>
      </c>
      <c r="I285" t="s">
        <v>436</v>
      </c>
      <c r="J285">
        <v>-5.7000000000000002E-2</v>
      </c>
      <c r="K285">
        <v>51.511099999999999</v>
      </c>
      <c r="L285">
        <v>-4.0399999999999998E-2</v>
      </c>
      <c r="M285">
        <v>51.512300000000003</v>
      </c>
      <c r="N285" t="s">
        <v>441</v>
      </c>
      <c r="O285" t="s">
        <v>437</v>
      </c>
      <c r="P285" s="2" t="s">
        <v>1030</v>
      </c>
    </row>
    <row r="286" spans="2:16" x14ac:dyDescent="0.25">
      <c r="B286" t="s">
        <v>1225</v>
      </c>
      <c r="C286">
        <v>100141</v>
      </c>
      <c r="D286">
        <v>270197</v>
      </c>
      <c r="E286">
        <v>269830</v>
      </c>
      <c r="F286" t="s">
        <v>104</v>
      </c>
      <c r="G286" t="s">
        <v>105</v>
      </c>
      <c r="H286" t="s">
        <v>436</v>
      </c>
      <c r="I286" t="s">
        <v>440</v>
      </c>
      <c r="J286">
        <v>-4.0399999999999998E-2</v>
      </c>
      <c r="K286">
        <v>51.512300000000003</v>
      </c>
      <c r="L286">
        <v>-5.7000000000000002E-2</v>
      </c>
      <c r="M286">
        <v>51.511099999999999</v>
      </c>
      <c r="N286" t="s">
        <v>437</v>
      </c>
      <c r="O286" t="s">
        <v>441</v>
      </c>
      <c r="P286" s="2" t="s">
        <v>443</v>
      </c>
    </row>
    <row r="287" spans="2:16" x14ac:dyDescent="0.25">
      <c r="B287" t="s">
        <v>1225</v>
      </c>
      <c r="C287">
        <v>100142</v>
      </c>
      <c r="D287">
        <v>273743</v>
      </c>
      <c r="E287">
        <v>280812</v>
      </c>
      <c r="F287" t="s">
        <v>106</v>
      </c>
      <c r="G287" t="s">
        <v>107</v>
      </c>
      <c r="H287" t="s">
        <v>444</v>
      </c>
      <c r="I287" t="s">
        <v>445</v>
      </c>
      <c r="J287">
        <v>0.21029999999999999</v>
      </c>
      <c r="K287">
        <v>51.194099999999999</v>
      </c>
      <c r="L287">
        <v>0.21188000000000001</v>
      </c>
      <c r="M287">
        <v>51.19594</v>
      </c>
      <c r="N287" t="s">
        <v>446</v>
      </c>
      <c r="O287" t="s">
        <v>447</v>
      </c>
      <c r="P287" s="2" t="s">
        <v>448</v>
      </c>
    </row>
    <row r="288" spans="2:16" x14ac:dyDescent="0.25">
      <c r="B288" t="s">
        <v>1225</v>
      </c>
      <c r="C288">
        <v>100142</v>
      </c>
      <c r="D288">
        <v>280812</v>
      </c>
      <c r="E288">
        <v>273743</v>
      </c>
      <c r="F288" t="s">
        <v>107</v>
      </c>
      <c r="G288" t="s">
        <v>106</v>
      </c>
      <c r="H288" t="s">
        <v>445</v>
      </c>
      <c r="I288" t="s">
        <v>444</v>
      </c>
      <c r="J288">
        <v>0.21188000000000001</v>
      </c>
      <c r="K288">
        <v>51.19594</v>
      </c>
      <c r="L288">
        <v>0.21029999999999999</v>
      </c>
      <c r="M288">
        <v>51.194099999999999</v>
      </c>
      <c r="N288" t="s">
        <v>447</v>
      </c>
      <c r="O288" t="s">
        <v>446</v>
      </c>
      <c r="P288" s="2" t="s">
        <v>449</v>
      </c>
    </row>
    <row r="289" spans="2:16" x14ac:dyDescent="0.25">
      <c r="B289" t="s">
        <v>1225</v>
      </c>
      <c r="C289">
        <v>100143</v>
      </c>
      <c r="D289">
        <v>230856</v>
      </c>
      <c r="E289">
        <v>230900</v>
      </c>
      <c r="F289" t="s">
        <v>108</v>
      </c>
      <c r="G289" t="s">
        <v>109</v>
      </c>
      <c r="H289" t="s">
        <v>450</v>
      </c>
      <c r="I289" t="s">
        <v>451</v>
      </c>
      <c r="J289">
        <v>-2.9796</v>
      </c>
      <c r="K289">
        <v>53.404299999999999</v>
      </c>
      <c r="L289">
        <v>-2.9767000000000001</v>
      </c>
      <c r="M289">
        <v>53.407299999999999</v>
      </c>
      <c r="N289" t="s">
        <v>452</v>
      </c>
      <c r="O289" t="s">
        <v>453</v>
      </c>
      <c r="P289" s="2" t="s">
        <v>454</v>
      </c>
    </row>
    <row r="290" spans="2:16" x14ac:dyDescent="0.25">
      <c r="B290" t="s">
        <v>1225</v>
      </c>
      <c r="C290">
        <v>100143</v>
      </c>
      <c r="D290">
        <v>230900</v>
      </c>
      <c r="E290">
        <v>230856</v>
      </c>
      <c r="F290" t="s">
        <v>109</v>
      </c>
      <c r="G290" t="s">
        <v>108</v>
      </c>
      <c r="H290" t="s">
        <v>451</v>
      </c>
      <c r="I290" t="s">
        <v>450</v>
      </c>
      <c r="J290">
        <v>-2.9767000000000001</v>
      </c>
      <c r="K290">
        <v>53.407299999999999</v>
      </c>
      <c r="L290">
        <v>-2.9796</v>
      </c>
      <c r="M290">
        <v>53.404299999999999</v>
      </c>
      <c r="N290" t="s">
        <v>453</v>
      </c>
      <c r="O290" t="s">
        <v>452</v>
      </c>
      <c r="P290" s="2" t="s">
        <v>455</v>
      </c>
    </row>
    <row r="291" spans="2:16" x14ac:dyDescent="0.25">
      <c r="B291" t="s">
        <v>1225</v>
      </c>
      <c r="C291">
        <v>100144</v>
      </c>
      <c r="D291">
        <v>266682</v>
      </c>
      <c r="E291">
        <v>269296</v>
      </c>
      <c r="F291" t="s">
        <v>34</v>
      </c>
      <c r="G291" t="s">
        <v>33</v>
      </c>
      <c r="H291" t="s">
        <v>205</v>
      </c>
      <c r="I291" t="s">
        <v>203</v>
      </c>
      <c r="J291">
        <v>-0.16289999999999999</v>
      </c>
      <c r="K291">
        <v>51.522399999999998</v>
      </c>
      <c r="L291">
        <v>-8.2100000000000006E-2</v>
      </c>
      <c r="M291">
        <v>51.518599999999999</v>
      </c>
      <c r="N291" t="s">
        <v>206</v>
      </c>
      <c r="O291" t="s">
        <v>204</v>
      </c>
      <c r="P291" s="2" t="s">
        <v>1031</v>
      </c>
    </row>
    <row r="292" spans="2:16" x14ac:dyDescent="0.25">
      <c r="B292" t="s">
        <v>1225</v>
      </c>
      <c r="C292">
        <v>100144</v>
      </c>
      <c r="D292">
        <v>269296</v>
      </c>
      <c r="E292">
        <v>266682</v>
      </c>
      <c r="F292" t="s">
        <v>33</v>
      </c>
      <c r="G292" t="s">
        <v>34</v>
      </c>
      <c r="H292" t="s">
        <v>203</v>
      </c>
      <c r="I292" t="s">
        <v>205</v>
      </c>
      <c r="J292">
        <v>-8.2100000000000006E-2</v>
      </c>
      <c r="K292">
        <v>51.518599999999999</v>
      </c>
      <c r="L292">
        <v>-0.16289999999999999</v>
      </c>
      <c r="M292">
        <v>51.522399999999998</v>
      </c>
      <c r="N292" t="s">
        <v>204</v>
      </c>
      <c r="O292" t="s">
        <v>206</v>
      </c>
      <c r="P292" s="2" t="s">
        <v>1032</v>
      </c>
    </row>
    <row r="293" spans="2:16" x14ac:dyDescent="0.25">
      <c r="B293" t="s">
        <v>1225</v>
      </c>
      <c r="C293">
        <v>100145</v>
      </c>
      <c r="D293">
        <v>266343</v>
      </c>
      <c r="E293">
        <v>269296</v>
      </c>
      <c r="F293" t="s">
        <v>35</v>
      </c>
      <c r="G293" t="s">
        <v>33</v>
      </c>
      <c r="H293" t="s">
        <v>207</v>
      </c>
      <c r="I293" t="s">
        <v>203</v>
      </c>
      <c r="J293">
        <v>-0.17530000000000001</v>
      </c>
      <c r="K293">
        <v>51.516199999999998</v>
      </c>
      <c r="L293">
        <v>-8.2100000000000006E-2</v>
      </c>
      <c r="M293">
        <v>51.518599999999999</v>
      </c>
      <c r="N293" t="s">
        <v>208</v>
      </c>
      <c r="O293" t="s">
        <v>204</v>
      </c>
      <c r="P293" s="2" t="s">
        <v>1033</v>
      </c>
    </row>
    <row r="294" spans="2:16" x14ac:dyDescent="0.25">
      <c r="B294" t="s">
        <v>1225</v>
      </c>
      <c r="C294">
        <v>100145</v>
      </c>
      <c r="D294">
        <v>269296</v>
      </c>
      <c r="E294">
        <v>266343</v>
      </c>
      <c r="F294" t="s">
        <v>33</v>
      </c>
      <c r="G294" t="s">
        <v>35</v>
      </c>
      <c r="H294" t="s">
        <v>203</v>
      </c>
      <c r="I294" t="s">
        <v>207</v>
      </c>
      <c r="J294">
        <v>-8.2100000000000006E-2</v>
      </c>
      <c r="K294">
        <v>51.518599999999999</v>
      </c>
      <c r="L294">
        <v>-0.17530000000000001</v>
      </c>
      <c r="M294">
        <v>51.516199999999998</v>
      </c>
      <c r="N294" t="s">
        <v>204</v>
      </c>
      <c r="O294" t="s">
        <v>208</v>
      </c>
      <c r="P294" s="2" t="s">
        <v>1034</v>
      </c>
    </row>
    <row r="295" spans="2:16" x14ac:dyDescent="0.25">
      <c r="B295" t="s">
        <v>1225</v>
      </c>
      <c r="C295">
        <v>100146</v>
      </c>
      <c r="D295">
        <v>267948</v>
      </c>
      <c r="E295">
        <v>269296</v>
      </c>
      <c r="F295" t="s">
        <v>36</v>
      </c>
      <c r="G295" t="s">
        <v>33</v>
      </c>
      <c r="H295" t="s">
        <v>209</v>
      </c>
      <c r="I295" t="s">
        <v>203</v>
      </c>
      <c r="J295">
        <v>-0.12784000000000001</v>
      </c>
      <c r="K295">
        <v>51.532330000000002</v>
      </c>
      <c r="L295">
        <v>-8.2100000000000006E-2</v>
      </c>
      <c r="M295">
        <v>51.518599999999999</v>
      </c>
      <c r="N295" t="s">
        <v>210</v>
      </c>
      <c r="O295" t="s">
        <v>204</v>
      </c>
      <c r="P295" s="2" t="s">
        <v>456</v>
      </c>
    </row>
    <row r="296" spans="2:16" x14ac:dyDescent="0.25">
      <c r="B296" t="s">
        <v>1225</v>
      </c>
      <c r="C296">
        <v>100146</v>
      </c>
      <c r="D296">
        <v>269296</v>
      </c>
      <c r="E296">
        <v>267948</v>
      </c>
      <c r="F296" t="s">
        <v>33</v>
      </c>
      <c r="G296" t="s">
        <v>36</v>
      </c>
      <c r="H296" t="s">
        <v>203</v>
      </c>
      <c r="I296" t="s">
        <v>209</v>
      </c>
      <c r="J296">
        <v>-8.2100000000000006E-2</v>
      </c>
      <c r="K296">
        <v>51.518599999999999</v>
      </c>
      <c r="L296">
        <v>-0.12784000000000001</v>
      </c>
      <c r="M296">
        <v>51.532330000000002</v>
      </c>
      <c r="N296" t="s">
        <v>204</v>
      </c>
      <c r="O296" t="s">
        <v>210</v>
      </c>
      <c r="P296" s="2" t="s">
        <v>457</v>
      </c>
    </row>
    <row r="297" spans="2:16" x14ac:dyDescent="0.25">
      <c r="B297" t="s">
        <v>1225</v>
      </c>
      <c r="C297">
        <v>100147</v>
      </c>
      <c r="D297">
        <v>267252</v>
      </c>
      <c r="E297">
        <v>269296</v>
      </c>
      <c r="F297" t="s">
        <v>37</v>
      </c>
      <c r="G297" t="s">
        <v>33</v>
      </c>
      <c r="H297" t="s">
        <v>211</v>
      </c>
      <c r="I297" t="s">
        <v>203</v>
      </c>
      <c r="J297">
        <v>-0.14369999999999999</v>
      </c>
      <c r="K297">
        <v>51.495100000000001</v>
      </c>
      <c r="L297">
        <v>-8.2100000000000006E-2</v>
      </c>
      <c r="M297">
        <v>51.518599999999999</v>
      </c>
      <c r="N297" t="s">
        <v>212</v>
      </c>
      <c r="O297" t="s">
        <v>204</v>
      </c>
      <c r="P297" s="2" t="s">
        <v>1035</v>
      </c>
    </row>
    <row r="298" spans="2:16" x14ac:dyDescent="0.25">
      <c r="B298" t="s">
        <v>1225</v>
      </c>
      <c r="C298">
        <v>100147</v>
      </c>
      <c r="D298">
        <v>269296</v>
      </c>
      <c r="E298">
        <v>267252</v>
      </c>
      <c r="F298" t="s">
        <v>33</v>
      </c>
      <c r="G298" t="s">
        <v>37</v>
      </c>
      <c r="H298" t="s">
        <v>203</v>
      </c>
      <c r="I298" t="s">
        <v>211</v>
      </c>
      <c r="J298">
        <v>-8.2100000000000006E-2</v>
      </c>
      <c r="K298">
        <v>51.518599999999999</v>
      </c>
      <c r="L298">
        <v>-0.14369999999999999</v>
      </c>
      <c r="M298">
        <v>51.495100000000001</v>
      </c>
      <c r="N298" t="s">
        <v>204</v>
      </c>
      <c r="O298" t="s">
        <v>212</v>
      </c>
      <c r="P298" s="2" t="s">
        <v>1036</v>
      </c>
    </row>
    <row r="299" spans="2:16" x14ac:dyDescent="0.25">
      <c r="B299" t="s">
        <v>1225</v>
      </c>
      <c r="C299">
        <v>100148</v>
      </c>
      <c r="D299">
        <v>268311</v>
      </c>
      <c r="E299">
        <v>269296</v>
      </c>
      <c r="F299" t="s">
        <v>38</v>
      </c>
      <c r="G299" t="s">
        <v>33</v>
      </c>
      <c r="H299" t="s">
        <v>213</v>
      </c>
      <c r="I299" t="s">
        <v>203</v>
      </c>
      <c r="J299">
        <v>-0.1134</v>
      </c>
      <c r="K299">
        <v>51.503300000000003</v>
      </c>
      <c r="L299">
        <v>-8.2100000000000006E-2</v>
      </c>
      <c r="M299">
        <v>51.518599999999999</v>
      </c>
      <c r="N299" t="s">
        <v>214</v>
      </c>
      <c r="O299" t="s">
        <v>204</v>
      </c>
      <c r="P299" s="2" t="s">
        <v>459</v>
      </c>
    </row>
    <row r="300" spans="2:16" x14ac:dyDescent="0.25">
      <c r="B300" t="s">
        <v>1225</v>
      </c>
      <c r="C300">
        <v>100148</v>
      </c>
      <c r="D300">
        <v>269296</v>
      </c>
      <c r="E300">
        <v>268311</v>
      </c>
      <c r="F300" t="s">
        <v>33</v>
      </c>
      <c r="G300" t="s">
        <v>38</v>
      </c>
      <c r="H300" t="s">
        <v>203</v>
      </c>
      <c r="I300" t="s">
        <v>213</v>
      </c>
      <c r="J300">
        <v>-8.2100000000000006E-2</v>
      </c>
      <c r="K300">
        <v>51.518599999999999</v>
      </c>
      <c r="L300">
        <v>-0.1134</v>
      </c>
      <c r="M300">
        <v>51.503300000000003</v>
      </c>
      <c r="N300" t="s">
        <v>204</v>
      </c>
      <c r="O300" t="s">
        <v>214</v>
      </c>
      <c r="P300" s="2" t="s">
        <v>1037</v>
      </c>
    </row>
    <row r="301" spans="2:16" x14ac:dyDescent="0.25">
      <c r="B301" t="s">
        <v>1225</v>
      </c>
      <c r="C301">
        <v>100149</v>
      </c>
      <c r="D301">
        <v>230641</v>
      </c>
      <c r="E301">
        <v>230688</v>
      </c>
      <c r="F301" t="s">
        <v>110</v>
      </c>
      <c r="G301" t="s">
        <v>111</v>
      </c>
      <c r="H301" t="s">
        <v>460</v>
      </c>
      <c r="I301" t="s">
        <v>461</v>
      </c>
      <c r="J301">
        <v>-2.9916999999999998</v>
      </c>
      <c r="K301">
        <v>53.404699999999998</v>
      </c>
      <c r="L301">
        <v>-2.9891999999999999</v>
      </c>
      <c r="M301">
        <v>53.4084</v>
      </c>
      <c r="N301" t="s">
        <v>462</v>
      </c>
      <c r="O301" t="s">
        <v>463</v>
      </c>
      <c r="P301" s="2" t="s">
        <v>1038</v>
      </c>
    </row>
    <row r="302" spans="2:16" x14ac:dyDescent="0.25">
      <c r="B302" t="s">
        <v>1225</v>
      </c>
      <c r="C302">
        <v>100149</v>
      </c>
      <c r="D302">
        <v>230688</v>
      </c>
      <c r="E302">
        <v>230641</v>
      </c>
      <c r="F302" t="s">
        <v>111</v>
      </c>
      <c r="G302" t="s">
        <v>110</v>
      </c>
      <c r="H302" t="s">
        <v>461</v>
      </c>
      <c r="I302" t="s">
        <v>460</v>
      </c>
      <c r="J302">
        <v>-2.9891999999999999</v>
      </c>
      <c r="K302">
        <v>53.4084</v>
      </c>
      <c r="L302">
        <v>-2.9916999999999998</v>
      </c>
      <c r="M302">
        <v>53.404699999999998</v>
      </c>
      <c r="N302" t="s">
        <v>463</v>
      </c>
      <c r="O302" t="s">
        <v>462</v>
      </c>
      <c r="P302" s="2" t="s">
        <v>1039</v>
      </c>
    </row>
    <row r="303" spans="2:16" x14ac:dyDescent="0.25">
      <c r="B303" t="s">
        <v>1225</v>
      </c>
      <c r="C303">
        <v>100150</v>
      </c>
      <c r="D303">
        <v>238818</v>
      </c>
      <c r="E303">
        <v>238990</v>
      </c>
      <c r="F303" t="s">
        <v>112</v>
      </c>
      <c r="G303" t="s">
        <v>113</v>
      </c>
      <c r="H303" t="s">
        <v>464</v>
      </c>
      <c r="I303" t="s">
        <v>465</v>
      </c>
      <c r="J303">
        <v>-2.2420499999999999</v>
      </c>
      <c r="K303">
        <v>53.488149999999997</v>
      </c>
      <c r="L303">
        <v>-2.2306599999999999</v>
      </c>
      <c r="M303">
        <v>53.476349999999996</v>
      </c>
      <c r="N303" t="s">
        <v>466</v>
      </c>
      <c r="O303" t="s">
        <v>467</v>
      </c>
      <c r="P303" s="2" t="s">
        <v>468</v>
      </c>
    </row>
    <row r="304" spans="2:16" x14ac:dyDescent="0.25">
      <c r="B304" t="s">
        <v>1225</v>
      </c>
      <c r="C304">
        <v>100150</v>
      </c>
      <c r="D304">
        <v>238990</v>
      </c>
      <c r="E304">
        <v>238818</v>
      </c>
      <c r="F304" t="s">
        <v>113</v>
      </c>
      <c r="G304" t="s">
        <v>112</v>
      </c>
      <c r="H304" t="s">
        <v>465</v>
      </c>
      <c r="I304" t="s">
        <v>464</v>
      </c>
      <c r="J304">
        <v>-2.2306599999999999</v>
      </c>
      <c r="K304">
        <v>53.476349999999996</v>
      </c>
      <c r="L304">
        <v>-2.2420499999999999</v>
      </c>
      <c r="M304">
        <v>53.488149999999997</v>
      </c>
      <c r="N304" t="s">
        <v>467</v>
      </c>
      <c r="O304" t="s">
        <v>466</v>
      </c>
      <c r="P304" s="2" t="s">
        <v>469</v>
      </c>
    </row>
    <row r="305" spans="2:16" x14ac:dyDescent="0.25">
      <c r="B305" t="s">
        <v>1225</v>
      </c>
      <c r="C305">
        <v>100151</v>
      </c>
      <c r="D305">
        <v>275386</v>
      </c>
      <c r="E305">
        <v>275417</v>
      </c>
      <c r="F305" t="s">
        <v>114</v>
      </c>
      <c r="G305" t="s">
        <v>115</v>
      </c>
      <c r="H305" t="s">
        <v>470</v>
      </c>
      <c r="I305" t="s">
        <v>471</v>
      </c>
      <c r="J305">
        <v>0.5141</v>
      </c>
      <c r="K305">
        <v>51.2774</v>
      </c>
      <c r="L305">
        <v>0.52110000000000001</v>
      </c>
      <c r="M305">
        <v>51.277799999999999</v>
      </c>
      <c r="N305" t="s">
        <v>472</v>
      </c>
      <c r="O305" t="s">
        <v>473</v>
      </c>
      <c r="P305" s="2" t="s">
        <v>474</v>
      </c>
    </row>
    <row r="306" spans="2:16" x14ac:dyDescent="0.25">
      <c r="B306" t="s">
        <v>1225</v>
      </c>
      <c r="C306">
        <v>100151</v>
      </c>
      <c r="D306">
        <v>275417</v>
      </c>
      <c r="E306">
        <v>275386</v>
      </c>
      <c r="F306" t="s">
        <v>115</v>
      </c>
      <c r="G306" t="s">
        <v>114</v>
      </c>
      <c r="H306" t="s">
        <v>471</v>
      </c>
      <c r="I306" t="s">
        <v>470</v>
      </c>
      <c r="J306">
        <v>0.52110000000000001</v>
      </c>
      <c r="K306">
        <v>51.277799999999999</v>
      </c>
      <c r="L306">
        <v>0.5141</v>
      </c>
      <c r="M306">
        <v>51.2774</v>
      </c>
      <c r="N306" t="s">
        <v>473</v>
      </c>
      <c r="O306" t="s">
        <v>472</v>
      </c>
      <c r="P306" s="2" t="s">
        <v>475</v>
      </c>
    </row>
    <row r="307" spans="2:16" x14ac:dyDescent="0.25">
      <c r="B307" t="s">
        <v>1225</v>
      </c>
      <c r="C307">
        <v>100152</v>
      </c>
      <c r="D307">
        <v>267933</v>
      </c>
      <c r="E307">
        <v>269139</v>
      </c>
      <c r="F307" t="s">
        <v>27</v>
      </c>
      <c r="G307" t="s">
        <v>76</v>
      </c>
      <c r="H307" t="s">
        <v>189</v>
      </c>
      <c r="I307" t="s">
        <v>329</v>
      </c>
      <c r="J307">
        <v>-0.12429999999999999</v>
      </c>
      <c r="K307">
        <v>51.508299999999998</v>
      </c>
      <c r="L307">
        <v>-8.9200000000000002E-2</v>
      </c>
      <c r="M307">
        <v>51.5182</v>
      </c>
      <c r="N307" t="s">
        <v>191</v>
      </c>
      <c r="O307" t="s">
        <v>330</v>
      </c>
      <c r="P307" s="2" t="s">
        <v>1040</v>
      </c>
    </row>
    <row r="308" spans="2:16" x14ac:dyDescent="0.25">
      <c r="B308" t="s">
        <v>1225</v>
      </c>
      <c r="C308">
        <v>100152</v>
      </c>
      <c r="D308">
        <v>269139</v>
      </c>
      <c r="E308">
        <v>267933</v>
      </c>
      <c r="F308" t="s">
        <v>76</v>
      </c>
      <c r="G308" t="s">
        <v>27</v>
      </c>
      <c r="H308" t="s">
        <v>329</v>
      </c>
      <c r="I308" t="s">
        <v>189</v>
      </c>
      <c r="J308">
        <v>-8.9200000000000002E-2</v>
      </c>
      <c r="K308">
        <v>51.5182</v>
      </c>
      <c r="L308">
        <v>-0.12429999999999999</v>
      </c>
      <c r="M308">
        <v>51.508299999999998</v>
      </c>
      <c r="N308" t="s">
        <v>330</v>
      </c>
      <c r="O308" t="s">
        <v>191</v>
      </c>
      <c r="P308" s="2" t="s">
        <v>1041</v>
      </c>
    </row>
    <row r="309" spans="2:16" x14ac:dyDescent="0.25">
      <c r="B309" t="s">
        <v>1225</v>
      </c>
      <c r="C309">
        <v>100153</v>
      </c>
      <c r="D309">
        <v>269122</v>
      </c>
      <c r="E309">
        <v>269139</v>
      </c>
      <c r="F309" t="s">
        <v>60</v>
      </c>
      <c r="G309" t="s">
        <v>76</v>
      </c>
      <c r="H309" t="s">
        <v>275</v>
      </c>
      <c r="I309" t="s">
        <v>329</v>
      </c>
      <c r="J309">
        <v>-9.0300000000000005E-2</v>
      </c>
      <c r="K309">
        <v>51.511400000000002</v>
      </c>
      <c r="L309">
        <v>-8.9200000000000002E-2</v>
      </c>
      <c r="M309">
        <v>51.5182</v>
      </c>
      <c r="N309" t="s">
        <v>276</v>
      </c>
      <c r="O309" t="s">
        <v>330</v>
      </c>
      <c r="P309" s="2" t="s">
        <v>1042</v>
      </c>
    </row>
    <row r="310" spans="2:16" x14ac:dyDescent="0.25">
      <c r="B310" t="s">
        <v>1225</v>
      </c>
      <c r="C310">
        <v>100153</v>
      </c>
      <c r="D310">
        <v>269139</v>
      </c>
      <c r="E310">
        <v>269122</v>
      </c>
      <c r="F310" t="s">
        <v>76</v>
      </c>
      <c r="G310" t="s">
        <v>60</v>
      </c>
      <c r="H310" t="s">
        <v>329</v>
      </c>
      <c r="I310" t="s">
        <v>275</v>
      </c>
      <c r="J310">
        <v>-8.9200000000000002E-2</v>
      </c>
      <c r="K310">
        <v>51.5182</v>
      </c>
      <c r="L310">
        <v>-9.0300000000000005E-2</v>
      </c>
      <c r="M310">
        <v>51.511400000000002</v>
      </c>
      <c r="N310" t="s">
        <v>330</v>
      </c>
      <c r="O310" t="s">
        <v>276</v>
      </c>
      <c r="P310" s="2" t="s">
        <v>1043</v>
      </c>
    </row>
    <row r="311" spans="2:16" x14ac:dyDescent="0.25">
      <c r="B311" t="s">
        <v>1225</v>
      </c>
      <c r="C311">
        <v>100154</v>
      </c>
      <c r="D311">
        <v>268899</v>
      </c>
      <c r="E311">
        <v>269139</v>
      </c>
      <c r="F311" t="s">
        <v>75</v>
      </c>
      <c r="G311" t="s">
        <v>76</v>
      </c>
      <c r="H311" t="s">
        <v>320</v>
      </c>
      <c r="I311" t="s">
        <v>329</v>
      </c>
      <c r="J311">
        <v>-9.8599999999999993E-2</v>
      </c>
      <c r="K311">
        <v>51.494500000000002</v>
      </c>
      <c r="L311">
        <v>-8.9200000000000002E-2</v>
      </c>
      <c r="M311">
        <v>51.5182</v>
      </c>
      <c r="N311" t="s">
        <v>321</v>
      </c>
      <c r="O311" t="s">
        <v>330</v>
      </c>
      <c r="P311" s="2" t="s">
        <v>1044</v>
      </c>
    </row>
    <row r="312" spans="2:16" x14ac:dyDescent="0.25">
      <c r="B312" t="s">
        <v>1225</v>
      </c>
      <c r="C312">
        <v>100154</v>
      </c>
      <c r="D312">
        <v>269139</v>
      </c>
      <c r="E312">
        <v>268899</v>
      </c>
      <c r="F312" t="s">
        <v>76</v>
      </c>
      <c r="G312" t="s">
        <v>75</v>
      </c>
      <c r="H312" t="s">
        <v>329</v>
      </c>
      <c r="I312" t="s">
        <v>320</v>
      </c>
      <c r="J312">
        <v>-8.9200000000000002E-2</v>
      </c>
      <c r="K312">
        <v>51.5182</v>
      </c>
      <c r="L312">
        <v>-9.8599999999999993E-2</v>
      </c>
      <c r="M312">
        <v>51.494500000000002</v>
      </c>
      <c r="N312" t="s">
        <v>330</v>
      </c>
      <c r="O312" t="s">
        <v>321</v>
      </c>
      <c r="P312" s="2" t="s">
        <v>1045</v>
      </c>
    </row>
    <row r="313" spans="2:16" x14ac:dyDescent="0.25">
      <c r="B313" t="s">
        <v>1225</v>
      </c>
      <c r="C313">
        <v>100155</v>
      </c>
      <c r="D313">
        <v>269139</v>
      </c>
      <c r="E313">
        <v>269459</v>
      </c>
      <c r="F313" t="s">
        <v>76</v>
      </c>
      <c r="G313" t="s">
        <v>30</v>
      </c>
      <c r="H313" t="s">
        <v>329</v>
      </c>
      <c r="I313" t="s">
        <v>195</v>
      </c>
      <c r="J313">
        <v>-8.9200000000000002E-2</v>
      </c>
      <c r="K313">
        <v>51.5182</v>
      </c>
      <c r="L313">
        <v>-7.5399999999999995E-2</v>
      </c>
      <c r="M313">
        <v>51.511600000000001</v>
      </c>
      <c r="N313" t="s">
        <v>330</v>
      </c>
      <c r="O313" t="s">
        <v>196</v>
      </c>
      <c r="P313" s="2" t="s">
        <v>1046</v>
      </c>
    </row>
    <row r="314" spans="2:16" x14ac:dyDescent="0.25">
      <c r="B314" t="s">
        <v>1225</v>
      </c>
      <c r="C314">
        <v>100155</v>
      </c>
      <c r="D314">
        <v>269459</v>
      </c>
      <c r="E314">
        <v>269139</v>
      </c>
      <c r="F314" t="s">
        <v>30</v>
      </c>
      <c r="G314" t="s">
        <v>76</v>
      </c>
      <c r="H314" t="s">
        <v>195</v>
      </c>
      <c r="I314" t="s">
        <v>329</v>
      </c>
      <c r="J314">
        <v>-7.5399999999999995E-2</v>
      </c>
      <c r="K314">
        <v>51.511600000000001</v>
      </c>
      <c r="L314">
        <v>-8.9200000000000002E-2</v>
      </c>
      <c r="M314">
        <v>51.5182</v>
      </c>
      <c r="N314" t="s">
        <v>196</v>
      </c>
      <c r="O314" t="s">
        <v>330</v>
      </c>
      <c r="P314" s="2" t="s">
        <v>1047</v>
      </c>
    </row>
    <row r="315" spans="2:16" x14ac:dyDescent="0.25">
      <c r="B315" t="s">
        <v>1225</v>
      </c>
      <c r="C315">
        <v>100156</v>
      </c>
      <c r="D315">
        <v>267983</v>
      </c>
      <c r="E315">
        <v>269139</v>
      </c>
      <c r="F315" t="s">
        <v>31</v>
      </c>
      <c r="G315" t="s">
        <v>76</v>
      </c>
      <c r="H315" t="s">
        <v>198</v>
      </c>
      <c r="I315" t="s">
        <v>329</v>
      </c>
      <c r="J315">
        <v>-0.1231</v>
      </c>
      <c r="K315">
        <v>51.530799999999999</v>
      </c>
      <c r="L315">
        <v>-8.9200000000000002E-2</v>
      </c>
      <c r="M315">
        <v>51.5182</v>
      </c>
      <c r="N315" t="s">
        <v>199</v>
      </c>
      <c r="O315" t="s">
        <v>330</v>
      </c>
      <c r="P315" s="2" t="s">
        <v>1048</v>
      </c>
    </row>
    <row r="316" spans="2:16" x14ac:dyDescent="0.25">
      <c r="B316" t="s">
        <v>1225</v>
      </c>
      <c r="C316">
        <v>100156</v>
      </c>
      <c r="D316">
        <v>269139</v>
      </c>
      <c r="E316">
        <v>267983</v>
      </c>
      <c r="F316" t="s">
        <v>76</v>
      </c>
      <c r="G316" t="s">
        <v>31</v>
      </c>
      <c r="H316" t="s">
        <v>329</v>
      </c>
      <c r="I316" t="s">
        <v>198</v>
      </c>
      <c r="J316">
        <v>-8.9200000000000002E-2</v>
      </c>
      <c r="K316">
        <v>51.5182</v>
      </c>
      <c r="L316">
        <v>-0.1231</v>
      </c>
      <c r="M316">
        <v>51.530799999999999</v>
      </c>
      <c r="N316" t="s">
        <v>330</v>
      </c>
      <c r="O316" t="s">
        <v>199</v>
      </c>
      <c r="P316" s="2" t="s">
        <v>1049</v>
      </c>
    </row>
    <row r="317" spans="2:16" x14ac:dyDescent="0.25">
      <c r="B317" t="s">
        <v>1225</v>
      </c>
      <c r="C317">
        <v>100157</v>
      </c>
      <c r="D317">
        <v>269139</v>
      </c>
      <c r="E317">
        <v>269225</v>
      </c>
      <c r="F317" t="s">
        <v>76</v>
      </c>
      <c r="G317" t="s">
        <v>32</v>
      </c>
      <c r="H317" t="s">
        <v>329</v>
      </c>
      <c r="I317" t="s">
        <v>200</v>
      </c>
      <c r="J317">
        <v>-8.9200000000000002E-2</v>
      </c>
      <c r="K317">
        <v>51.5182</v>
      </c>
      <c r="L317">
        <v>-8.5699999999999998E-2</v>
      </c>
      <c r="M317">
        <v>51.505229999999997</v>
      </c>
      <c r="N317" t="s">
        <v>330</v>
      </c>
      <c r="O317" t="s">
        <v>201</v>
      </c>
      <c r="P317" s="2" t="s">
        <v>1050</v>
      </c>
    </row>
    <row r="318" spans="2:16" x14ac:dyDescent="0.25">
      <c r="B318" t="s">
        <v>1225</v>
      </c>
      <c r="C318">
        <v>100157</v>
      </c>
      <c r="D318">
        <v>269225</v>
      </c>
      <c r="E318">
        <v>269139</v>
      </c>
      <c r="F318" t="s">
        <v>32</v>
      </c>
      <c r="G318" t="s">
        <v>76</v>
      </c>
      <c r="H318" t="s">
        <v>200</v>
      </c>
      <c r="I318" t="s">
        <v>329</v>
      </c>
      <c r="J318">
        <v>-8.5699999999999998E-2</v>
      </c>
      <c r="K318">
        <v>51.505229999999997</v>
      </c>
      <c r="L318">
        <v>-8.9200000000000002E-2</v>
      </c>
      <c r="M318">
        <v>51.5182</v>
      </c>
      <c r="N318" t="s">
        <v>201</v>
      </c>
      <c r="O318" t="s">
        <v>330</v>
      </c>
      <c r="P318" s="2" t="s">
        <v>1051</v>
      </c>
    </row>
    <row r="319" spans="2:16" x14ac:dyDescent="0.25">
      <c r="B319" t="s">
        <v>1225</v>
      </c>
      <c r="C319">
        <v>100158</v>
      </c>
      <c r="D319">
        <v>269139</v>
      </c>
      <c r="E319">
        <v>269296</v>
      </c>
      <c r="F319" t="s">
        <v>76</v>
      </c>
      <c r="G319" t="s">
        <v>33</v>
      </c>
      <c r="H319" t="s">
        <v>329</v>
      </c>
      <c r="I319" t="s">
        <v>203</v>
      </c>
      <c r="J319">
        <v>-8.9200000000000002E-2</v>
      </c>
      <c r="K319">
        <v>51.5182</v>
      </c>
      <c r="L319">
        <v>-8.2100000000000006E-2</v>
      </c>
      <c r="M319">
        <v>51.518599999999999</v>
      </c>
      <c r="N319" t="s">
        <v>330</v>
      </c>
      <c r="O319" t="s">
        <v>204</v>
      </c>
      <c r="P319" s="2" t="s">
        <v>1052</v>
      </c>
    </row>
    <row r="320" spans="2:16" x14ac:dyDescent="0.25">
      <c r="B320" t="s">
        <v>1225</v>
      </c>
      <c r="C320">
        <v>100158</v>
      </c>
      <c r="D320">
        <v>269296</v>
      </c>
      <c r="E320">
        <v>269139</v>
      </c>
      <c r="F320" t="s">
        <v>33</v>
      </c>
      <c r="G320" t="s">
        <v>76</v>
      </c>
      <c r="H320" t="s">
        <v>203</v>
      </c>
      <c r="I320" t="s">
        <v>329</v>
      </c>
      <c r="J320">
        <v>-8.2100000000000006E-2</v>
      </c>
      <c r="K320">
        <v>51.518599999999999</v>
      </c>
      <c r="L320">
        <v>-8.9200000000000002E-2</v>
      </c>
      <c r="M320">
        <v>51.5182</v>
      </c>
      <c r="N320" t="s">
        <v>204</v>
      </c>
      <c r="O320" t="s">
        <v>330</v>
      </c>
      <c r="P320" s="2" t="s">
        <v>476</v>
      </c>
    </row>
    <row r="321" spans="2:16" x14ac:dyDescent="0.25">
      <c r="B321" t="s">
        <v>1225</v>
      </c>
      <c r="C321">
        <v>100159</v>
      </c>
      <c r="D321">
        <v>266682</v>
      </c>
      <c r="E321">
        <v>269139</v>
      </c>
      <c r="F321" t="s">
        <v>34</v>
      </c>
      <c r="G321" t="s">
        <v>76</v>
      </c>
      <c r="H321" t="s">
        <v>205</v>
      </c>
      <c r="I321" t="s">
        <v>329</v>
      </c>
      <c r="J321">
        <v>-0.16289999999999999</v>
      </c>
      <c r="K321">
        <v>51.522399999999998</v>
      </c>
      <c r="L321">
        <v>-8.9200000000000002E-2</v>
      </c>
      <c r="M321">
        <v>51.5182</v>
      </c>
      <c r="N321" t="s">
        <v>206</v>
      </c>
      <c r="O321" t="s">
        <v>330</v>
      </c>
      <c r="P321" s="2" t="s">
        <v>1053</v>
      </c>
    </row>
    <row r="322" spans="2:16" x14ac:dyDescent="0.25">
      <c r="B322" t="s">
        <v>1225</v>
      </c>
      <c r="C322">
        <v>100159</v>
      </c>
      <c r="D322">
        <v>269139</v>
      </c>
      <c r="E322">
        <v>266682</v>
      </c>
      <c r="F322" t="s">
        <v>76</v>
      </c>
      <c r="G322" t="s">
        <v>34</v>
      </c>
      <c r="H322" t="s">
        <v>329</v>
      </c>
      <c r="I322" t="s">
        <v>205</v>
      </c>
      <c r="J322">
        <v>-8.9200000000000002E-2</v>
      </c>
      <c r="K322">
        <v>51.5182</v>
      </c>
      <c r="L322">
        <v>-0.16289999999999999</v>
      </c>
      <c r="M322">
        <v>51.522399999999998</v>
      </c>
      <c r="N322" t="s">
        <v>330</v>
      </c>
      <c r="O322" t="s">
        <v>206</v>
      </c>
      <c r="P322" s="2" t="s">
        <v>1054</v>
      </c>
    </row>
    <row r="323" spans="2:16" x14ac:dyDescent="0.25">
      <c r="B323" t="s">
        <v>1225</v>
      </c>
      <c r="C323">
        <v>100160</v>
      </c>
      <c r="D323">
        <v>266343</v>
      </c>
      <c r="E323">
        <v>269139</v>
      </c>
      <c r="F323" t="s">
        <v>35</v>
      </c>
      <c r="G323" t="s">
        <v>76</v>
      </c>
      <c r="H323" t="s">
        <v>207</v>
      </c>
      <c r="I323" t="s">
        <v>329</v>
      </c>
      <c r="J323">
        <v>-0.17530000000000001</v>
      </c>
      <c r="K323">
        <v>51.516199999999998</v>
      </c>
      <c r="L323">
        <v>-8.9200000000000002E-2</v>
      </c>
      <c r="M323">
        <v>51.5182</v>
      </c>
      <c r="N323" t="s">
        <v>208</v>
      </c>
      <c r="O323" t="s">
        <v>330</v>
      </c>
      <c r="P323" s="2" t="s">
        <v>1055</v>
      </c>
    </row>
    <row r="324" spans="2:16" x14ac:dyDescent="0.25">
      <c r="B324" t="s">
        <v>1225</v>
      </c>
      <c r="C324">
        <v>100160</v>
      </c>
      <c r="D324">
        <v>269139</v>
      </c>
      <c r="E324">
        <v>266343</v>
      </c>
      <c r="F324" t="s">
        <v>76</v>
      </c>
      <c r="G324" t="s">
        <v>35</v>
      </c>
      <c r="H324" t="s">
        <v>329</v>
      </c>
      <c r="I324" t="s">
        <v>207</v>
      </c>
      <c r="J324">
        <v>-8.9200000000000002E-2</v>
      </c>
      <c r="K324">
        <v>51.5182</v>
      </c>
      <c r="L324">
        <v>-0.17530000000000001</v>
      </c>
      <c r="M324">
        <v>51.516199999999998</v>
      </c>
      <c r="N324" t="s">
        <v>330</v>
      </c>
      <c r="O324" t="s">
        <v>208</v>
      </c>
      <c r="P324" s="2" t="s">
        <v>1056</v>
      </c>
    </row>
    <row r="325" spans="2:16" x14ac:dyDescent="0.25">
      <c r="B325" t="s">
        <v>1225</v>
      </c>
      <c r="C325">
        <v>100161</v>
      </c>
      <c r="D325">
        <v>267948</v>
      </c>
      <c r="E325">
        <v>269139</v>
      </c>
      <c r="F325" t="s">
        <v>36</v>
      </c>
      <c r="G325" t="s">
        <v>76</v>
      </c>
      <c r="H325" t="s">
        <v>209</v>
      </c>
      <c r="I325" t="s">
        <v>329</v>
      </c>
      <c r="J325">
        <v>-0.12784000000000001</v>
      </c>
      <c r="K325">
        <v>51.532330000000002</v>
      </c>
      <c r="L325">
        <v>-8.9200000000000002E-2</v>
      </c>
      <c r="M325">
        <v>51.5182</v>
      </c>
      <c r="N325" t="s">
        <v>210</v>
      </c>
      <c r="O325" t="s">
        <v>330</v>
      </c>
      <c r="P325" s="2" t="s">
        <v>1057</v>
      </c>
    </row>
    <row r="326" spans="2:16" x14ac:dyDescent="0.25">
      <c r="B326" t="s">
        <v>1225</v>
      </c>
      <c r="C326">
        <v>100161</v>
      </c>
      <c r="D326">
        <v>269139</v>
      </c>
      <c r="E326">
        <v>267948</v>
      </c>
      <c r="F326" t="s">
        <v>76</v>
      </c>
      <c r="G326" t="s">
        <v>36</v>
      </c>
      <c r="H326" t="s">
        <v>329</v>
      </c>
      <c r="I326" t="s">
        <v>209</v>
      </c>
      <c r="J326">
        <v>-8.9200000000000002E-2</v>
      </c>
      <c r="K326">
        <v>51.5182</v>
      </c>
      <c r="L326">
        <v>-0.12784000000000001</v>
      </c>
      <c r="M326">
        <v>51.532330000000002</v>
      </c>
      <c r="N326" t="s">
        <v>330</v>
      </c>
      <c r="O326" t="s">
        <v>210</v>
      </c>
      <c r="P326" s="2" t="s">
        <v>1058</v>
      </c>
    </row>
    <row r="327" spans="2:16" x14ac:dyDescent="0.25">
      <c r="B327" t="s">
        <v>1225</v>
      </c>
      <c r="C327">
        <v>100162</v>
      </c>
      <c r="D327">
        <v>268311</v>
      </c>
      <c r="E327">
        <v>269139</v>
      </c>
      <c r="F327" t="s">
        <v>38</v>
      </c>
      <c r="G327" t="s">
        <v>76</v>
      </c>
      <c r="H327" t="s">
        <v>213</v>
      </c>
      <c r="I327" t="s">
        <v>329</v>
      </c>
      <c r="J327">
        <v>-0.1134</v>
      </c>
      <c r="K327">
        <v>51.503300000000003</v>
      </c>
      <c r="L327">
        <v>-8.9200000000000002E-2</v>
      </c>
      <c r="M327">
        <v>51.5182</v>
      </c>
      <c r="N327" t="s">
        <v>214</v>
      </c>
      <c r="O327" t="s">
        <v>330</v>
      </c>
      <c r="P327" s="2" t="s">
        <v>477</v>
      </c>
    </row>
    <row r="328" spans="2:16" x14ac:dyDescent="0.25">
      <c r="B328" t="s">
        <v>1225</v>
      </c>
      <c r="C328">
        <v>100162</v>
      </c>
      <c r="D328">
        <v>269139</v>
      </c>
      <c r="E328">
        <v>268311</v>
      </c>
      <c r="F328" t="s">
        <v>76</v>
      </c>
      <c r="G328" t="s">
        <v>38</v>
      </c>
      <c r="H328" t="s">
        <v>329</v>
      </c>
      <c r="I328" t="s">
        <v>213</v>
      </c>
      <c r="J328">
        <v>-8.9200000000000002E-2</v>
      </c>
      <c r="K328">
        <v>51.5182</v>
      </c>
      <c r="L328">
        <v>-0.1134</v>
      </c>
      <c r="M328">
        <v>51.503300000000003</v>
      </c>
      <c r="N328" t="s">
        <v>330</v>
      </c>
      <c r="O328" t="s">
        <v>214</v>
      </c>
      <c r="P328" s="2" t="s">
        <v>1059</v>
      </c>
    </row>
    <row r="329" spans="2:16" x14ac:dyDescent="0.25">
      <c r="B329" t="s">
        <v>1225</v>
      </c>
      <c r="C329">
        <v>100163</v>
      </c>
      <c r="D329">
        <v>268672</v>
      </c>
      <c r="E329">
        <v>269139</v>
      </c>
      <c r="F329" t="s">
        <v>116</v>
      </c>
      <c r="G329" t="s">
        <v>76</v>
      </c>
      <c r="H329" t="s">
        <v>478</v>
      </c>
      <c r="I329" t="s">
        <v>329</v>
      </c>
      <c r="J329">
        <v>-0.1048</v>
      </c>
      <c r="K329">
        <v>51.520299999999999</v>
      </c>
      <c r="L329">
        <v>-8.9200000000000002E-2</v>
      </c>
      <c r="M329">
        <v>51.5182</v>
      </c>
      <c r="N329" t="s">
        <v>479</v>
      </c>
      <c r="O329" t="s">
        <v>330</v>
      </c>
      <c r="P329" s="2" t="s">
        <v>1060</v>
      </c>
    </row>
    <row r="330" spans="2:16" x14ac:dyDescent="0.25">
      <c r="B330" t="s">
        <v>1225</v>
      </c>
      <c r="C330">
        <v>100163</v>
      </c>
      <c r="D330">
        <v>269139</v>
      </c>
      <c r="E330">
        <v>268672</v>
      </c>
      <c r="F330" t="s">
        <v>76</v>
      </c>
      <c r="G330" t="s">
        <v>116</v>
      </c>
      <c r="H330" t="s">
        <v>329</v>
      </c>
      <c r="I330" t="s">
        <v>478</v>
      </c>
      <c r="J330">
        <v>-8.9200000000000002E-2</v>
      </c>
      <c r="K330">
        <v>51.5182</v>
      </c>
      <c r="L330">
        <v>-0.1048</v>
      </c>
      <c r="M330">
        <v>51.520299999999999</v>
      </c>
      <c r="N330" t="s">
        <v>330</v>
      </c>
      <c r="O330" t="s">
        <v>479</v>
      </c>
      <c r="P330" s="2" t="s">
        <v>1061</v>
      </c>
    </row>
    <row r="331" spans="2:16" x14ac:dyDescent="0.25">
      <c r="B331" t="s">
        <v>1225</v>
      </c>
      <c r="C331">
        <v>100164</v>
      </c>
      <c r="D331">
        <v>266343</v>
      </c>
      <c r="E331">
        <v>266682</v>
      </c>
      <c r="F331" t="s">
        <v>35</v>
      </c>
      <c r="G331" t="s">
        <v>34</v>
      </c>
      <c r="H331" t="s">
        <v>207</v>
      </c>
      <c r="I331" t="s">
        <v>205</v>
      </c>
      <c r="J331">
        <v>-0.17530000000000001</v>
      </c>
      <c r="K331">
        <v>51.516199999999998</v>
      </c>
      <c r="L331">
        <v>-0.16289999999999999</v>
      </c>
      <c r="M331">
        <v>51.522399999999998</v>
      </c>
      <c r="N331" t="s">
        <v>208</v>
      </c>
      <c r="O331" t="s">
        <v>206</v>
      </c>
      <c r="P331" s="2" t="s">
        <v>1062</v>
      </c>
    </row>
    <row r="332" spans="2:16" x14ac:dyDescent="0.25">
      <c r="B332" t="s">
        <v>1225</v>
      </c>
      <c r="C332">
        <v>100164</v>
      </c>
      <c r="D332">
        <v>266682</v>
      </c>
      <c r="E332">
        <v>266343</v>
      </c>
      <c r="F332" t="s">
        <v>34</v>
      </c>
      <c r="G332" t="s">
        <v>35</v>
      </c>
      <c r="H332" t="s">
        <v>205</v>
      </c>
      <c r="I332" t="s">
        <v>207</v>
      </c>
      <c r="J332">
        <v>-0.16289999999999999</v>
      </c>
      <c r="K332">
        <v>51.522399999999998</v>
      </c>
      <c r="L332">
        <v>-0.17530000000000001</v>
      </c>
      <c r="M332">
        <v>51.516199999999998</v>
      </c>
      <c r="N332" t="s">
        <v>206</v>
      </c>
      <c r="O332" t="s">
        <v>208</v>
      </c>
      <c r="P332" s="2" t="s">
        <v>480</v>
      </c>
    </row>
    <row r="333" spans="2:16" x14ac:dyDescent="0.25">
      <c r="B333" t="s">
        <v>1225</v>
      </c>
      <c r="C333">
        <v>100165</v>
      </c>
      <c r="D333">
        <v>265282</v>
      </c>
      <c r="E333">
        <v>266682</v>
      </c>
      <c r="F333" t="s">
        <v>57</v>
      </c>
      <c r="G333" t="s">
        <v>34</v>
      </c>
      <c r="H333" t="s">
        <v>267</v>
      </c>
      <c r="I333" t="s">
        <v>205</v>
      </c>
      <c r="J333">
        <v>-0.2046</v>
      </c>
      <c r="K333">
        <v>51.534100000000002</v>
      </c>
      <c r="L333">
        <v>-0.16289999999999999</v>
      </c>
      <c r="M333">
        <v>51.522399999999998</v>
      </c>
      <c r="N333" t="s">
        <v>268</v>
      </c>
      <c r="O333" t="s">
        <v>206</v>
      </c>
      <c r="P333" s="2" t="s">
        <v>1063</v>
      </c>
    </row>
    <row r="334" spans="2:16" x14ac:dyDescent="0.25">
      <c r="B334" t="s">
        <v>1225</v>
      </c>
      <c r="C334">
        <v>100165</v>
      </c>
      <c r="D334">
        <v>266682</v>
      </c>
      <c r="E334">
        <v>265282</v>
      </c>
      <c r="F334" t="s">
        <v>34</v>
      </c>
      <c r="G334" t="s">
        <v>57</v>
      </c>
      <c r="H334" t="s">
        <v>205</v>
      </c>
      <c r="I334" t="s">
        <v>267</v>
      </c>
      <c r="J334">
        <v>-0.16289999999999999</v>
      </c>
      <c r="K334">
        <v>51.522399999999998</v>
      </c>
      <c r="L334">
        <v>-0.2046</v>
      </c>
      <c r="M334">
        <v>51.534100000000002</v>
      </c>
      <c r="N334" t="s">
        <v>206</v>
      </c>
      <c r="O334" t="s">
        <v>268</v>
      </c>
      <c r="P334" s="2" t="s">
        <v>1064</v>
      </c>
    </row>
    <row r="335" spans="2:16" x14ac:dyDescent="0.25">
      <c r="B335" t="s">
        <v>1225</v>
      </c>
      <c r="C335">
        <v>100166</v>
      </c>
      <c r="D335">
        <v>266682</v>
      </c>
      <c r="E335">
        <v>267948</v>
      </c>
      <c r="F335" t="s">
        <v>34</v>
      </c>
      <c r="G335" t="s">
        <v>36</v>
      </c>
      <c r="H335" t="s">
        <v>205</v>
      </c>
      <c r="I335" t="s">
        <v>209</v>
      </c>
      <c r="J335">
        <v>-0.16289999999999999</v>
      </c>
      <c r="K335">
        <v>51.522399999999998</v>
      </c>
      <c r="L335">
        <v>-0.12784000000000001</v>
      </c>
      <c r="M335">
        <v>51.532330000000002</v>
      </c>
      <c r="N335" t="s">
        <v>206</v>
      </c>
      <c r="O335" t="s">
        <v>210</v>
      </c>
      <c r="P335" s="2" t="s">
        <v>1065</v>
      </c>
    </row>
    <row r="336" spans="2:16" x14ac:dyDescent="0.25">
      <c r="B336" t="s">
        <v>1225</v>
      </c>
      <c r="C336">
        <v>100166</v>
      </c>
      <c r="D336">
        <v>267948</v>
      </c>
      <c r="E336">
        <v>266682</v>
      </c>
      <c r="F336" t="s">
        <v>36</v>
      </c>
      <c r="G336" t="s">
        <v>34</v>
      </c>
      <c r="H336" t="s">
        <v>209</v>
      </c>
      <c r="I336" t="s">
        <v>205</v>
      </c>
      <c r="J336">
        <v>-0.12784000000000001</v>
      </c>
      <c r="K336">
        <v>51.532330000000002</v>
      </c>
      <c r="L336">
        <v>-0.16289999999999999</v>
      </c>
      <c r="M336">
        <v>51.522399999999998</v>
      </c>
      <c r="N336" t="s">
        <v>210</v>
      </c>
      <c r="O336" t="s">
        <v>206</v>
      </c>
      <c r="P336" s="2" t="s">
        <v>482</v>
      </c>
    </row>
    <row r="337" spans="2:16" x14ac:dyDescent="0.25">
      <c r="B337" t="s">
        <v>1225</v>
      </c>
      <c r="C337">
        <v>100167</v>
      </c>
      <c r="D337">
        <v>266682</v>
      </c>
      <c r="E337">
        <v>267252</v>
      </c>
      <c r="F337" t="s">
        <v>34</v>
      </c>
      <c r="G337" t="s">
        <v>37</v>
      </c>
      <c r="H337" t="s">
        <v>205</v>
      </c>
      <c r="I337" t="s">
        <v>211</v>
      </c>
      <c r="J337">
        <v>-0.16289999999999999</v>
      </c>
      <c r="K337">
        <v>51.522399999999998</v>
      </c>
      <c r="L337">
        <v>-0.14369999999999999</v>
      </c>
      <c r="M337">
        <v>51.495100000000001</v>
      </c>
      <c r="N337" t="s">
        <v>206</v>
      </c>
      <c r="O337" t="s">
        <v>212</v>
      </c>
      <c r="P337" s="2" t="s">
        <v>1066</v>
      </c>
    </row>
    <row r="338" spans="2:16" x14ac:dyDescent="0.25">
      <c r="B338" t="s">
        <v>1225</v>
      </c>
      <c r="C338">
        <v>100167</v>
      </c>
      <c r="D338">
        <v>267252</v>
      </c>
      <c r="E338">
        <v>266682</v>
      </c>
      <c r="F338" t="s">
        <v>37</v>
      </c>
      <c r="G338" t="s">
        <v>34</v>
      </c>
      <c r="H338" t="s">
        <v>211</v>
      </c>
      <c r="I338" t="s">
        <v>205</v>
      </c>
      <c r="J338">
        <v>-0.14369999999999999</v>
      </c>
      <c r="K338">
        <v>51.495100000000001</v>
      </c>
      <c r="L338">
        <v>-0.16289999999999999</v>
      </c>
      <c r="M338">
        <v>51.522399999999998</v>
      </c>
      <c r="N338" t="s">
        <v>212</v>
      </c>
      <c r="O338" t="s">
        <v>206</v>
      </c>
      <c r="P338" s="2" t="s">
        <v>1067</v>
      </c>
    </row>
    <row r="339" spans="2:16" x14ac:dyDescent="0.25">
      <c r="B339" t="s">
        <v>1225</v>
      </c>
      <c r="C339">
        <v>100168</v>
      </c>
      <c r="D339">
        <v>266682</v>
      </c>
      <c r="E339">
        <v>268311</v>
      </c>
      <c r="F339" t="s">
        <v>34</v>
      </c>
      <c r="G339" t="s">
        <v>38</v>
      </c>
      <c r="H339" t="s">
        <v>205</v>
      </c>
      <c r="I339" t="s">
        <v>213</v>
      </c>
      <c r="J339">
        <v>-0.16289999999999999</v>
      </c>
      <c r="K339">
        <v>51.522399999999998</v>
      </c>
      <c r="L339">
        <v>-0.1134</v>
      </c>
      <c r="M339">
        <v>51.503300000000003</v>
      </c>
      <c r="N339" t="s">
        <v>206</v>
      </c>
      <c r="O339" t="s">
        <v>214</v>
      </c>
      <c r="P339" s="2" t="s">
        <v>483</v>
      </c>
    </row>
    <row r="340" spans="2:16" x14ac:dyDescent="0.25">
      <c r="B340" t="s">
        <v>1225</v>
      </c>
      <c r="C340">
        <v>100168</v>
      </c>
      <c r="D340">
        <v>268311</v>
      </c>
      <c r="E340">
        <v>266682</v>
      </c>
      <c r="F340" t="s">
        <v>38</v>
      </c>
      <c r="G340" t="s">
        <v>34</v>
      </c>
      <c r="H340" t="s">
        <v>213</v>
      </c>
      <c r="I340" t="s">
        <v>205</v>
      </c>
      <c r="J340">
        <v>-0.1134</v>
      </c>
      <c r="K340">
        <v>51.503300000000003</v>
      </c>
      <c r="L340">
        <v>-0.16289999999999999</v>
      </c>
      <c r="M340">
        <v>51.522399999999998</v>
      </c>
      <c r="N340" t="s">
        <v>214</v>
      </c>
      <c r="O340" t="s">
        <v>206</v>
      </c>
      <c r="P340" s="2" t="s">
        <v>1068</v>
      </c>
    </row>
    <row r="341" spans="2:16" x14ac:dyDescent="0.25">
      <c r="B341" t="s">
        <v>1225</v>
      </c>
      <c r="C341">
        <v>100169</v>
      </c>
      <c r="D341">
        <v>257311</v>
      </c>
      <c r="E341">
        <v>257458</v>
      </c>
      <c r="F341" t="s">
        <v>117</v>
      </c>
      <c r="G341" t="s">
        <v>118</v>
      </c>
      <c r="H341" t="s">
        <v>485</v>
      </c>
      <c r="I341" t="s">
        <v>486</v>
      </c>
      <c r="J341">
        <v>-0.81399999999999995</v>
      </c>
      <c r="K341">
        <v>53.079700000000003</v>
      </c>
      <c r="L341">
        <v>-0.79879999999999995</v>
      </c>
      <c r="M341">
        <v>53.080500000000001</v>
      </c>
      <c r="N341" t="s">
        <v>487</v>
      </c>
      <c r="O341" t="s">
        <v>488</v>
      </c>
      <c r="P341" s="2" t="s">
        <v>1069</v>
      </c>
    </row>
    <row r="342" spans="2:16" x14ac:dyDescent="0.25">
      <c r="B342" t="s">
        <v>1225</v>
      </c>
      <c r="C342">
        <v>100169</v>
      </c>
      <c r="D342">
        <v>257458</v>
      </c>
      <c r="E342">
        <v>257311</v>
      </c>
      <c r="F342" t="s">
        <v>118</v>
      </c>
      <c r="G342" t="s">
        <v>117</v>
      </c>
      <c r="H342" t="s">
        <v>486</v>
      </c>
      <c r="I342" t="s">
        <v>485</v>
      </c>
      <c r="J342">
        <v>-0.79879999999999995</v>
      </c>
      <c r="K342">
        <v>53.080500000000001</v>
      </c>
      <c r="L342">
        <v>-0.81399999999999995</v>
      </c>
      <c r="M342">
        <v>53.079700000000003</v>
      </c>
      <c r="N342" t="s">
        <v>488</v>
      </c>
      <c r="O342" t="s">
        <v>487</v>
      </c>
      <c r="P342" s="2" t="s">
        <v>1070</v>
      </c>
    </row>
    <row r="343" spans="2:16" x14ac:dyDescent="0.25">
      <c r="B343" t="s">
        <v>1225</v>
      </c>
      <c r="C343">
        <v>100170</v>
      </c>
      <c r="D343">
        <v>242131</v>
      </c>
      <c r="E343">
        <v>242189</v>
      </c>
      <c r="F343" t="s">
        <v>119</v>
      </c>
      <c r="G343" t="s">
        <v>120</v>
      </c>
      <c r="H343" t="s">
        <v>490</v>
      </c>
      <c r="I343" t="s">
        <v>491</v>
      </c>
      <c r="J343">
        <v>-2.0089999999999999</v>
      </c>
      <c r="K343">
        <v>53.359499999999997</v>
      </c>
      <c r="L343">
        <v>-2.0049000000000001</v>
      </c>
      <c r="M343">
        <v>53.364899999999999</v>
      </c>
      <c r="N343" t="s">
        <v>492</v>
      </c>
      <c r="O343" t="s">
        <v>493</v>
      </c>
      <c r="P343" s="2" t="s">
        <v>1071</v>
      </c>
    </row>
    <row r="344" spans="2:16" x14ac:dyDescent="0.25">
      <c r="B344" t="s">
        <v>1225</v>
      </c>
      <c r="C344">
        <v>100170</v>
      </c>
      <c r="D344">
        <v>242189</v>
      </c>
      <c r="E344">
        <v>242131</v>
      </c>
      <c r="F344" t="s">
        <v>120</v>
      </c>
      <c r="G344" t="s">
        <v>119</v>
      </c>
      <c r="H344" t="s">
        <v>491</v>
      </c>
      <c r="I344" t="s">
        <v>490</v>
      </c>
      <c r="J344">
        <v>-2.0049000000000001</v>
      </c>
      <c r="K344">
        <v>53.364899999999999</v>
      </c>
      <c r="L344">
        <v>-2.0089999999999999</v>
      </c>
      <c r="M344">
        <v>53.359499999999997</v>
      </c>
      <c r="N344" t="s">
        <v>493</v>
      </c>
      <c r="O344" t="s">
        <v>492</v>
      </c>
      <c r="P344" s="2" t="s">
        <v>1072</v>
      </c>
    </row>
    <row r="345" spans="2:16" x14ac:dyDescent="0.25">
      <c r="B345" t="s">
        <v>1225</v>
      </c>
      <c r="C345">
        <v>100171</v>
      </c>
      <c r="D345">
        <v>270208</v>
      </c>
      <c r="E345">
        <v>270338</v>
      </c>
      <c r="F345" t="s">
        <v>121</v>
      </c>
      <c r="G345" t="s">
        <v>122</v>
      </c>
      <c r="H345" t="s">
        <v>494</v>
      </c>
      <c r="I345" t="s">
        <v>495</v>
      </c>
      <c r="J345">
        <v>-4.02E-2</v>
      </c>
      <c r="K345">
        <v>51.475000000000001</v>
      </c>
      <c r="L345">
        <v>-3.2599999999999997E-2</v>
      </c>
      <c r="M345">
        <v>51.476500000000001</v>
      </c>
      <c r="N345" t="s">
        <v>496</v>
      </c>
      <c r="O345" t="s">
        <v>497</v>
      </c>
      <c r="P345" s="2" t="s">
        <v>1073</v>
      </c>
    </row>
    <row r="346" spans="2:16" x14ac:dyDescent="0.25">
      <c r="B346" t="s">
        <v>1225</v>
      </c>
      <c r="C346">
        <v>100171</v>
      </c>
      <c r="D346">
        <v>270338</v>
      </c>
      <c r="E346">
        <v>270208</v>
      </c>
      <c r="F346" t="s">
        <v>122</v>
      </c>
      <c r="G346" t="s">
        <v>121</v>
      </c>
      <c r="H346" t="s">
        <v>495</v>
      </c>
      <c r="I346" t="s">
        <v>494</v>
      </c>
      <c r="J346">
        <v>-3.2599999999999997E-2</v>
      </c>
      <c r="K346">
        <v>51.476500000000001</v>
      </c>
      <c r="L346">
        <v>-4.02E-2</v>
      </c>
      <c r="M346">
        <v>51.475000000000001</v>
      </c>
      <c r="N346" t="s">
        <v>497</v>
      </c>
      <c r="O346" t="s">
        <v>496</v>
      </c>
      <c r="P346" s="2" t="s">
        <v>1074</v>
      </c>
    </row>
    <row r="347" spans="2:16" x14ac:dyDescent="0.25">
      <c r="B347" t="s">
        <v>1225</v>
      </c>
      <c r="C347">
        <v>100172</v>
      </c>
      <c r="D347">
        <v>265282</v>
      </c>
      <c r="E347">
        <v>266343</v>
      </c>
      <c r="F347" t="s">
        <v>57</v>
      </c>
      <c r="G347" t="s">
        <v>35</v>
      </c>
      <c r="H347" t="s">
        <v>267</v>
      </c>
      <c r="I347" t="s">
        <v>207</v>
      </c>
      <c r="J347">
        <v>-0.2046</v>
      </c>
      <c r="K347">
        <v>51.534100000000002</v>
      </c>
      <c r="L347">
        <v>-0.17530000000000001</v>
      </c>
      <c r="M347">
        <v>51.516199999999998</v>
      </c>
      <c r="N347" t="s">
        <v>268</v>
      </c>
      <c r="O347" t="s">
        <v>208</v>
      </c>
      <c r="P347" s="2" t="s">
        <v>1075</v>
      </c>
    </row>
    <row r="348" spans="2:16" x14ac:dyDescent="0.25">
      <c r="B348" t="s">
        <v>1225</v>
      </c>
      <c r="C348">
        <v>100172</v>
      </c>
      <c r="D348">
        <v>266343</v>
      </c>
      <c r="E348">
        <v>265282</v>
      </c>
      <c r="F348" t="s">
        <v>35</v>
      </c>
      <c r="G348" t="s">
        <v>57</v>
      </c>
      <c r="H348" t="s">
        <v>207</v>
      </c>
      <c r="I348" t="s">
        <v>267</v>
      </c>
      <c r="J348">
        <v>-0.17530000000000001</v>
      </c>
      <c r="K348">
        <v>51.516199999999998</v>
      </c>
      <c r="L348">
        <v>-0.2046</v>
      </c>
      <c r="M348">
        <v>51.534100000000002</v>
      </c>
      <c r="N348" t="s">
        <v>208</v>
      </c>
      <c r="O348" t="s">
        <v>268</v>
      </c>
      <c r="P348" s="2" t="s">
        <v>1076</v>
      </c>
    </row>
    <row r="349" spans="2:16" x14ac:dyDescent="0.25">
      <c r="B349" t="s">
        <v>1225</v>
      </c>
      <c r="C349">
        <v>100173</v>
      </c>
      <c r="D349">
        <v>266343</v>
      </c>
      <c r="E349">
        <v>267948</v>
      </c>
      <c r="F349" t="s">
        <v>35</v>
      </c>
      <c r="G349" t="s">
        <v>36</v>
      </c>
      <c r="H349" t="s">
        <v>207</v>
      </c>
      <c r="I349" t="s">
        <v>209</v>
      </c>
      <c r="J349">
        <v>-0.17530000000000001</v>
      </c>
      <c r="K349">
        <v>51.516199999999998</v>
      </c>
      <c r="L349">
        <v>-0.12784000000000001</v>
      </c>
      <c r="M349">
        <v>51.532330000000002</v>
      </c>
      <c r="N349" t="s">
        <v>208</v>
      </c>
      <c r="O349" t="s">
        <v>210</v>
      </c>
      <c r="P349" s="2" t="s">
        <v>1077</v>
      </c>
    </row>
    <row r="350" spans="2:16" x14ac:dyDescent="0.25">
      <c r="B350" t="s">
        <v>1225</v>
      </c>
      <c r="C350">
        <v>100173</v>
      </c>
      <c r="D350">
        <v>267948</v>
      </c>
      <c r="E350">
        <v>266343</v>
      </c>
      <c r="F350" t="s">
        <v>36</v>
      </c>
      <c r="G350" t="s">
        <v>35</v>
      </c>
      <c r="H350" t="s">
        <v>209</v>
      </c>
      <c r="I350" t="s">
        <v>207</v>
      </c>
      <c r="J350">
        <v>-0.12784000000000001</v>
      </c>
      <c r="K350">
        <v>51.532330000000002</v>
      </c>
      <c r="L350">
        <v>-0.17530000000000001</v>
      </c>
      <c r="M350">
        <v>51.516199999999998</v>
      </c>
      <c r="N350" t="s">
        <v>210</v>
      </c>
      <c r="O350" t="s">
        <v>208</v>
      </c>
      <c r="P350" s="2" t="s">
        <v>498</v>
      </c>
    </row>
    <row r="351" spans="2:16" x14ac:dyDescent="0.25">
      <c r="B351" t="s">
        <v>1225</v>
      </c>
      <c r="C351">
        <v>100174</v>
      </c>
      <c r="D351">
        <v>266343</v>
      </c>
      <c r="E351">
        <v>267252</v>
      </c>
      <c r="F351" t="s">
        <v>35</v>
      </c>
      <c r="G351" t="s">
        <v>37</v>
      </c>
      <c r="H351" t="s">
        <v>207</v>
      </c>
      <c r="I351" t="s">
        <v>211</v>
      </c>
      <c r="J351">
        <v>-0.17530000000000001</v>
      </c>
      <c r="K351">
        <v>51.516199999999998</v>
      </c>
      <c r="L351">
        <v>-0.14369999999999999</v>
      </c>
      <c r="M351">
        <v>51.495100000000001</v>
      </c>
      <c r="N351" t="s">
        <v>208</v>
      </c>
      <c r="O351" t="s">
        <v>212</v>
      </c>
      <c r="P351" s="2" t="s">
        <v>1078</v>
      </c>
    </row>
    <row r="352" spans="2:16" x14ac:dyDescent="0.25">
      <c r="B352" t="s">
        <v>1225</v>
      </c>
      <c r="C352">
        <v>100174</v>
      </c>
      <c r="D352">
        <v>267252</v>
      </c>
      <c r="E352">
        <v>266343</v>
      </c>
      <c r="F352" t="s">
        <v>37</v>
      </c>
      <c r="G352" t="s">
        <v>35</v>
      </c>
      <c r="H352" t="s">
        <v>211</v>
      </c>
      <c r="I352" t="s">
        <v>207</v>
      </c>
      <c r="J352">
        <v>-0.14369999999999999</v>
      </c>
      <c r="K352">
        <v>51.495100000000001</v>
      </c>
      <c r="L352">
        <v>-0.17530000000000001</v>
      </c>
      <c r="M352">
        <v>51.516199999999998</v>
      </c>
      <c r="N352" t="s">
        <v>212</v>
      </c>
      <c r="O352" t="s">
        <v>208</v>
      </c>
      <c r="P352" s="2" t="s">
        <v>1079</v>
      </c>
    </row>
    <row r="353" spans="2:16" x14ac:dyDescent="0.25">
      <c r="B353" t="s">
        <v>1225</v>
      </c>
      <c r="C353">
        <v>100175</v>
      </c>
      <c r="D353">
        <v>266343</v>
      </c>
      <c r="E353">
        <v>268311</v>
      </c>
      <c r="F353" t="s">
        <v>35</v>
      </c>
      <c r="G353" t="s">
        <v>38</v>
      </c>
      <c r="H353" t="s">
        <v>207</v>
      </c>
      <c r="I353" t="s">
        <v>213</v>
      </c>
      <c r="J353">
        <v>-0.17530000000000001</v>
      </c>
      <c r="K353">
        <v>51.516199999999998</v>
      </c>
      <c r="L353">
        <v>-0.1134</v>
      </c>
      <c r="M353">
        <v>51.503300000000003</v>
      </c>
      <c r="N353" t="s">
        <v>208</v>
      </c>
      <c r="O353" t="s">
        <v>214</v>
      </c>
      <c r="P353" s="2" t="s">
        <v>500</v>
      </c>
    </row>
    <row r="354" spans="2:16" x14ac:dyDescent="0.25">
      <c r="B354" t="s">
        <v>1225</v>
      </c>
      <c r="C354">
        <v>100175</v>
      </c>
      <c r="D354">
        <v>268311</v>
      </c>
      <c r="E354">
        <v>266343</v>
      </c>
      <c r="F354" t="s">
        <v>38</v>
      </c>
      <c r="G354" t="s">
        <v>35</v>
      </c>
      <c r="H354" t="s">
        <v>213</v>
      </c>
      <c r="I354" t="s">
        <v>207</v>
      </c>
      <c r="J354">
        <v>-0.1134</v>
      </c>
      <c r="K354">
        <v>51.503300000000003</v>
      </c>
      <c r="L354">
        <v>-0.17530000000000001</v>
      </c>
      <c r="M354">
        <v>51.516199999999998</v>
      </c>
      <c r="N354" t="s">
        <v>214</v>
      </c>
      <c r="O354" t="s">
        <v>208</v>
      </c>
      <c r="P354" s="2" t="s">
        <v>1080</v>
      </c>
    </row>
    <row r="355" spans="2:16" x14ac:dyDescent="0.25">
      <c r="B355" t="s">
        <v>1225</v>
      </c>
      <c r="C355">
        <v>100176</v>
      </c>
      <c r="D355">
        <v>269753</v>
      </c>
      <c r="E355">
        <v>269914</v>
      </c>
      <c r="F355" t="s">
        <v>123</v>
      </c>
      <c r="G355" t="s">
        <v>124</v>
      </c>
      <c r="H355" t="s">
        <v>502</v>
      </c>
      <c r="I355" t="s">
        <v>503</v>
      </c>
      <c r="J355">
        <v>-6.0100000000000001E-2</v>
      </c>
      <c r="K355">
        <v>51.418100000000003</v>
      </c>
      <c r="L355">
        <v>-5.3800000000000001E-2</v>
      </c>
      <c r="M355">
        <v>51.4191</v>
      </c>
      <c r="N355" t="s">
        <v>504</v>
      </c>
      <c r="O355" t="s">
        <v>505</v>
      </c>
      <c r="P355" s="2" t="s">
        <v>506</v>
      </c>
    </row>
    <row r="356" spans="2:16" x14ac:dyDescent="0.25">
      <c r="B356" t="s">
        <v>1225</v>
      </c>
      <c r="C356">
        <v>100176</v>
      </c>
      <c r="D356">
        <v>269914</v>
      </c>
      <c r="E356">
        <v>269753</v>
      </c>
      <c r="F356" t="s">
        <v>124</v>
      </c>
      <c r="G356" t="s">
        <v>123</v>
      </c>
      <c r="H356" t="s">
        <v>503</v>
      </c>
      <c r="I356" t="s">
        <v>502</v>
      </c>
      <c r="J356">
        <v>-5.3800000000000001E-2</v>
      </c>
      <c r="K356">
        <v>51.4191</v>
      </c>
      <c r="L356">
        <v>-6.0100000000000001E-2</v>
      </c>
      <c r="M356">
        <v>51.418100000000003</v>
      </c>
      <c r="N356" t="s">
        <v>505</v>
      </c>
      <c r="O356" t="s">
        <v>504</v>
      </c>
      <c r="P356" s="2" t="s">
        <v>507</v>
      </c>
    </row>
    <row r="357" spans="2:16" x14ac:dyDescent="0.25">
      <c r="B357" t="s">
        <v>1225</v>
      </c>
      <c r="C357">
        <v>100177</v>
      </c>
      <c r="D357">
        <v>262260</v>
      </c>
      <c r="E357">
        <v>262578</v>
      </c>
      <c r="F357" t="s">
        <v>125</v>
      </c>
      <c r="G357" t="s">
        <v>126</v>
      </c>
      <c r="H357" t="s">
        <v>508</v>
      </c>
      <c r="I357" t="s">
        <v>509</v>
      </c>
      <c r="J357">
        <v>-0.34289999999999998</v>
      </c>
      <c r="K357">
        <v>51.744799999999998</v>
      </c>
      <c r="L357">
        <v>-0.32750000000000001</v>
      </c>
      <c r="M357">
        <v>51.7502</v>
      </c>
      <c r="N357" t="s">
        <v>510</v>
      </c>
      <c r="O357" t="s">
        <v>511</v>
      </c>
      <c r="P357" s="2" t="s">
        <v>1081</v>
      </c>
    </row>
    <row r="358" spans="2:16" x14ac:dyDescent="0.25">
      <c r="B358" t="s">
        <v>1225</v>
      </c>
      <c r="C358">
        <v>100177</v>
      </c>
      <c r="D358">
        <v>262578</v>
      </c>
      <c r="E358">
        <v>262260</v>
      </c>
      <c r="F358" t="s">
        <v>126</v>
      </c>
      <c r="G358" t="s">
        <v>125</v>
      </c>
      <c r="H358" t="s">
        <v>509</v>
      </c>
      <c r="I358" t="s">
        <v>508</v>
      </c>
      <c r="J358">
        <v>-0.32750000000000001</v>
      </c>
      <c r="K358">
        <v>51.7502</v>
      </c>
      <c r="L358">
        <v>-0.34289999999999998</v>
      </c>
      <c r="M358">
        <v>51.744799999999998</v>
      </c>
      <c r="N358" t="s">
        <v>511</v>
      </c>
      <c r="O358" t="s">
        <v>510</v>
      </c>
      <c r="P358" s="2" t="s">
        <v>1082</v>
      </c>
    </row>
    <row r="359" spans="2:16" x14ac:dyDescent="0.25">
      <c r="B359" t="s">
        <v>1225</v>
      </c>
      <c r="C359">
        <v>100179</v>
      </c>
      <c r="D359">
        <v>276010</v>
      </c>
      <c r="E359">
        <v>276013</v>
      </c>
      <c r="F359" t="s">
        <v>127</v>
      </c>
      <c r="G359" t="s">
        <v>128</v>
      </c>
      <c r="H359" t="s">
        <v>512</v>
      </c>
      <c r="I359" t="s">
        <v>513</v>
      </c>
      <c r="J359">
        <v>0.71140000000000003</v>
      </c>
      <c r="K359">
        <v>51.541800000000002</v>
      </c>
      <c r="L359">
        <v>0.71160000000000001</v>
      </c>
      <c r="M359">
        <v>51.537300000000002</v>
      </c>
      <c r="N359" t="s">
        <v>514</v>
      </c>
      <c r="O359" t="s">
        <v>515</v>
      </c>
      <c r="P359" s="2" t="s">
        <v>516</v>
      </c>
    </row>
    <row r="360" spans="2:16" x14ac:dyDescent="0.25">
      <c r="B360" t="s">
        <v>1225</v>
      </c>
      <c r="C360">
        <v>100179</v>
      </c>
      <c r="D360">
        <v>276013</v>
      </c>
      <c r="E360">
        <v>276010</v>
      </c>
      <c r="F360" t="s">
        <v>128</v>
      </c>
      <c r="G360" t="s">
        <v>127</v>
      </c>
      <c r="H360" t="s">
        <v>513</v>
      </c>
      <c r="I360" t="s">
        <v>512</v>
      </c>
      <c r="J360">
        <v>0.71160000000000001</v>
      </c>
      <c r="K360">
        <v>51.537300000000002</v>
      </c>
      <c r="L360">
        <v>0.71140000000000003</v>
      </c>
      <c r="M360">
        <v>51.541800000000002</v>
      </c>
      <c r="N360" t="s">
        <v>515</v>
      </c>
      <c r="O360" t="s">
        <v>514</v>
      </c>
      <c r="P360" s="2" t="s">
        <v>1083</v>
      </c>
    </row>
    <row r="361" spans="2:16" x14ac:dyDescent="0.25">
      <c r="B361" t="s">
        <v>1225</v>
      </c>
      <c r="C361">
        <v>100180</v>
      </c>
      <c r="D361">
        <v>267662</v>
      </c>
      <c r="E361">
        <v>271036</v>
      </c>
      <c r="F361" t="s">
        <v>29</v>
      </c>
      <c r="G361" t="s">
        <v>102</v>
      </c>
      <c r="H361" t="s">
        <v>193</v>
      </c>
      <c r="I361" t="s">
        <v>429</v>
      </c>
      <c r="J361">
        <v>-0.13350000000000001</v>
      </c>
      <c r="K361">
        <v>51.528100000000002</v>
      </c>
      <c r="L361">
        <v>-3.3999999999999998E-3</v>
      </c>
      <c r="M361">
        <v>51.542099999999998</v>
      </c>
      <c r="N361" t="s">
        <v>194</v>
      </c>
      <c r="O361" t="s">
        <v>430</v>
      </c>
      <c r="P361" s="2" t="s">
        <v>1084</v>
      </c>
    </row>
    <row r="362" spans="2:16" x14ac:dyDescent="0.25">
      <c r="B362" t="s">
        <v>1225</v>
      </c>
      <c r="C362">
        <v>100180</v>
      </c>
      <c r="D362">
        <v>271036</v>
      </c>
      <c r="E362">
        <v>267662</v>
      </c>
      <c r="F362" t="s">
        <v>102</v>
      </c>
      <c r="G362" t="s">
        <v>29</v>
      </c>
      <c r="H362" t="s">
        <v>429</v>
      </c>
      <c r="I362" t="s">
        <v>193</v>
      </c>
      <c r="J362">
        <v>-3.3999999999999998E-3</v>
      </c>
      <c r="K362">
        <v>51.542099999999998</v>
      </c>
      <c r="L362">
        <v>-0.13350000000000001</v>
      </c>
      <c r="M362">
        <v>51.528100000000002</v>
      </c>
      <c r="N362" t="s">
        <v>430</v>
      </c>
      <c r="O362" t="s">
        <v>194</v>
      </c>
      <c r="P362" s="2" t="s">
        <v>1085</v>
      </c>
    </row>
    <row r="363" spans="2:16" x14ac:dyDescent="0.25">
      <c r="B363" t="s">
        <v>1225</v>
      </c>
      <c r="C363">
        <v>100181</v>
      </c>
      <c r="D363">
        <v>269459</v>
      </c>
      <c r="E363">
        <v>271036</v>
      </c>
      <c r="F363" t="s">
        <v>30</v>
      </c>
      <c r="G363" t="s">
        <v>102</v>
      </c>
      <c r="H363" t="s">
        <v>195</v>
      </c>
      <c r="I363" t="s">
        <v>429</v>
      </c>
      <c r="J363">
        <v>-7.5399999999999995E-2</v>
      </c>
      <c r="K363">
        <v>51.511600000000001</v>
      </c>
      <c r="L363">
        <v>-3.3999999999999998E-3</v>
      </c>
      <c r="M363">
        <v>51.542099999999998</v>
      </c>
      <c r="N363" t="s">
        <v>196</v>
      </c>
      <c r="O363" t="s">
        <v>430</v>
      </c>
      <c r="P363" s="2" t="s">
        <v>1086</v>
      </c>
    </row>
    <row r="364" spans="2:16" x14ac:dyDescent="0.25">
      <c r="B364" t="s">
        <v>1225</v>
      </c>
      <c r="C364">
        <v>100181</v>
      </c>
      <c r="D364">
        <v>271036</v>
      </c>
      <c r="E364">
        <v>269459</v>
      </c>
      <c r="F364" t="s">
        <v>102</v>
      </c>
      <c r="G364" t="s">
        <v>30</v>
      </c>
      <c r="H364" t="s">
        <v>429</v>
      </c>
      <c r="I364" t="s">
        <v>195</v>
      </c>
      <c r="J364">
        <v>-3.3999999999999998E-3</v>
      </c>
      <c r="K364">
        <v>51.542099999999998</v>
      </c>
      <c r="L364">
        <v>-7.5399999999999995E-2</v>
      </c>
      <c r="M364">
        <v>51.511600000000001</v>
      </c>
      <c r="N364" t="s">
        <v>430</v>
      </c>
      <c r="O364" t="s">
        <v>196</v>
      </c>
      <c r="P364" s="2" t="s">
        <v>1087</v>
      </c>
    </row>
    <row r="365" spans="2:16" x14ac:dyDescent="0.25">
      <c r="B365" t="s">
        <v>1225</v>
      </c>
      <c r="C365">
        <v>100182</v>
      </c>
      <c r="D365">
        <v>270818</v>
      </c>
      <c r="E365">
        <v>271036</v>
      </c>
      <c r="F365" t="s">
        <v>129</v>
      </c>
      <c r="G365" t="s">
        <v>102</v>
      </c>
      <c r="H365" t="s">
        <v>518</v>
      </c>
      <c r="I365" t="s">
        <v>429</v>
      </c>
      <c r="J365">
        <v>-1.38E-2</v>
      </c>
      <c r="K365">
        <v>51.478099999999998</v>
      </c>
      <c r="L365">
        <v>-3.3999999999999998E-3</v>
      </c>
      <c r="M365">
        <v>51.542099999999998</v>
      </c>
      <c r="N365" t="s">
        <v>519</v>
      </c>
      <c r="O365" t="s">
        <v>430</v>
      </c>
      <c r="P365" s="2" t="s">
        <v>1088</v>
      </c>
    </row>
    <row r="366" spans="2:16" x14ac:dyDescent="0.25">
      <c r="B366" t="s">
        <v>1225</v>
      </c>
      <c r="C366">
        <v>100182</v>
      </c>
      <c r="D366">
        <v>271036</v>
      </c>
      <c r="E366">
        <v>270818</v>
      </c>
      <c r="F366" t="s">
        <v>102</v>
      </c>
      <c r="G366" t="s">
        <v>129</v>
      </c>
      <c r="H366" t="s">
        <v>429</v>
      </c>
      <c r="I366" t="s">
        <v>518</v>
      </c>
      <c r="J366">
        <v>-3.3999999999999998E-3</v>
      </c>
      <c r="K366">
        <v>51.542099999999998</v>
      </c>
      <c r="L366">
        <v>-1.38E-2</v>
      </c>
      <c r="M366">
        <v>51.478099999999998</v>
      </c>
      <c r="N366" t="s">
        <v>430</v>
      </c>
      <c r="O366" t="s">
        <v>519</v>
      </c>
      <c r="P366" s="2" t="s">
        <v>1089</v>
      </c>
    </row>
    <row r="367" spans="2:16" x14ac:dyDescent="0.25">
      <c r="B367" t="s">
        <v>1225</v>
      </c>
      <c r="C367">
        <v>100183</v>
      </c>
      <c r="D367">
        <v>267983</v>
      </c>
      <c r="E367">
        <v>271036</v>
      </c>
      <c r="F367" t="s">
        <v>31</v>
      </c>
      <c r="G367" t="s">
        <v>102</v>
      </c>
      <c r="H367" t="s">
        <v>198</v>
      </c>
      <c r="I367" t="s">
        <v>429</v>
      </c>
      <c r="J367">
        <v>-0.1231</v>
      </c>
      <c r="K367">
        <v>51.530799999999999</v>
      </c>
      <c r="L367">
        <v>-3.3999999999999998E-3</v>
      </c>
      <c r="M367">
        <v>51.542099999999998</v>
      </c>
      <c r="N367" t="s">
        <v>199</v>
      </c>
      <c r="O367" t="s">
        <v>430</v>
      </c>
      <c r="P367" s="2" t="s">
        <v>1090</v>
      </c>
    </row>
    <row r="368" spans="2:16" x14ac:dyDescent="0.25">
      <c r="B368" t="s">
        <v>1225</v>
      </c>
      <c r="C368">
        <v>100183</v>
      </c>
      <c r="D368">
        <v>271036</v>
      </c>
      <c r="E368">
        <v>267983</v>
      </c>
      <c r="F368" t="s">
        <v>102</v>
      </c>
      <c r="G368" t="s">
        <v>31</v>
      </c>
      <c r="H368" t="s">
        <v>429</v>
      </c>
      <c r="I368" t="s">
        <v>198</v>
      </c>
      <c r="J368">
        <v>-3.3999999999999998E-3</v>
      </c>
      <c r="K368">
        <v>51.542099999999998</v>
      </c>
      <c r="L368">
        <v>-0.1231</v>
      </c>
      <c r="M368">
        <v>51.530799999999999</v>
      </c>
      <c r="N368" t="s">
        <v>430</v>
      </c>
      <c r="O368" t="s">
        <v>199</v>
      </c>
      <c r="P368" s="2" t="s">
        <v>1091</v>
      </c>
    </row>
    <row r="369" spans="2:16" x14ac:dyDescent="0.25">
      <c r="B369" t="s">
        <v>1225</v>
      </c>
      <c r="C369">
        <v>100184</v>
      </c>
      <c r="D369">
        <v>270811</v>
      </c>
      <c r="E369">
        <v>271036</v>
      </c>
      <c r="F369" t="s">
        <v>130</v>
      </c>
      <c r="G369" t="s">
        <v>102</v>
      </c>
      <c r="H369" t="s">
        <v>520</v>
      </c>
      <c r="I369" t="s">
        <v>429</v>
      </c>
      <c r="J369">
        <v>-1.37E-2</v>
      </c>
      <c r="K369">
        <v>51.465499999999999</v>
      </c>
      <c r="L369">
        <v>-3.3999999999999998E-3</v>
      </c>
      <c r="M369">
        <v>51.542099999999998</v>
      </c>
      <c r="N369" t="s">
        <v>521</v>
      </c>
      <c r="O369" t="s">
        <v>430</v>
      </c>
      <c r="P369" s="2" t="s">
        <v>1092</v>
      </c>
    </row>
    <row r="370" spans="2:16" x14ac:dyDescent="0.25">
      <c r="B370" t="s">
        <v>1225</v>
      </c>
      <c r="C370">
        <v>100184</v>
      </c>
      <c r="D370">
        <v>271036</v>
      </c>
      <c r="E370">
        <v>270811</v>
      </c>
      <c r="F370" t="s">
        <v>102</v>
      </c>
      <c r="G370" t="s">
        <v>130</v>
      </c>
      <c r="H370" t="s">
        <v>429</v>
      </c>
      <c r="I370" t="s">
        <v>520</v>
      </c>
      <c r="J370">
        <v>-3.3999999999999998E-3</v>
      </c>
      <c r="K370">
        <v>51.542099999999998</v>
      </c>
      <c r="L370">
        <v>-1.37E-2</v>
      </c>
      <c r="M370">
        <v>51.465499999999999</v>
      </c>
      <c r="N370" t="s">
        <v>430</v>
      </c>
      <c r="O370" t="s">
        <v>521</v>
      </c>
      <c r="P370" s="2" t="s">
        <v>1093</v>
      </c>
    </row>
    <row r="371" spans="2:16" x14ac:dyDescent="0.25">
      <c r="B371" t="s">
        <v>1225</v>
      </c>
      <c r="C371">
        <v>100185</v>
      </c>
      <c r="D371">
        <v>269296</v>
      </c>
      <c r="E371">
        <v>271036</v>
      </c>
      <c r="F371" t="s">
        <v>33</v>
      </c>
      <c r="G371" t="s">
        <v>102</v>
      </c>
      <c r="H371" t="s">
        <v>203</v>
      </c>
      <c r="I371" t="s">
        <v>429</v>
      </c>
      <c r="J371">
        <v>-8.2100000000000006E-2</v>
      </c>
      <c r="K371">
        <v>51.518599999999999</v>
      </c>
      <c r="L371">
        <v>-3.3999999999999998E-3</v>
      </c>
      <c r="M371">
        <v>51.542099999999998</v>
      </c>
      <c r="N371" t="s">
        <v>204</v>
      </c>
      <c r="O371" t="s">
        <v>430</v>
      </c>
      <c r="P371" s="2" t="s">
        <v>1094</v>
      </c>
    </row>
    <row r="372" spans="2:16" x14ac:dyDescent="0.25">
      <c r="B372" t="s">
        <v>1225</v>
      </c>
      <c r="C372">
        <v>100185</v>
      </c>
      <c r="D372">
        <v>271036</v>
      </c>
      <c r="E372">
        <v>269296</v>
      </c>
      <c r="F372" t="s">
        <v>102</v>
      </c>
      <c r="G372" t="s">
        <v>33</v>
      </c>
      <c r="H372" t="s">
        <v>429</v>
      </c>
      <c r="I372" t="s">
        <v>203</v>
      </c>
      <c r="J372">
        <v>-3.3999999999999998E-3</v>
      </c>
      <c r="K372">
        <v>51.542099999999998</v>
      </c>
      <c r="L372">
        <v>-8.2100000000000006E-2</v>
      </c>
      <c r="M372">
        <v>51.518599999999999</v>
      </c>
      <c r="N372" t="s">
        <v>430</v>
      </c>
      <c r="O372" t="s">
        <v>204</v>
      </c>
      <c r="P372" s="2" t="s">
        <v>1095</v>
      </c>
    </row>
    <row r="373" spans="2:16" x14ac:dyDescent="0.25">
      <c r="B373" t="s">
        <v>1225</v>
      </c>
      <c r="C373">
        <v>100186</v>
      </c>
      <c r="D373">
        <v>266682</v>
      </c>
      <c r="E373">
        <v>271036</v>
      </c>
      <c r="F373" t="s">
        <v>34</v>
      </c>
      <c r="G373" t="s">
        <v>102</v>
      </c>
      <c r="H373" t="s">
        <v>205</v>
      </c>
      <c r="I373" t="s">
        <v>429</v>
      </c>
      <c r="J373">
        <v>-0.16289999999999999</v>
      </c>
      <c r="K373">
        <v>51.522399999999998</v>
      </c>
      <c r="L373">
        <v>-3.3999999999999998E-3</v>
      </c>
      <c r="M373">
        <v>51.542099999999998</v>
      </c>
      <c r="N373" t="s">
        <v>206</v>
      </c>
      <c r="O373" t="s">
        <v>430</v>
      </c>
      <c r="P373" s="2" t="s">
        <v>1096</v>
      </c>
    </row>
    <row r="374" spans="2:16" x14ac:dyDescent="0.25">
      <c r="B374" t="s">
        <v>1225</v>
      </c>
      <c r="C374">
        <v>100186</v>
      </c>
      <c r="D374">
        <v>271036</v>
      </c>
      <c r="E374">
        <v>266682</v>
      </c>
      <c r="F374" t="s">
        <v>102</v>
      </c>
      <c r="G374" t="s">
        <v>34</v>
      </c>
      <c r="H374" t="s">
        <v>429</v>
      </c>
      <c r="I374" t="s">
        <v>205</v>
      </c>
      <c r="J374">
        <v>-3.3999999999999998E-3</v>
      </c>
      <c r="K374">
        <v>51.542099999999998</v>
      </c>
      <c r="L374">
        <v>-0.16289999999999999</v>
      </c>
      <c r="M374">
        <v>51.522399999999998</v>
      </c>
      <c r="N374" t="s">
        <v>430</v>
      </c>
      <c r="O374" t="s">
        <v>206</v>
      </c>
      <c r="P374" s="2" t="s">
        <v>1097</v>
      </c>
    </row>
    <row r="375" spans="2:16" x14ac:dyDescent="0.25">
      <c r="B375" t="s">
        <v>1225</v>
      </c>
      <c r="C375">
        <v>100187</v>
      </c>
      <c r="D375">
        <v>266343</v>
      </c>
      <c r="E375">
        <v>271036</v>
      </c>
      <c r="F375" t="s">
        <v>35</v>
      </c>
      <c r="G375" t="s">
        <v>102</v>
      </c>
      <c r="H375" t="s">
        <v>207</v>
      </c>
      <c r="I375" t="s">
        <v>429</v>
      </c>
      <c r="J375">
        <v>-0.17530000000000001</v>
      </c>
      <c r="K375">
        <v>51.516199999999998</v>
      </c>
      <c r="L375">
        <v>-3.3999999999999998E-3</v>
      </c>
      <c r="M375">
        <v>51.542099999999998</v>
      </c>
      <c r="N375" t="s">
        <v>208</v>
      </c>
      <c r="O375" t="s">
        <v>430</v>
      </c>
      <c r="P375" s="2" t="s">
        <v>1098</v>
      </c>
    </row>
    <row r="376" spans="2:16" x14ac:dyDescent="0.25">
      <c r="B376" t="s">
        <v>1225</v>
      </c>
      <c r="C376">
        <v>100187</v>
      </c>
      <c r="D376">
        <v>271036</v>
      </c>
      <c r="E376">
        <v>266343</v>
      </c>
      <c r="F376" t="s">
        <v>102</v>
      </c>
      <c r="G376" t="s">
        <v>35</v>
      </c>
      <c r="H376" t="s">
        <v>429</v>
      </c>
      <c r="I376" t="s">
        <v>207</v>
      </c>
      <c r="J376">
        <v>-3.3999999999999998E-3</v>
      </c>
      <c r="K376">
        <v>51.542099999999998</v>
      </c>
      <c r="L376">
        <v>-0.17530000000000001</v>
      </c>
      <c r="M376">
        <v>51.516199999999998</v>
      </c>
      <c r="N376" t="s">
        <v>430</v>
      </c>
      <c r="O376" t="s">
        <v>208</v>
      </c>
      <c r="P376" s="2" t="s">
        <v>1099</v>
      </c>
    </row>
    <row r="377" spans="2:16" x14ac:dyDescent="0.25">
      <c r="B377" t="s">
        <v>1225</v>
      </c>
      <c r="C377">
        <v>100188</v>
      </c>
      <c r="D377">
        <v>270927</v>
      </c>
      <c r="E377">
        <v>271036</v>
      </c>
      <c r="F377" t="s">
        <v>131</v>
      </c>
      <c r="G377" t="s">
        <v>102</v>
      </c>
      <c r="H377" t="s">
        <v>524</v>
      </c>
      <c r="I377" t="s">
        <v>429</v>
      </c>
      <c r="J377">
        <v>-8.6999999999999994E-3</v>
      </c>
      <c r="K377">
        <v>51.544800000000002</v>
      </c>
      <c r="L377">
        <v>-3.3999999999999998E-3</v>
      </c>
      <c r="M377">
        <v>51.542099999999998</v>
      </c>
      <c r="N377" t="s">
        <v>525</v>
      </c>
      <c r="O377" t="s">
        <v>430</v>
      </c>
      <c r="P377" s="2" t="s">
        <v>526</v>
      </c>
    </row>
    <row r="378" spans="2:16" x14ac:dyDescent="0.25">
      <c r="B378" t="s">
        <v>1225</v>
      </c>
      <c r="C378">
        <v>100188</v>
      </c>
      <c r="D378">
        <v>271036</v>
      </c>
      <c r="E378">
        <v>270927</v>
      </c>
      <c r="F378" t="s">
        <v>102</v>
      </c>
      <c r="G378" t="s">
        <v>131</v>
      </c>
      <c r="H378" t="s">
        <v>429</v>
      </c>
      <c r="I378" t="s">
        <v>524</v>
      </c>
      <c r="J378">
        <v>-3.3999999999999998E-3</v>
      </c>
      <c r="K378">
        <v>51.542099999999998</v>
      </c>
      <c r="L378">
        <v>-8.6999999999999994E-3</v>
      </c>
      <c r="M378">
        <v>51.544800000000002</v>
      </c>
      <c r="N378" t="s">
        <v>430</v>
      </c>
      <c r="O378" t="s">
        <v>525</v>
      </c>
      <c r="P378" s="2" t="s">
        <v>527</v>
      </c>
    </row>
    <row r="379" spans="2:16" x14ac:dyDescent="0.25">
      <c r="B379" t="s">
        <v>1225</v>
      </c>
      <c r="C379">
        <v>100189</v>
      </c>
      <c r="D379">
        <v>267948</v>
      </c>
      <c r="E379">
        <v>271036</v>
      </c>
      <c r="F379" t="s">
        <v>36</v>
      </c>
      <c r="G379" t="s">
        <v>102</v>
      </c>
      <c r="H379" t="s">
        <v>209</v>
      </c>
      <c r="I379" t="s">
        <v>429</v>
      </c>
      <c r="J379">
        <v>-0.12784000000000001</v>
      </c>
      <c r="K379">
        <v>51.532330000000002</v>
      </c>
      <c r="L379">
        <v>-3.3999999999999998E-3</v>
      </c>
      <c r="M379">
        <v>51.542099999999998</v>
      </c>
      <c r="N379" t="s">
        <v>210</v>
      </c>
      <c r="O379" t="s">
        <v>430</v>
      </c>
      <c r="P379" s="2" t="s">
        <v>1100</v>
      </c>
    </row>
    <row r="380" spans="2:16" x14ac:dyDescent="0.25">
      <c r="B380" t="s">
        <v>1225</v>
      </c>
      <c r="C380">
        <v>100189</v>
      </c>
      <c r="D380">
        <v>271036</v>
      </c>
      <c r="E380">
        <v>267948</v>
      </c>
      <c r="F380" t="s">
        <v>102</v>
      </c>
      <c r="G380" t="s">
        <v>36</v>
      </c>
      <c r="H380" t="s">
        <v>429</v>
      </c>
      <c r="I380" t="s">
        <v>209</v>
      </c>
      <c r="J380">
        <v>-3.3999999999999998E-3</v>
      </c>
      <c r="K380">
        <v>51.542099999999998</v>
      </c>
      <c r="L380">
        <v>-0.12784000000000001</v>
      </c>
      <c r="M380">
        <v>51.532330000000002</v>
      </c>
      <c r="N380" t="s">
        <v>430</v>
      </c>
      <c r="O380" t="s">
        <v>210</v>
      </c>
      <c r="P380" s="2" t="s">
        <v>1101</v>
      </c>
    </row>
    <row r="381" spans="2:16" x14ac:dyDescent="0.25">
      <c r="B381" t="s">
        <v>1225</v>
      </c>
      <c r="C381">
        <v>100190</v>
      </c>
      <c r="D381">
        <v>267252</v>
      </c>
      <c r="E381">
        <v>271036</v>
      </c>
      <c r="F381" t="s">
        <v>37</v>
      </c>
      <c r="G381" t="s">
        <v>102</v>
      </c>
      <c r="H381" t="s">
        <v>211</v>
      </c>
      <c r="I381" t="s">
        <v>429</v>
      </c>
      <c r="J381">
        <v>-0.14369999999999999</v>
      </c>
      <c r="K381">
        <v>51.495100000000001</v>
      </c>
      <c r="L381">
        <v>-3.3999999999999998E-3</v>
      </c>
      <c r="M381">
        <v>51.542099999999998</v>
      </c>
      <c r="N381" t="s">
        <v>212</v>
      </c>
      <c r="O381" t="s">
        <v>430</v>
      </c>
      <c r="P381" s="2" t="s">
        <v>1102</v>
      </c>
    </row>
    <row r="382" spans="2:16" x14ac:dyDescent="0.25">
      <c r="B382" t="s">
        <v>1225</v>
      </c>
      <c r="C382">
        <v>100190</v>
      </c>
      <c r="D382">
        <v>271036</v>
      </c>
      <c r="E382">
        <v>267252</v>
      </c>
      <c r="F382" t="s">
        <v>102</v>
      </c>
      <c r="G382" t="s">
        <v>37</v>
      </c>
      <c r="H382" t="s">
        <v>429</v>
      </c>
      <c r="I382" t="s">
        <v>211</v>
      </c>
      <c r="J382">
        <v>-3.3999999999999998E-3</v>
      </c>
      <c r="K382">
        <v>51.542099999999998</v>
      </c>
      <c r="L382">
        <v>-0.14369999999999999</v>
      </c>
      <c r="M382">
        <v>51.495100000000001</v>
      </c>
      <c r="N382" t="s">
        <v>430</v>
      </c>
      <c r="O382" t="s">
        <v>212</v>
      </c>
      <c r="P382" s="2" t="s">
        <v>1103</v>
      </c>
    </row>
    <row r="383" spans="2:16" x14ac:dyDescent="0.25">
      <c r="B383" t="s">
        <v>1225</v>
      </c>
      <c r="C383">
        <v>100191</v>
      </c>
      <c r="D383">
        <v>269992</v>
      </c>
      <c r="E383">
        <v>271036</v>
      </c>
      <c r="F383" t="s">
        <v>132</v>
      </c>
      <c r="G383" t="s">
        <v>102</v>
      </c>
      <c r="H383" t="s">
        <v>528</v>
      </c>
      <c r="I383" t="s">
        <v>429</v>
      </c>
      <c r="J383">
        <v>-5.0700000000000002E-2</v>
      </c>
      <c r="K383">
        <v>51.499200000000002</v>
      </c>
      <c r="L383">
        <v>-3.3999999999999998E-3</v>
      </c>
      <c r="M383">
        <v>51.542099999999998</v>
      </c>
      <c r="N383" t="s">
        <v>529</v>
      </c>
      <c r="O383" t="s">
        <v>430</v>
      </c>
      <c r="P383" s="2" t="s">
        <v>1104</v>
      </c>
    </row>
    <row r="384" spans="2:16" x14ac:dyDescent="0.25">
      <c r="B384" t="s">
        <v>1225</v>
      </c>
      <c r="C384">
        <v>100191</v>
      </c>
      <c r="D384">
        <v>271036</v>
      </c>
      <c r="E384">
        <v>269992</v>
      </c>
      <c r="F384" t="s">
        <v>102</v>
      </c>
      <c r="G384" t="s">
        <v>132</v>
      </c>
      <c r="H384" t="s">
        <v>429</v>
      </c>
      <c r="I384" t="s">
        <v>528</v>
      </c>
      <c r="J384">
        <v>-3.3999999999999998E-3</v>
      </c>
      <c r="K384">
        <v>51.542099999999998</v>
      </c>
      <c r="L384">
        <v>-5.0700000000000002E-2</v>
      </c>
      <c r="M384">
        <v>51.499200000000002</v>
      </c>
      <c r="N384" t="s">
        <v>430</v>
      </c>
      <c r="O384" t="s">
        <v>529</v>
      </c>
      <c r="P384" s="2" t="s">
        <v>1105</v>
      </c>
    </row>
    <row r="385" spans="2:16" x14ac:dyDescent="0.25">
      <c r="B385" t="s">
        <v>1225</v>
      </c>
      <c r="C385">
        <v>100192</v>
      </c>
      <c r="D385">
        <v>260543</v>
      </c>
      <c r="E385">
        <v>261224</v>
      </c>
      <c r="F385" t="s">
        <v>133</v>
      </c>
      <c r="G385" t="s">
        <v>85</v>
      </c>
      <c r="H385" t="s">
        <v>530</v>
      </c>
      <c r="I385" t="s">
        <v>368</v>
      </c>
      <c r="J385">
        <v>-0.43790000000000001</v>
      </c>
      <c r="K385">
        <v>51.569699999999997</v>
      </c>
      <c r="L385">
        <v>-0.39889999999999998</v>
      </c>
      <c r="M385">
        <v>51.556800000000003</v>
      </c>
      <c r="N385" t="s">
        <v>531</v>
      </c>
      <c r="O385" t="s">
        <v>369</v>
      </c>
      <c r="P385" s="2" t="s">
        <v>1106</v>
      </c>
    </row>
    <row r="386" spans="2:16" x14ac:dyDescent="0.25">
      <c r="B386" t="s">
        <v>1225</v>
      </c>
      <c r="C386">
        <v>100192</v>
      </c>
      <c r="D386">
        <v>261224</v>
      </c>
      <c r="E386">
        <v>260543</v>
      </c>
      <c r="F386" t="s">
        <v>85</v>
      </c>
      <c r="G386" t="s">
        <v>133</v>
      </c>
      <c r="H386" t="s">
        <v>368</v>
      </c>
      <c r="I386" t="s">
        <v>530</v>
      </c>
      <c r="J386">
        <v>-0.39889999999999998</v>
      </c>
      <c r="K386">
        <v>51.556800000000003</v>
      </c>
      <c r="L386">
        <v>-0.43790000000000001</v>
      </c>
      <c r="M386">
        <v>51.569699999999997</v>
      </c>
      <c r="N386" t="s">
        <v>369</v>
      </c>
      <c r="O386" t="s">
        <v>531</v>
      </c>
      <c r="P386" s="2" t="s">
        <v>533</v>
      </c>
    </row>
    <row r="387" spans="2:16" x14ac:dyDescent="0.25">
      <c r="B387" t="s">
        <v>1225</v>
      </c>
      <c r="C387">
        <v>100193</v>
      </c>
      <c r="D387">
        <v>269503</v>
      </c>
      <c r="E387">
        <v>270630</v>
      </c>
      <c r="F387" t="s">
        <v>45</v>
      </c>
      <c r="G387" t="s">
        <v>48</v>
      </c>
      <c r="H387" t="s">
        <v>230</v>
      </c>
      <c r="I387" t="s">
        <v>240</v>
      </c>
      <c r="J387">
        <v>-7.3300000000000004E-2</v>
      </c>
      <c r="K387">
        <v>51.580300000000001</v>
      </c>
      <c r="L387">
        <v>-2.01E-2</v>
      </c>
      <c r="M387">
        <v>51.582999999999998</v>
      </c>
      <c r="N387" t="s">
        <v>231</v>
      </c>
      <c r="O387" t="s">
        <v>241</v>
      </c>
      <c r="P387" s="2" t="s">
        <v>1107</v>
      </c>
    </row>
    <row r="388" spans="2:16" x14ac:dyDescent="0.25">
      <c r="B388" t="s">
        <v>1225</v>
      </c>
      <c r="C388">
        <v>100193</v>
      </c>
      <c r="D388">
        <v>270630</v>
      </c>
      <c r="E388">
        <v>269503</v>
      </c>
      <c r="F388" t="s">
        <v>48</v>
      </c>
      <c r="G388" t="s">
        <v>45</v>
      </c>
      <c r="H388" t="s">
        <v>240</v>
      </c>
      <c r="I388" t="s">
        <v>230</v>
      </c>
      <c r="J388">
        <v>-2.01E-2</v>
      </c>
      <c r="K388">
        <v>51.582999999999998</v>
      </c>
      <c r="L388">
        <v>-7.3300000000000004E-2</v>
      </c>
      <c r="M388">
        <v>51.580300000000001</v>
      </c>
      <c r="N388" t="s">
        <v>241</v>
      </c>
      <c r="O388" t="s">
        <v>231</v>
      </c>
      <c r="P388" s="2" t="s">
        <v>534</v>
      </c>
    </row>
    <row r="389" spans="2:16" x14ac:dyDescent="0.25">
      <c r="B389" t="s">
        <v>1225</v>
      </c>
      <c r="C389">
        <v>100194</v>
      </c>
      <c r="D389">
        <v>267948</v>
      </c>
      <c r="E389">
        <v>269471</v>
      </c>
      <c r="F389" t="s">
        <v>36</v>
      </c>
      <c r="G389" t="s">
        <v>46</v>
      </c>
      <c r="H389" t="s">
        <v>209</v>
      </c>
      <c r="I389" t="s">
        <v>234</v>
      </c>
      <c r="J389">
        <v>-0.12784000000000001</v>
      </c>
      <c r="K389">
        <v>51.532330000000002</v>
      </c>
      <c r="L389">
        <v>-7.4899999999999994E-2</v>
      </c>
      <c r="M389">
        <v>51.582299999999996</v>
      </c>
      <c r="N389" t="s">
        <v>210</v>
      </c>
      <c r="O389" t="s">
        <v>235</v>
      </c>
      <c r="P389" s="2" t="s">
        <v>1108</v>
      </c>
    </row>
    <row r="390" spans="2:16" x14ac:dyDescent="0.25">
      <c r="B390" t="s">
        <v>1225</v>
      </c>
      <c r="C390">
        <v>100194</v>
      </c>
      <c r="D390">
        <v>269471</v>
      </c>
      <c r="E390">
        <v>267948</v>
      </c>
      <c r="F390" t="s">
        <v>46</v>
      </c>
      <c r="G390" t="s">
        <v>36</v>
      </c>
      <c r="H390" t="s">
        <v>234</v>
      </c>
      <c r="I390" t="s">
        <v>209</v>
      </c>
      <c r="J390">
        <v>-7.4899999999999994E-2</v>
      </c>
      <c r="K390">
        <v>51.582299999999996</v>
      </c>
      <c r="L390">
        <v>-0.12784000000000001</v>
      </c>
      <c r="M390">
        <v>51.532330000000002</v>
      </c>
      <c r="N390" t="s">
        <v>235</v>
      </c>
      <c r="O390" t="s">
        <v>210</v>
      </c>
      <c r="P390" s="2" t="s">
        <v>1109</v>
      </c>
    </row>
    <row r="391" spans="2:16" x14ac:dyDescent="0.25">
      <c r="B391" t="s">
        <v>1225</v>
      </c>
      <c r="C391">
        <v>100195</v>
      </c>
      <c r="D391">
        <v>267948</v>
      </c>
      <c r="E391">
        <v>269751</v>
      </c>
      <c r="F391" t="s">
        <v>36</v>
      </c>
      <c r="G391" t="s">
        <v>47</v>
      </c>
      <c r="H391" t="s">
        <v>209</v>
      </c>
      <c r="I391" t="s">
        <v>237</v>
      </c>
      <c r="J391">
        <v>-0.12784000000000001</v>
      </c>
      <c r="K391">
        <v>51.532330000000002</v>
      </c>
      <c r="L391">
        <v>-5.9700000000000003E-2</v>
      </c>
      <c r="M391">
        <v>51.588099999999997</v>
      </c>
      <c r="N391" t="s">
        <v>210</v>
      </c>
      <c r="O391" t="s">
        <v>238</v>
      </c>
      <c r="P391" s="2" t="s">
        <v>1110</v>
      </c>
    </row>
    <row r="392" spans="2:16" x14ac:dyDescent="0.25">
      <c r="B392" t="s">
        <v>1225</v>
      </c>
      <c r="C392">
        <v>100195</v>
      </c>
      <c r="D392">
        <v>269751</v>
      </c>
      <c r="E392">
        <v>267948</v>
      </c>
      <c r="F392" t="s">
        <v>47</v>
      </c>
      <c r="G392" t="s">
        <v>36</v>
      </c>
      <c r="H392" t="s">
        <v>237</v>
      </c>
      <c r="I392" t="s">
        <v>209</v>
      </c>
      <c r="J392">
        <v>-5.9700000000000003E-2</v>
      </c>
      <c r="K392">
        <v>51.588099999999997</v>
      </c>
      <c r="L392">
        <v>-0.12784000000000001</v>
      </c>
      <c r="M392">
        <v>51.532330000000002</v>
      </c>
      <c r="N392" t="s">
        <v>238</v>
      </c>
      <c r="O392" t="s">
        <v>210</v>
      </c>
      <c r="P392" s="2" t="s">
        <v>1111</v>
      </c>
    </row>
    <row r="393" spans="2:16" x14ac:dyDescent="0.25">
      <c r="B393" t="s">
        <v>1225</v>
      </c>
      <c r="C393">
        <v>100196</v>
      </c>
      <c r="D393">
        <v>267252</v>
      </c>
      <c r="E393">
        <v>267948</v>
      </c>
      <c r="F393" t="s">
        <v>37</v>
      </c>
      <c r="G393" t="s">
        <v>36</v>
      </c>
      <c r="H393" t="s">
        <v>211</v>
      </c>
      <c r="I393" t="s">
        <v>209</v>
      </c>
      <c r="J393">
        <v>-0.14369999999999999</v>
      </c>
      <c r="K393">
        <v>51.495100000000001</v>
      </c>
      <c r="L393">
        <v>-0.12784000000000001</v>
      </c>
      <c r="M393">
        <v>51.532330000000002</v>
      </c>
      <c r="N393" t="s">
        <v>212</v>
      </c>
      <c r="O393" t="s">
        <v>210</v>
      </c>
      <c r="P393" s="2" t="s">
        <v>1112</v>
      </c>
    </row>
    <row r="394" spans="2:16" x14ac:dyDescent="0.25">
      <c r="B394" t="s">
        <v>1225</v>
      </c>
      <c r="C394">
        <v>100196</v>
      </c>
      <c r="D394">
        <v>267948</v>
      </c>
      <c r="E394">
        <v>267252</v>
      </c>
      <c r="F394" t="s">
        <v>36</v>
      </c>
      <c r="G394" t="s">
        <v>37</v>
      </c>
      <c r="H394" t="s">
        <v>209</v>
      </c>
      <c r="I394" t="s">
        <v>211</v>
      </c>
      <c r="J394">
        <v>-0.12784000000000001</v>
      </c>
      <c r="K394">
        <v>51.532330000000002</v>
      </c>
      <c r="L394">
        <v>-0.14369999999999999</v>
      </c>
      <c r="M394">
        <v>51.495100000000001</v>
      </c>
      <c r="N394" t="s">
        <v>210</v>
      </c>
      <c r="O394" t="s">
        <v>212</v>
      </c>
      <c r="P394" s="2" t="s">
        <v>1113</v>
      </c>
    </row>
    <row r="395" spans="2:16" x14ac:dyDescent="0.25">
      <c r="B395" t="s">
        <v>1225</v>
      </c>
      <c r="C395">
        <v>100197</v>
      </c>
      <c r="D395">
        <v>267948</v>
      </c>
      <c r="E395">
        <v>267994</v>
      </c>
      <c r="F395" t="s">
        <v>36</v>
      </c>
      <c r="G395" t="s">
        <v>77</v>
      </c>
      <c r="H395" t="s">
        <v>209</v>
      </c>
      <c r="I395" t="s">
        <v>337</v>
      </c>
      <c r="J395">
        <v>-0.12784000000000001</v>
      </c>
      <c r="K395">
        <v>51.532330000000002</v>
      </c>
      <c r="L395">
        <v>-0.1231</v>
      </c>
      <c r="M395">
        <v>51.486199999999997</v>
      </c>
      <c r="N395" t="s">
        <v>210</v>
      </c>
      <c r="O395" t="s">
        <v>338</v>
      </c>
      <c r="P395" s="2" t="s">
        <v>537</v>
      </c>
    </row>
    <row r="396" spans="2:16" x14ac:dyDescent="0.25">
      <c r="B396" t="s">
        <v>1225</v>
      </c>
      <c r="C396">
        <v>100197</v>
      </c>
      <c r="D396">
        <v>267994</v>
      </c>
      <c r="E396">
        <v>267948</v>
      </c>
      <c r="F396" t="s">
        <v>77</v>
      </c>
      <c r="G396" t="s">
        <v>36</v>
      </c>
      <c r="H396" t="s">
        <v>337</v>
      </c>
      <c r="I396" t="s">
        <v>209</v>
      </c>
      <c r="J396">
        <v>-0.1231</v>
      </c>
      <c r="K396">
        <v>51.486199999999997</v>
      </c>
      <c r="L396">
        <v>-0.12784000000000001</v>
      </c>
      <c r="M396">
        <v>51.532330000000002</v>
      </c>
      <c r="N396" t="s">
        <v>338</v>
      </c>
      <c r="O396" t="s">
        <v>210</v>
      </c>
      <c r="P396" s="2" t="s">
        <v>538</v>
      </c>
    </row>
    <row r="397" spans="2:16" x14ac:dyDescent="0.25">
      <c r="B397" t="s">
        <v>1225</v>
      </c>
      <c r="C397">
        <v>100198</v>
      </c>
      <c r="D397">
        <v>267948</v>
      </c>
      <c r="E397">
        <v>268311</v>
      </c>
      <c r="F397" t="s">
        <v>36</v>
      </c>
      <c r="G397" t="s">
        <v>38</v>
      </c>
      <c r="H397" t="s">
        <v>209</v>
      </c>
      <c r="I397" t="s">
        <v>213</v>
      </c>
      <c r="J397">
        <v>-0.12784000000000001</v>
      </c>
      <c r="K397">
        <v>51.532330000000002</v>
      </c>
      <c r="L397">
        <v>-0.1134</v>
      </c>
      <c r="M397">
        <v>51.503300000000003</v>
      </c>
      <c r="N397" t="s">
        <v>210</v>
      </c>
      <c r="O397" t="s">
        <v>214</v>
      </c>
      <c r="P397" s="2" t="s">
        <v>1114</v>
      </c>
    </row>
    <row r="398" spans="2:16" x14ac:dyDescent="0.25">
      <c r="B398" t="s">
        <v>1225</v>
      </c>
      <c r="C398">
        <v>100198</v>
      </c>
      <c r="D398">
        <v>268311</v>
      </c>
      <c r="E398">
        <v>267948</v>
      </c>
      <c r="F398" t="s">
        <v>38</v>
      </c>
      <c r="G398" t="s">
        <v>36</v>
      </c>
      <c r="H398" t="s">
        <v>213</v>
      </c>
      <c r="I398" t="s">
        <v>209</v>
      </c>
      <c r="J398">
        <v>-0.1134</v>
      </c>
      <c r="K398">
        <v>51.503300000000003</v>
      </c>
      <c r="L398">
        <v>-0.12784000000000001</v>
      </c>
      <c r="M398">
        <v>51.532330000000002</v>
      </c>
      <c r="N398" t="s">
        <v>214</v>
      </c>
      <c r="O398" t="s">
        <v>210</v>
      </c>
      <c r="P398" s="2" t="s">
        <v>1115</v>
      </c>
    </row>
    <row r="399" spans="2:16" x14ac:dyDescent="0.25">
      <c r="B399" t="s">
        <v>1225</v>
      </c>
      <c r="C399">
        <v>100199</v>
      </c>
      <c r="D399">
        <v>267948</v>
      </c>
      <c r="E399">
        <v>270630</v>
      </c>
      <c r="F399" t="s">
        <v>36</v>
      </c>
      <c r="G399" t="s">
        <v>48</v>
      </c>
      <c r="H399" t="s">
        <v>209</v>
      </c>
      <c r="I399" t="s">
        <v>240</v>
      </c>
      <c r="J399">
        <v>-0.12784000000000001</v>
      </c>
      <c r="K399">
        <v>51.532330000000002</v>
      </c>
      <c r="L399">
        <v>-2.01E-2</v>
      </c>
      <c r="M399">
        <v>51.582999999999998</v>
      </c>
      <c r="N399" t="s">
        <v>210</v>
      </c>
      <c r="O399" t="s">
        <v>241</v>
      </c>
      <c r="P399" s="2" t="s">
        <v>1116</v>
      </c>
    </row>
    <row r="400" spans="2:16" x14ac:dyDescent="0.25">
      <c r="B400" t="s">
        <v>1225</v>
      </c>
      <c r="C400">
        <v>100199</v>
      </c>
      <c r="D400">
        <v>270630</v>
      </c>
      <c r="E400">
        <v>267948</v>
      </c>
      <c r="F400" t="s">
        <v>48</v>
      </c>
      <c r="G400" t="s">
        <v>36</v>
      </c>
      <c r="H400" t="s">
        <v>240</v>
      </c>
      <c r="I400" t="s">
        <v>209</v>
      </c>
      <c r="J400">
        <v>-2.01E-2</v>
      </c>
      <c r="K400">
        <v>51.582999999999998</v>
      </c>
      <c r="L400">
        <v>-0.12784000000000001</v>
      </c>
      <c r="M400">
        <v>51.532330000000002</v>
      </c>
      <c r="N400" t="s">
        <v>241</v>
      </c>
      <c r="O400" t="s">
        <v>210</v>
      </c>
      <c r="P400" s="2" t="s">
        <v>1117</v>
      </c>
    </row>
    <row r="401" spans="2:16" x14ac:dyDescent="0.25">
      <c r="B401" t="s">
        <v>1225</v>
      </c>
      <c r="C401">
        <v>100200</v>
      </c>
      <c r="D401">
        <v>269471</v>
      </c>
      <c r="E401">
        <v>269503</v>
      </c>
      <c r="F401" t="s">
        <v>46</v>
      </c>
      <c r="G401" t="s">
        <v>45</v>
      </c>
      <c r="H401" t="s">
        <v>234</v>
      </c>
      <c r="I401" t="s">
        <v>230</v>
      </c>
      <c r="J401">
        <v>-7.4899999999999994E-2</v>
      </c>
      <c r="K401">
        <v>51.582299999999996</v>
      </c>
      <c r="L401">
        <v>-7.3300000000000004E-2</v>
      </c>
      <c r="M401">
        <v>51.580300000000001</v>
      </c>
      <c r="N401" t="s">
        <v>235</v>
      </c>
      <c r="O401" t="s">
        <v>231</v>
      </c>
      <c r="P401" s="2" t="s">
        <v>540</v>
      </c>
    </row>
    <row r="402" spans="2:16" x14ac:dyDescent="0.25">
      <c r="B402" t="s">
        <v>1225</v>
      </c>
      <c r="C402">
        <v>100200</v>
      </c>
      <c r="D402">
        <v>269503</v>
      </c>
      <c r="E402">
        <v>269471</v>
      </c>
      <c r="F402" t="s">
        <v>45</v>
      </c>
      <c r="G402" t="s">
        <v>46</v>
      </c>
      <c r="H402" t="s">
        <v>230</v>
      </c>
      <c r="I402" t="s">
        <v>234</v>
      </c>
      <c r="J402">
        <v>-7.3300000000000004E-2</v>
      </c>
      <c r="K402">
        <v>51.580300000000001</v>
      </c>
      <c r="L402">
        <v>-7.4899999999999994E-2</v>
      </c>
      <c r="M402">
        <v>51.582299999999996</v>
      </c>
      <c r="N402" t="s">
        <v>231</v>
      </c>
      <c r="O402" t="s">
        <v>235</v>
      </c>
      <c r="P402" s="2" t="s">
        <v>541</v>
      </c>
    </row>
    <row r="403" spans="2:16" x14ac:dyDescent="0.25">
      <c r="B403" t="s">
        <v>1225</v>
      </c>
      <c r="C403">
        <v>100201</v>
      </c>
      <c r="D403">
        <v>269471</v>
      </c>
      <c r="E403">
        <v>269751</v>
      </c>
      <c r="F403" t="s">
        <v>46</v>
      </c>
      <c r="G403" t="s">
        <v>47</v>
      </c>
      <c r="H403" t="s">
        <v>234</v>
      </c>
      <c r="I403" t="s">
        <v>237</v>
      </c>
      <c r="J403">
        <v>-7.4899999999999994E-2</v>
      </c>
      <c r="K403">
        <v>51.582299999999996</v>
      </c>
      <c r="L403">
        <v>-5.9700000000000003E-2</v>
      </c>
      <c r="M403">
        <v>51.588099999999997</v>
      </c>
      <c r="N403" t="s">
        <v>235</v>
      </c>
      <c r="O403" t="s">
        <v>238</v>
      </c>
      <c r="P403" s="2" t="s">
        <v>1118</v>
      </c>
    </row>
    <row r="404" spans="2:16" x14ac:dyDescent="0.25">
      <c r="B404" t="s">
        <v>1225</v>
      </c>
      <c r="C404">
        <v>100201</v>
      </c>
      <c r="D404">
        <v>269751</v>
      </c>
      <c r="E404">
        <v>269471</v>
      </c>
      <c r="F404" t="s">
        <v>47</v>
      </c>
      <c r="G404" t="s">
        <v>46</v>
      </c>
      <c r="H404" t="s">
        <v>237</v>
      </c>
      <c r="I404" t="s">
        <v>234</v>
      </c>
      <c r="J404">
        <v>-5.9700000000000003E-2</v>
      </c>
      <c r="K404">
        <v>51.588099999999997</v>
      </c>
      <c r="L404">
        <v>-7.4899999999999994E-2</v>
      </c>
      <c r="M404">
        <v>51.582299999999996</v>
      </c>
      <c r="N404" t="s">
        <v>238</v>
      </c>
      <c r="O404" t="s">
        <v>235</v>
      </c>
      <c r="P404" s="2" t="s">
        <v>542</v>
      </c>
    </row>
    <row r="405" spans="2:16" x14ac:dyDescent="0.25">
      <c r="B405" t="s">
        <v>1225</v>
      </c>
      <c r="C405">
        <v>100202</v>
      </c>
      <c r="D405">
        <v>267994</v>
      </c>
      <c r="E405">
        <v>269471</v>
      </c>
      <c r="F405" t="s">
        <v>77</v>
      </c>
      <c r="G405" t="s">
        <v>46</v>
      </c>
      <c r="H405" t="s">
        <v>337</v>
      </c>
      <c r="I405" t="s">
        <v>234</v>
      </c>
      <c r="J405">
        <v>-0.1231</v>
      </c>
      <c r="K405">
        <v>51.486199999999997</v>
      </c>
      <c r="L405">
        <v>-7.4899999999999994E-2</v>
      </c>
      <c r="M405">
        <v>51.582299999999996</v>
      </c>
      <c r="N405" t="s">
        <v>338</v>
      </c>
      <c r="O405" t="s">
        <v>235</v>
      </c>
      <c r="P405" s="2" t="s">
        <v>1119</v>
      </c>
    </row>
    <row r="406" spans="2:16" x14ac:dyDescent="0.25">
      <c r="B406" t="s">
        <v>1225</v>
      </c>
      <c r="C406">
        <v>100202</v>
      </c>
      <c r="D406">
        <v>269471</v>
      </c>
      <c r="E406">
        <v>267994</v>
      </c>
      <c r="F406" t="s">
        <v>46</v>
      </c>
      <c r="G406" t="s">
        <v>77</v>
      </c>
      <c r="H406" t="s">
        <v>234</v>
      </c>
      <c r="I406" t="s">
        <v>337</v>
      </c>
      <c r="J406">
        <v>-7.4899999999999994E-2</v>
      </c>
      <c r="K406">
        <v>51.582299999999996</v>
      </c>
      <c r="L406">
        <v>-0.1231</v>
      </c>
      <c r="M406">
        <v>51.486199999999997</v>
      </c>
      <c r="N406" t="s">
        <v>235</v>
      </c>
      <c r="O406" t="s">
        <v>338</v>
      </c>
      <c r="P406" s="2" t="s">
        <v>1120</v>
      </c>
    </row>
    <row r="407" spans="2:16" x14ac:dyDescent="0.25">
      <c r="B407" t="s">
        <v>1225</v>
      </c>
      <c r="C407">
        <v>100203</v>
      </c>
      <c r="D407">
        <v>269471</v>
      </c>
      <c r="E407">
        <v>270630</v>
      </c>
      <c r="F407" t="s">
        <v>46</v>
      </c>
      <c r="G407" t="s">
        <v>48</v>
      </c>
      <c r="H407" t="s">
        <v>234</v>
      </c>
      <c r="I407" t="s">
        <v>240</v>
      </c>
      <c r="J407">
        <v>-7.4899999999999994E-2</v>
      </c>
      <c r="K407">
        <v>51.582299999999996</v>
      </c>
      <c r="L407">
        <v>-2.01E-2</v>
      </c>
      <c r="M407">
        <v>51.582999999999998</v>
      </c>
      <c r="N407" t="s">
        <v>235</v>
      </c>
      <c r="O407" t="s">
        <v>241</v>
      </c>
      <c r="P407" s="2" t="s">
        <v>1121</v>
      </c>
    </row>
    <row r="408" spans="2:16" x14ac:dyDescent="0.25">
      <c r="B408" t="s">
        <v>1225</v>
      </c>
      <c r="C408">
        <v>100203</v>
      </c>
      <c r="D408">
        <v>270630</v>
      </c>
      <c r="E408">
        <v>269471</v>
      </c>
      <c r="F408" t="s">
        <v>48</v>
      </c>
      <c r="G408" t="s">
        <v>46</v>
      </c>
      <c r="H408" t="s">
        <v>240</v>
      </c>
      <c r="I408" t="s">
        <v>234</v>
      </c>
      <c r="J408">
        <v>-2.01E-2</v>
      </c>
      <c r="K408">
        <v>51.582999999999998</v>
      </c>
      <c r="L408">
        <v>-7.4899999999999994E-2</v>
      </c>
      <c r="M408">
        <v>51.582299999999996</v>
      </c>
      <c r="N408" t="s">
        <v>241</v>
      </c>
      <c r="O408" t="s">
        <v>235</v>
      </c>
      <c r="P408" s="2" t="s">
        <v>544</v>
      </c>
    </row>
    <row r="409" spans="2:16" x14ac:dyDescent="0.25">
      <c r="B409" t="s">
        <v>1225</v>
      </c>
      <c r="C409">
        <v>100205</v>
      </c>
      <c r="D409">
        <v>267994</v>
      </c>
      <c r="E409">
        <v>269751</v>
      </c>
      <c r="F409" t="s">
        <v>77</v>
      </c>
      <c r="G409" t="s">
        <v>47</v>
      </c>
      <c r="H409" t="s">
        <v>337</v>
      </c>
      <c r="I409" t="s">
        <v>237</v>
      </c>
      <c r="J409">
        <v>-0.1231</v>
      </c>
      <c r="K409">
        <v>51.486199999999997</v>
      </c>
      <c r="L409">
        <v>-5.9700000000000003E-2</v>
      </c>
      <c r="M409">
        <v>51.588099999999997</v>
      </c>
      <c r="N409" t="s">
        <v>338</v>
      </c>
      <c r="O409" t="s">
        <v>238</v>
      </c>
      <c r="P409" s="2" t="s">
        <v>1122</v>
      </c>
    </row>
    <row r="410" spans="2:16" x14ac:dyDescent="0.25">
      <c r="B410" t="s">
        <v>1225</v>
      </c>
      <c r="C410">
        <v>100205</v>
      </c>
      <c r="D410">
        <v>269751</v>
      </c>
      <c r="E410">
        <v>267994</v>
      </c>
      <c r="F410" t="s">
        <v>47</v>
      </c>
      <c r="G410" t="s">
        <v>77</v>
      </c>
      <c r="H410" t="s">
        <v>237</v>
      </c>
      <c r="I410" t="s">
        <v>337</v>
      </c>
      <c r="J410">
        <v>-5.9700000000000003E-2</v>
      </c>
      <c r="K410">
        <v>51.588099999999997</v>
      </c>
      <c r="L410">
        <v>-0.1231</v>
      </c>
      <c r="M410">
        <v>51.486199999999997</v>
      </c>
      <c r="N410" t="s">
        <v>238</v>
      </c>
      <c r="O410" t="s">
        <v>338</v>
      </c>
      <c r="P410" s="2" t="s">
        <v>1123</v>
      </c>
    </row>
    <row r="411" spans="2:16" x14ac:dyDescent="0.25">
      <c r="B411" t="s">
        <v>1225</v>
      </c>
      <c r="C411">
        <v>100206</v>
      </c>
      <c r="D411">
        <v>269751</v>
      </c>
      <c r="E411">
        <v>270630</v>
      </c>
      <c r="F411" t="s">
        <v>47</v>
      </c>
      <c r="G411" t="s">
        <v>48</v>
      </c>
      <c r="H411" t="s">
        <v>237</v>
      </c>
      <c r="I411" t="s">
        <v>240</v>
      </c>
      <c r="J411">
        <v>-5.9700000000000003E-2</v>
      </c>
      <c r="K411">
        <v>51.588099999999997</v>
      </c>
      <c r="L411">
        <v>-2.01E-2</v>
      </c>
      <c r="M411">
        <v>51.582999999999998</v>
      </c>
      <c r="N411" t="s">
        <v>238</v>
      </c>
      <c r="O411" t="s">
        <v>241</v>
      </c>
      <c r="P411" s="2" t="s">
        <v>1124</v>
      </c>
    </row>
    <row r="412" spans="2:16" x14ac:dyDescent="0.25">
      <c r="B412" t="s">
        <v>1225</v>
      </c>
      <c r="C412">
        <v>100206</v>
      </c>
      <c r="D412">
        <v>270630</v>
      </c>
      <c r="E412">
        <v>269751</v>
      </c>
      <c r="F412" t="s">
        <v>48</v>
      </c>
      <c r="G412" t="s">
        <v>47</v>
      </c>
      <c r="H412" t="s">
        <v>240</v>
      </c>
      <c r="I412" t="s">
        <v>237</v>
      </c>
      <c r="J412">
        <v>-2.01E-2</v>
      </c>
      <c r="K412">
        <v>51.582999999999998</v>
      </c>
      <c r="L412">
        <v>-5.9700000000000003E-2</v>
      </c>
      <c r="M412">
        <v>51.588099999999997</v>
      </c>
      <c r="N412" t="s">
        <v>241</v>
      </c>
      <c r="O412" t="s">
        <v>238</v>
      </c>
      <c r="P412" s="2" t="s">
        <v>546</v>
      </c>
    </row>
    <row r="413" spans="2:16" x14ac:dyDescent="0.25">
      <c r="B413" t="s">
        <v>1225</v>
      </c>
      <c r="C413">
        <v>100207</v>
      </c>
      <c r="D413">
        <v>267252</v>
      </c>
      <c r="E413">
        <v>269471</v>
      </c>
      <c r="F413" t="s">
        <v>37</v>
      </c>
      <c r="G413" t="s">
        <v>46</v>
      </c>
      <c r="H413" t="s">
        <v>211</v>
      </c>
      <c r="I413" t="s">
        <v>234</v>
      </c>
      <c r="J413">
        <v>-0.14369999999999999</v>
      </c>
      <c r="K413">
        <v>51.495100000000001</v>
      </c>
      <c r="L413">
        <v>-7.4899999999999994E-2</v>
      </c>
      <c r="M413">
        <v>51.582299999999996</v>
      </c>
      <c r="N413" t="s">
        <v>212</v>
      </c>
      <c r="O413" t="s">
        <v>235</v>
      </c>
      <c r="P413" s="2" t="s">
        <v>1125</v>
      </c>
    </row>
    <row r="414" spans="2:16" x14ac:dyDescent="0.25">
      <c r="B414" t="s">
        <v>1225</v>
      </c>
      <c r="C414">
        <v>100207</v>
      </c>
      <c r="D414">
        <v>269471</v>
      </c>
      <c r="E414">
        <v>267252</v>
      </c>
      <c r="F414" t="s">
        <v>46</v>
      </c>
      <c r="G414" t="s">
        <v>37</v>
      </c>
      <c r="H414" t="s">
        <v>234</v>
      </c>
      <c r="I414" t="s">
        <v>211</v>
      </c>
      <c r="J414">
        <v>-7.4899999999999994E-2</v>
      </c>
      <c r="K414">
        <v>51.582299999999996</v>
      </c>
      <c r="L414">
        <v>-0.14369999999999999</v>
      </c>
      <c r="M414">
        <v>51.495100000000001</v>
      </c>
      <c r="N414" t="s">
        <v>235</v>
      </c>
      <c r="O414" t="s">
        <v>212</v>
      </c>
      <c r="P414" s="2" t="s">
        <v>1126</v>
      </c>
    </row>
    <row r="415" spans="2:16" x14ac:dyDescent="0.25">
      <c r="B415" t="s">
        <v>1225</v>
      </c>
      <c r="C415">
        <v>100208</v>
      </c>
      <c r="D415">
        <v>267252</v>
      </c>
      <c r="E415">
        <v>269751</v>
      </c>
      <c r="F415" t="s">
        <v>37</v>
      </c>
      <c r="G415" t="s">
        <v>47</v>
      </c>
      <c r="H415" t="s">
        <v>211</v>
      </c>
      <c r="I415" t="s">
        <v>237</v>
      </c>
      <c r="J415">
        <v>-0.14369999999999999</v>
      </c>
      <c r="K415">
        <v>51.495100000000001</v>
      </c>
      <c r="L415">
        <v>-5.9700000000000003E-2</v>
      </c>
      <c r="M415">
        <v>51.588099999999997</v>
      </c>
      <c r="N415" t="s">
        <v>212</v>
      </c>
      <c r="O415" t="s">
        <v>238</v>
      </c>
      <c r="P415" s="2" t="s">
        <v>1127</v>
      </c>
    </row>
    <row r="416" spans="2:16" x14ac:dyDescent="0.25">
      <c r="B416" t="s">
        <v>1225</v>
      </c>
      <c r="C416">
        <v>100208</v>
      </c>
      <c r="D416">
        <v>269751</v>
      </c>
      <c r="E416">
        <v>267252</v>
      </c>
      <c r="F416" t="s">
        <v>47</v>
      </c>
      <c r="G416" t="s">
        <v>37</v>
      </c>
      <c r="H416" t="s">
        <v>237</v>
      </c>
      <c r="I416" t="s">
        <v>211</v>
      </c>
      <c r="J416">
        <v>-5.9700000000000003E-2</v>
      </c>
      <c r="K416">
        <v>51.588099999999997</v>
      </c>
      <c r="L416">
        <v>-0.14369999999999999</v>
      </c>
      <c r="M416">
        <v>51.495100000000001</v>
      </c>
      <c r="N416" t="s">
        <v>238</v>
      </c>
      <c r="O416" t="s">
        <v>212</v>
      </c>
      <c r="P416" s="2" t="s">
        <v>1128</v>
      </c>
    </row>
    <row r="417" spans="2:16" x14ac:dyDescent="0.25">
      <c r="B417" t="s">
        <v>1225</v>
      </c>
      <c r="C417">
        <v>100209</v>
      </c>
      <c r="D417">
        <v>267252</v>
      </c>
      <c r="E417">
        <v>268311</v>
      </c>
      <c r="F417" t="s">
        <v>37</v>
      </c>
      <c r="G417" t="s">
        <v>38</v>
      </c>
      <c r="H417" t="s">
        <v>211</v>
      </c>
      <c r="I417" t="s">
        <v>213</v>
      </c>
      <c r="J417">
        <v>-0.14369999999999999</v>
      </c>
      <c r="K417">
        <v>51.495100000000001</v>
      </c>
      <c r="L417">
        <v>-0.1134</v>
      </c>
      <c r="M417">
        <v>51.503300000000003</v>
      </c>
      <c r="N417" t="s">
        <v>212</v>
      </c>
      <c r="O417" t="s">
        <v>214</v>
      </c>
      <c r="P417" s="2" t="s">
        <v>1129</v>
      </c>
    </row>
    <row r="418" spans="2:16" x14ac:dyDescent="0.25">
      <c r="B418" t="s">
        <v>1225</v>
      </c>
      <c r="C418">
        <v>100209</v>
      </c>
      <c r="D418">
        <v>268311</v>
      </c>
      <c r="E418">
        <v>267252</v>
      </c>
      <c r="F418" t="s">
        <v>38</v>
      </c>
      <c r="G418" t="s">
        <v>37</v>
      </c>
      <c r="H418" t="s">
        <v>213</v>
      </c>
      <c r="I418" t="s">
        <v>211</v>
      </c>
      <c r="J418">
        <v>-0.1134</v>
      </c>
      <c r="K418">
        <v>51.503300000000003</v>
      </c>
      <c r="L418">
        <v>-0.14369999999999999</v>
      </c>
      <c r="M418">
        <v>51.495100000000001</v>
      </c>
      <c r="N418" t="s">
        <v>214</v>
      </c>
      <c r="O418" t="s">
        <v>212</v>
      </c>
      <c r="P418" s="2" t="s">
        <v>1130</v>
      </c>
    </row>
    <row r="419" spans="2:16" x14ac:dyDescent="0.25">
      <c r="B419" t="s">
        <v>1225</v>
      </c>
      <c r="C419">
        <v>100210</v>
      </c>
      <c r="D419">
        <v>267252</v>
      </c>
      <c r="E419">
        <v>270630</v>
      </c>
      <c r="F419" t="s">
        <v>37</v>
      </c>
      <c r="G419" t="s">
        <v>48</v>
      </c>
      <c r="H419" t="s">
        <v>211</v>
      </c>
      <c r="I419" t="s">
        <v>240</v>
      </c>
      <c r="J419">
        <v>-0.14369999999999999</v>
      </c>
      <c r="K419">
        <v>51.495100000000001</v>
      </c>
      <c r="L419">
        <v>-2.01E-2</v>
      </c>
      <c r="M419">
        <v>51.582999999999998</v>
      </c>
      <c r="N419" t="s">
        <v>212</v>
      </c>
      <c r="O419" t="s">
        <v>241</v>
      </c>
      <c r="P419" s="2" t="s">
        <v>1131</v>
      </c>
    </row>
    <row r="420" spans="2:16" x14ac:dyDescent="0.25">
      <c r="B420" t="s">
        <v>1225</v>
      </c>
      <c r="C420">
        <v>100210</v>
      </c>
      <c r="D420">
        <v>270630</v>
      </c>
      <c r="E420">
        <v>267252</v>
      </c>
      <c r="F420" t="s">
        <v>48</v>
      </c>
      <c r="G420" t="s">
        <v>37</v>
      </c>
      <c r="H420" t="s">
        <v>240</v>
      </c>
      <c r="I420" t="s">
        <v>211</v>
      </c>
      <c r="J420">
        <v>-2.01E-2</v>
      </c>
      <c r="K420">
        <v>51.582999999999998</v>
      </c>
      <c r="L420">
        <v>-0.14369999999999999</v>
      </c>
      <c r="M420">
        <v>51.495100000000001</v>
      </c>
      <c r="N420" t="s">
        <v>241</v>
      </c>
      <c r="O420" t="s">
        <v>212</v>
      </c>
      <c r="P420" s="2" t="s">
        <v>1132</v>
      </c>
    </row>
    <row r="421" spans="2:16" x14ac:dyDescent="0.25">
      <c r="B421" t="s">
        <v>1225</v>
      </c>
      <c r="C421">
        <v>100211</v>
      </c>
      <c r="D421">
        <v>268460</v>
      </c>
      <c r="E421">
        <v>268899</v>
      </c>
      <c r="F421" t="s">
        <v>134</v>
      </c>
      <c r="G421" t="s">
        <v>75</v>
      </c>
      <c r="H421" t="s">
        <v>549</v>
      </c>
      <c r="I421" t="s">
        <v>320</v>
      </c>
      <c r="J421">
        <v>-0.1087</v>
      </c>
      <c r="K421">
        <v>51.504100000000001</v>
      </c>
      <c r="L421">
        <v>-9.8599999999999993E-2</v>
      </c>
      <c r="M421">
        <v>51.494500000000002</v>
      </c>
      <c r="N421" t="s">
        <v>550</v>
      </c>
      <c r="O421" t="s">
        <v>321</v>
      </c>
      <c r="P421" s="2" t="s">
        <v>1133</v>
      </c>
    </row>
    <row r="422" spans="2:16" x14ac:dyDescent="0.25">
      <c r="B422" t="s">
        <v>1225</v>
      </c>
      <c r="C422">
        <v>100211</v>
      </c>
      <c r="D422">
        <v>268899</v>
      </c>
      <c r="E422">
        <v>268460</v>
      </c>
      <c r="F422" t="s">
        <v>75</v>
      </c>
      <c r="G422" t="s">
        <v>134</v>
      </c>
      <c r="H422" t="s">
        <v>320</v>
      </c>
      <c r="I422" t="s">
        <v>549</v>
      </c>
      <c r="J422">
        <v>-9.8599999999999993E-2</v>
      </c>
      <c r="K422">
        <v>51.494500000000002</v>
      </c>
      <c r="L422">
        <v>-0.1087</v>
      </c>
      <c r="M422">
        <v>51.504100000000001</v>
      </c>
      <c r="N422" t="s">
        <v>321</v>
      </c>
      <c r="O422" t="s">
        <v>550</v>
      </c>
      <c r="P422" s="2" t="s">
        <v>1134</v>
      </c>
    </row>
    <row r="423" spans="2:16" x14ac:dyDescent="0.25">
      <c r="B423" t="s">
        <v>1225</v>
      </c>
      <c r="C423">
        <v>100212</v>
      </c>
      <c r="D423">
        <v>265282</v>
      </c>
      <c r="E423">
        <v>268311</v>
      </c>
      <c r="F423" t="s">
        <v>57</v>
      </c>
      <c r="G423" t="s">
        <v>38</v>
      </c>
      <c r="H423" t="s">
        <v>267</v>
      </c>
      <c r="I423" t="s">
        <v>213</v>
      </c>
      <c r="J423">
        <v>-0.2046</v>
      </c>
      <c r="K423">
        <v>51.534100000000002</v>
      </c>
      <c r="L423">
        <v>-0.1134</v>
      </c>
      <c r="M423">
        <v>51.503300000000003</v>
      </c>
      <c r="N423" t="s">
        <v>268</v>
      </c>
      <c r="O423" t="s">
        <v>214</v>
      </c>
      <c r="P423" s="2" t="s">
        <v>1135</v>
      </c>
    </row>
    <row r="424" spans="2:16" x14ac:dyDescent="0.25">
      <c r="B424" t="s">
        <v>1225</v>
      </c>
      <c r="C424">
        <v>100212</v>
      </c>
      <c r="D424">
        <v>268311</v>
      </c>
      <c r="E424">
        <v>265282</v>
      </c>
      <c r="F424" t="s">
        <v>38</v>
      </c>
      <c r="G424" t="s">
        <v>57</v>
      </c>
      <c r="H424" t="s">
        <v>213</v>
      </c>
      <c r="I424" t="s">
        <v>267</v>
      </c>
      <c r="J424">
        <v>-0.1134</v>
      </c>
      <c r="K424">
        <v>51.503300000000003</v>
      </c>
      <c r="L424">
        <v>-0.2046</v>
      </c>
      <c r="M424">
        <v>51.534100000000002</v>
      </c>
      <c r="N424" t="s">
        <v>214</v>
      </c>
      <c r="O424" t="s">
        <v>268</v>
      </c>
      <c r="P424" s="2" t="s">
        <v>1136</v>
      </c>
    </row>
    <row r="425" spans="2:16" x14ac:dyDescent="0.25">
      <c r="B425" t="s">
        <v>1225</v>
      </c>
      <c r="C425">
        <v>100213</v>
      </c>
      <c r="D425">
        <v>268311</v>
      </c>
      <c r="E425">
        <v>271036</v>
      </c>
      <c r="F425" t="s">
        <v>38</v>
      </c>
      <c r="G425" t="s">
        <v>102</v>
      </c>
      <c r="H425" t="s">
        <v>213</v>
      </c>
      <c r="I425" t="s">
        <v>429</v>
      </c>
      <c r="J425">
        <v>-0.1134</v>
      </c>
      <c r="K425">
        <v>51.503300000000003</v>
      </c>
      <c r="L425">
        <v>-3.3999999999999998E-3</v>
      </c>
      <c r="M425">
        <v>51.542099999999998</v>
      </c>
      <c r="N425" t="s">
        <v>214</v>
      </c>
      <c r="O425" t="s">
        <v>430</v>
      </c>
      <c r="P425" s="2" t="s">
        <v>1137</v>
      </c>
    </row>
    <row r="426" spans="2:16" x14ac:dyDescent="0.25">
      <c r="B426" t="s">
        <v>1225</v>
      </c>
      <c r="C426">
        <v>100213</v>
      </c>
      <c r="D426">
        <v>271036</v>
      </c>
      <c r="E426">
        <v>268311</v>
      </c>
      <c r="F426" t="s">
        <v>102</v>
      </c>
      <c r="G426" t="s">
        <v>38</v>
      </c>
      <c r="H426" t="s">
        <v>429</v>
      </c>
      <c r="I426" t="s">
        <v>213</v>
      </c>
      <c r="J426">
        <v>-3.3999999999999998E-3</v>
      </c>
      <c r="K426">
        <v>51.542099999999998</v>
      </c>
      <c r="L426">
        <v>-0.1134</v>
      </c>
      <c r="M426">
        <v>51.503300000000003</v>
      </c>
      <c r="N426" t="s">
        <v>430</v>
      </c>
      <c r="O426" t="s">
        <v>214</v>
      </c>
      <c r="P426" s="2" t="s">
        <v>1138</v>
      </c>
    </row>
    <row r="427" spans="2:16" x14ac:dyDescent="0.25">
      <c r="B427" t="s">
        <v>1225</v>
      </c>
      <c r="C427">
        <v>100214</v>
      </c>
      <c r="D427">
        <v>268311</v>
      </c>
      <c r="E427">
        <v>268460</v>
      </c>
      <c r="F427" t="s">
        <v>38</v>
      </c>
      <c r="G427" t="s">
        <v>134</v>
      </c>
      <c r="H427" t="s">
        <v>213</v>
      </c>
      <c r="I427" t="s">
        <v>549</v>
      </c>
      <c r="J427">
        <v>-0.1134</v>
      </c>
      <c r="K427">
        <v>51.503300000000003</v>
      </c>
      <c r="L427">
        <v>-0.1087</v>
      </c>
      <c r="M427">
        <v>51.504100000000001</v>
      </c>
      <c r="N427" t="s">
        <v>214</v>
      </c>
      <c r="O427" t="s">
        <v>550</v>
      </c>
      <c r="P427" s="2" t="s">
        <v>552</v>
      </c>
    </row>
    <row r="428" spans="2:16" x14ac:dyDescent="0.25">
      <c r="B428" t="s">
        <v>1225</v>
      </c>
      <c r="C428">
        <v>100214</v>
      </c>
      <c r="D428">
        <v>268460</v>
      </c>
      <c r="E428">
        <v>268311</v>
      </c>
      <c r="F428" t="s">
        <v>134</v>
      </c>
      <c r="G428" t="s">
        <v>38</v>
      </c>
      <c r="H428" t="s">
        <v>549</v>
      </c>
      <c r="I428" t="s">
        <v>213</v>
      </c>
      <c r="J428">
        <v>-0.1087</v>
      </c>
      <c r="K428">
        <v>51.504100000000001</v>
      </c>
      <c r="L428">
        <v>-0.1134</v>
      </c>
      <c r="M428">
        <v>51.503300000000003</v>
      </c>
      <c r="N428" t="s">
        <v>550</v>
      </c>
      <c r="O428" t="s">
        <v>214</v>
      </c>
      <c r="P428" s="2" t="s">
        <v>553</v>
      </c>
    </row>
    <row r="429" spans="2:16" x14ac:dyDescent="0.25">
      <c r="B429" t="s">
        <v>1225</v>
      </c>
      <c r="C429">
        <v>100215</v>
      </c>
      <c r="D429">
        <v>268311</v>
      </c>
      <c r="E429">
        <v>271283</v>
      </c>
      <c r="F429" t="s">
        <v>38</v>
      </c>
      <c r="G429" t="s">
        <v>103</v>
      </c>
      <c r="H429" t="s">
        <v>213</v>
      </c>
      <c r="I429" t="s">
        <v>433</v>
      </c>
      <c r="J429">
        <v>-0.1134</v>
      </c>
      <c r="K429">
        <v>51.503300000000003</v>
      </c>
      <c r="L429">
        <v>5.7999999999999996E-3</v>
      </c>
      <c r="M429">
        <v>51.528599999999997</v>
      </c>
      <c r="N429" t="s">
        <v>214</v>
      </c>
      <c r="O429" t="s">
        <v>434</v>
      </c>
      <c r="P429" s="2" t="s">
        <v>1139</v>
      </c>
    </row>
    <row r="430" spans="2:16" x14ac:dyDescent="0.25">
      <c r="B430" t="s">
        <v>1225</v>
      </c>
      <c r="C430">
        <v>100215</v>
      </c>
      <c r="D430">
        <v>271283</v>
      </c>
      <c r="E430">
        <v>268311</v>
      </c>
      <c r="F430" t="s">
        <v>103</v>
      </c>
      <c r="G430" t="s">
        <v>38</v>
      </c>
      <c r="H430" t="s">
        <v>433</v>
      </c>
      <c r="I430" t="s">
        <v>213</v>
      </c>
      <c r="J430">
        <v>5.7999999999999996E-3</v>
      </c>
      <c r="K430">
        <v>51.528599999999997</v>
      </c>
      <c r="L430">
        <v>-0.1134</v>
      </c>
      <c r="M430">
        <v>51.503300000000003</v>
      </c>
      <c r="N430" t="s">
        <v>434</v>
      </c>
      <c r="O430" t="s">
        <v>214</v>
      </c>
      <c r="P430" s="2" t="s">
        <v>1140</v>
      </c>
    </row>
    <row r="431" spans="2:16" x14ac:dyDescent="0.25">
      <c r="B431" t="s">
        <v>1225</v>
      </c>
      <c r="C431">
        <v>100216</v>
      </c>
      <c r="D431">
        <v>234738</v>
      </c>
      <c r="E431">
        <v>234871</v>
      </c>
      <c r="F431" t="s">
        <v>135</v>
      </c>
      <c r="G431" t="s">
        <v>136</v>
      </c>
      <c r="H431" t="s">
        <v>555</v>
      </c>
      <c r="I431" t="s">
        <v>556</v>
      </c>
      <c r="J431">
        <v>-2.6032999999999999</v>
      </c>
      <c r="K431">
        <v>53.385899999999999</v>
      </c>
      <c r="L431">
        <v>-2.5933000000000002</v>
      </c>
      <c r="M431">
        <v>53.391800000000003</v>
      </c>
      <c r="N431" t="s">
        <v>557</v>
      </c>
      <c r="O431" t="s">
        <v>558</v>
      </c>
      <c r="P431" s="2" t="s">
        <v>1141</v>
      </c>
    </row>
    <row r="432" spans="2:16" x14ac:dyDescent="0.25">
      <c r="B432" t="s">
        <v>1225</v>
      </c>
      <c r="C432">
        <v>100216</v>
      </c>
      <c r="D432">
        <v>234871</v>
      </c>
      <c r="E432">
        <v>234738</v>
      </c>
      <c r="F432" t="s">
        <v>136</v>
      </c>
      <c r="G432" t="s">
        <v>135</v>
      </c>
      <c r="H432" t="s">
        <v>556</v>
      </c>
      <c r="I432" t="s">
        <v>555</v>
      </c>
      <c r="J432">
        <v>-2.5933000000000002</v>
      </c>
      <c r="K432">
        <v>53.391800000000003</v>
      </c>
      <c r="L432">
        <v>-2.6032999999999999</v>
      </c>
      <c r="M432">
        <v>53.385899999999999</v>
      </c>
      <c r="N432" t="s">
        <v>558</v>
      </c>
      <c r="O432" t="s">
        <v>557</v>
      </c>
      <c r="P432" s="2" t="s">
        <v>1142</v>
      </c>
    </row>
    <row r="433" spans="2:16" x14ac:dyDescent="0.25">
      <c r="B433" t="s">
        <v>1225</v>
      </c>
      <c r="C433">
        <v>100217</v>
      </c>
      <c r="D433">
        <v>266682</v>
      </c>
      <c r="E433">
        <v>271283</v>
      </c>
      <c r="F433" t="s">
        <v>34</v>
      </c>
      <c r="G433" t="s">
        <v>103</v>
      </c>
      <c r="H433" t="s">
        <v>205</v>
      </c>
      <c r="I433" t="s">
        <v>433</v>
      </c>
      <c r="J433">
        <v>-0.16289999999999999</v>
      </c>
      <c r="K433">
        <v>51.522399999999998</v>
      </c>
      <c r="L433">
        <v>5.7999999999999996E-3</v>
      </c>
      <c r="M433">
        <v>51.528599999999997</v>
      </c>
      <c r="N433" t="s">
        <v>206</v>
      </c>
      <c r="O433" t="s">
        <v>434</v>
      </c>
      <c r="P433" s="2" t="s">
        <v>1143</v>
      </c>
    </row>
    <row r="434" spans="2:16" x14ac:dyDescent="0.25">
      <c r="B434" t="s">
        <v>1225</v>
      </c>
      <c r="C434">
        <v>100217</v>
      </c>
      <c r="D434">
        <v>271283</v>
      </c>
      <c r="E434">
        <v>266682</v>
      </c>
      <c r="F434" t="s">
        <v>103</v>
      </c>
      <c r="G434" t="s">
        <v>34</v>
      </c>
      <c r="H434" t="s">
        <v>433</v>
      </c>
      <c r="I434" t="s">
        <v>205</v>
      </c>
      <c r="J434">
        <v>5.7999999999999996E-3</v>
      </c>
      <c r="K434">
        <v>51.528599999999997</v>
      </c>
      <c r="L434">
        <v>-0.16289999999999999</v>
      </c>
      <c r="M434">
        <v>51.522399999999998</v>
      </c>
      <c r="N434" t="s">
        <v>434</v>
      </c>
      <c r="O434" t="s">
        <v>206</v>
      </c>
      <c r="P434" s="2" t="s">
        <v>1144</v>
      </c>
    </row>
    <row r="435" spans="2:16" x14ac:dyDescent="0.25">
      <c r="B435" t="s">
        <v>1225</v>
      </c>
      <c r="C435">
        <v>100218</v>
      </c>
      <c r="D435">
        <v>266343</v>
      </c>
      <c r="E435">
        <v>271283</v>
      </c>
      <c r="F435" t="s">
        <v>35</v>
      </c>
      <c r="G435" t="s">
        <v>103</v>
      </c>
      <c r="H435" t="s">
        <v>207</v>
      </c>
      <c r="I435" t="s">
        <v>433</v>
      </c>
      <c r="J435">
        <v>-0.17530000000000001</v>
      </c>
      <c r="K435">
        <v>51.516199999999998</v>
      </c>
      <c r="L435">
        <v>5.7999999999999996E-3</v>
      </c>
      <c r="M435">
        <v>51.528599999999997</v>
      </c>
      <c r="N435" t="s">
        <v>208</v>
      </c>
      <c r="O435" t="s">
        <v>434</v>
      </c>
      <c r="P435" s="2" t="s">
        <v>1145</v>
      </c>
    </row>
    <row r="436" spans="2:16" x14ac:dyDescent="0.25">
      <c r="B436" t="s">
        <v>1225</v>
      </c>
      <c r="C436">
        <v>100218</v>
      </c>
      <c r="D436">
        <v>271283</v>
      </c>
      <c r="E436">
        <v>266343</v>
      </c>
      <c r="F436" t="s">
        <v>103</v>
      </c>
      <c r="G436" t="s">
        <v>35</v>
      </c>
      <c r="H436" t="s">
        <v>433</v>
      </c>
      <c r="I436" t="s">
        <v>207</v>
      </c>
      <c r="J436">
        <v>5.7999999999999996E-3</v>
      </c>
      <c r="K436">
        <v>51.528599999999997</v>
      </c>
      <c r="L436">
        <v>-0.17530000000000001</v>
      </c>
      <c r="M436">
        <v>51.516199999999998</v>
      </c>
      <c r="N436" t="s">
        <v>434</v>
      </c>
      <c r="O436" t="s">
        <v>208</v>
      </c>
      <c r="P436" s="2" t="s">
        <v>1146</v>
      </c>
    </row>
    <row r="437" spans="2:16" x14ac:dyDescent="0.25">
      <c r="B437" t="s">
        <v>1225</v>
      </c>
      <c r="C437">
        <v>100219</v>
      </c>
      <c r="D437">
        <v>270927</v>
      </c>
      <c r="E437">
        <v>271283</v>
      </c>
      <c r="F437" t="s">
        <v>131</v>
      </c>
      <c r="G437" t="s">
        <v>103</v>
      </c>
      <c r="H437" t="s">
        <v>524</v>
      </c>
      <c r="I437" t="s">
        <v>433</v>
      </c>
      <c r="J437">
        <v>-8.6999999999999994E-3</v>
      </c>
      <c r="K437">
        <v>51.544800000000002</v>
      </c>
      <c r="L437">
        <v>5.7999999999999996E-3</v>
      </c>
      <c r="M437">
        <v>51.528599999999997</v>
      </c>
      <c r="N437" t="s">
        <v>525</v>
      </c>
      <c r="O437" t="s">
        <v>434</v>
      </c>
      <c r="P437" s="2" t="s">
        <v>1147</v>
      </c>
    </row>
    <row r="438" spans="2:16" x14ac:dyDescent="0.25">
      <c r="B438" t="s">
        <v>1225</v>
      </c>
      <c r="C438">
        <v>100219</v>
      </c>
      <c r="D438">
        <v>271283</v>
      </c>
      <c r="E438">
        <v>270927</v>
      </c>
      <c r="F438" t="s">
        <v>103</v>
      </c>
      <c r="G438" t="s">
        <v>131</v>
      </c>
      <c r="H438" t="s">
        <v>433</v>
      </c>
      <c r="I438" t="s">
        <v>524</v>
      </c>
      <c r="J438">
        <v>5.7999999999999996E-3</v>
      </c>
      <c r="K438">
        <v>51.528599999999997</v>
      </c>
      <c r="L438">
        <v>-8.6999999999999994E-3</v>
      </c>
      <c r="M438">
        <v>51.544800000000002</v>
      </c>
      <c r="N438" t="s">
        <v>434</v>
      </c>
      <c r="O438" t="s">
        <v>525</v>
      </c>
      <c r="P438" s="2" t="s">
        <v>561</v>
      </c>
    </row>
    <row r="439" spans="2:16" x14ac:dyDescent="0.25">
      <c r="B439" t="s">
        <v>1225</v>
      </c>
      <c r="C439">
        <v>100220</v>
      </c>
      <c r="D439">
        <v>271036</v>
      </c>
      <c r="E439">
        <v>271283</v>
      </c>
      <c r="F439" t="s">
        <v>102</v>
      </c>
      <c r="G439" t="s">
        <v>103</v>
      </c>
      <c r="H439" t="s">
        <v>429</v>
      </c>
      <c r="I439" t="s">
        <v>433</v>
      </c>
      <c r="J439">
        <v>-3.3999999999999998E-3</v>
      </c>
      <c r="K439">
        <v>51.542099999999998</v>
      </c>
      <c r="L439">
        <v>5.7999999999999996E-3</v>
      </c>
      <c r="M439">
        <v>51.528599999999997</v>
      </c>
      <c r="N439" t="s">
        <v>430</v>
      </c>
      <c r="O439" t="s">
        <v>434</v>
      </c>
      <c r="P439" s="2" t="s">
        <v>1148</v>
      </c>
    </row>
    <row r="440" spans="2:16" x14ac:dyDescent="0.25">
      <c r="B440" t="s">
        <v>1225</v>
      </c>
      <c r="C440">
        <v>100220</v>
      </c>
      <c r="D440">
        <v>271283</v>
      </c>
      <c r="E440">
        <v>271036</v>
      </c>
      <c r="F440" t="s">
        <v>103</v>
      </c>
      <c r="G440" t="s">
        <v>102</v>
      </c>
      <c r="H440" t="s">
        <v>433</v>
      </c>
      <c r="I440" t="s">
        <v>429</v>
      </c>
      <c r="J440">
        <v>5.7999999999999996E-3</v>
      </c>
      <c r="K440">
        <v>51.528599999999997</v>
      </c>
      <c r="L440">
        <v>-3.3999999999999998E-3</v>
      </c>
      <c r="M440">
        <v>51.542099999999998</v>
      </c>
      <c r="N440" t="s">
        <v>434</v>
      </c>
      <c r="O440" t="s">
        <v>430</v>
      </c>
      <c r="P440" s="2" t="s">
        <v>1149</v>
      </c>
    </row>
    <row r="441" spans="2:16" x14ac:dyDescent="0.25">
      <c r="B441" t="s">
        <v>1225</v>
      </c>
      <c r="C441">
        <v>100221</v>
      </c>
      <c r="D441">
        <v>269992</v>
      </c>
      <c r="E441">
        <v>271283</v>
      </c>
      <c r="F441" t="s">
        <v>132</v>
      </c>
      <c r="G441" t="s">
        <v>103</v>
      </c>
      <c r="H441" t="s">
        <v>528</v>
      </c>
      <c r="I441" t="s">
        <v>433</v>
      </c>
      <c r="J441">
        <v>-5.0700000000000002E-2</v>
      </c>
      <c r="K441">
        <v>51.499200000000002</v>
      </c>
      <c r="L441">
        <v>5.7999999999999996E-3</v>
      </c>
      <c r="M441">
        <v>51.528599999999997</v>
      </c>
      <c r="N441" t="s">
        <v>529</v>
      </c>
      <c r="O441" t="s">
        <v>434</v>
      </c>
      <c r="P441" s="2" t="s">
        <v>1150</v>
      </c>
    </row>
    <row r="442" spans="2:16" x14ac:dyDescent="0.25">
      <c r="B442" t="s">
        <v>1225</v>
      </c>
      <c r="C442">
        <v>100221</v>
      </c>
      <c r="D442">
        <v>271283</v>
      </c>
      <c r="E442">
        <v>269992</v>
      </c>
      <c r="F442" t="s">
        <v>103</v>
      </c>
      <c r="G442" t="s">
        <v>132</v>
      </c>
      <c r="H442" t="s">
        <v>433</v>
      </c>
      <c r="I442" t="s">
        <v>528</v>
      </c>
      <c r="J442">
        <v>5.7999999999999996E-3</v>
      </c>
      <c r="K442">
        <v>51.528599999999997</v>
      </c>
      <c r="L442">
        <v>-5.0700000000000002E-2</v>
      </c>
      <c r="M442">
        <v>51.499200000000002</v>
      </c>
      <c r="N442" t="s">
        <v>434</v>
      </c>
      <c r="O442" t="s">
        <v>529</v>
      </c>
      <c r="P442" s="2" t="s">
        <v>1151</v>
      </c>
    </row>
    <row r="443" spans="2:16" x14ac:dyDescent="0.25">
      <c r="B443" t="s">
        <v>1225</v>
      </c>
      <c r="C443">
        <v>100222</v>
      </c>
      <c r="D443">
        <v>234409</v>
      </c>
      <c r="E443">
        <v>234425</v>
      </c>
      <c r="F443" t="s">
        <v>137</v>
      </c>
      <c r="G443" t="s">
        <v>138</v>
      </c>
      <c r="H443" t="s">
        <v>564</v>
      </c>
      <c r="I443" t="s">
        <v>565</v>
      </c>
      <c r="J443">
        <v>-2.6339999999999999</v>
      </c>
      <c r="K443">
        <v>53.543700000000001</v>
      </c>
      <c r="L443">
        <v>-2.6326999999999998</v>
      </c>
      <c r="M443">
        <v>53.544400000000003</v>
      </c>
      <c r="N443" t="s">
        <v>566</v>
      </c>
      <c r="O443" t="s">
        <v>567</v>
      </c>
      <c r="P443" s="2" t="s">
        <v>568</v>
      </c>
    </row>
    <row r="444" spans="2:16" x14ac:dyDescent="0.25">
      <c r="B444" t="s">
        <v>1225</v>
      </c>
      <c r="C444">
        <v>100222</v>
      </c>
      <c r="D444">
        <v>234425</v>
      </c>
      <c r="E444">
        <v>234409</v>
      </c>
      <c r="F444" t="s">
        <v>138</v>
      </c>
      <c r="G444" t="s">
        <v>137</v>
      </c>
      <c r="H444" t="s">
        <v>565</v>
      </c>
      <c r="I444" t="s">
        <v>564</v>
      </c>
      <c r="J444">
        <v>-2.6326999999999998</v>
      </c>
      <c r="K444">
        <v>53.544400000000003</v>
      </c>
      <c r="L444">
        <v>-2.6339999999999999</v>
      </c>
      <c r="M444">
        <v>53.543700000000001</v>
      </c>
      <c r="N444" t="s">
        <v>567</v>
      </c>
      <c r="O444" t="s">
        <v>566</v>
      </c>
      <c r="P444" s="2" t="s">
        <v>569</v>
      </c>
    </row>
    <row r="445" spans="2:16" x14ac:dyDescent="0.25">
      <c r="B445" t="s">
        <v>1225</v>
      </c>
      <c r="C445">
        <v>100223</v>
      </c>
      <c r="D445">
        <v>270480</v>
      </c>
      <c r="E445">
        <v>270630</v>
      </c>
      <c r="F445" t="s">
        <v>139</v>
      </c>
      <c r="G445" t="s">
        <v>48</v>
      </c>
      <c r="H445" t="s">
        <v>570</v>
      </c>
      <c r="I445" t="s">
        <v>240</v>
      </c>
      <c r="J445">
        <v>-2.5899999999999999E-2</v>
      </c>
      <c r="K445">
        <v>51.582700000000003</v>
      </c>
      <c r="L445">
        <v>-2.01E-2</v>
      </c>
      <c r="M445">
        <v>51.582999999999998</v>
      </c>
      <c r="N445" t="s">
        <v>571</v>
      </c>
      <c r="O445" t="s">
        <v>241</v>
      </c>
      <c r="P445" s="2" t="s">
        <v>1152</v>
      </c>
    </row>
    <row r="446" spans="2:16" x14ac:dyDescent="0.25">
      <c r="B446" t="s">
        <v>1225</v>
      </c>
      <c r="C446">
        <v>100223</v>
      </c>
      <c r="D446">
        <v>270630</v>
      </c>
      <c r="E446">
        <v>270480</v>
      </c>
      <c r="F446" t="s">
        <v>48</v>
      </c>
      <c r="G446" t="s">
        <v>139</v>
      </c>
      <c r="H446" t="s">
        <v>240</v>
      </c>
      <c r="I446" t="s">
        <v>570</v>
      </c>
      <c r="J446">
        <v>-2.01E-2</v>
      </c>
      <c r="K446">
        <v>51.582999999999998</v>
      </c>
      <c r="L446">
        <v>-2.5899999999999999E-2</v>
      </c>
      <c r="M446">
        <v>51.582700000000003</v>
      </c>
      <c r="N446" t="s">
        <v>241</v>
      </c>
      <c r="O446" t="s">
        <v>571</v>
      </c>
      <c r="P446" s="2" t="s">
        <v>572</v>
      </c>
    </row>
    <row r="447" spans="2:16" x14ac:dyDescent="0.25">
      <c r="B447" t="s">
        <v>1225</v>
      </c>
      <c r="C447">
        <v>100224</v>
      </c>
      <c r="D447">
        <v>265829</v>
      </c>
      <c r="E447">
        <v>265832</v>
      </c>
      <c r="F447" t="s">
        <v>140</v>
      </c>
      <c r="G447" t="s">
        <v>141</v>
      </c>
      <c r="H447" t="s">
        <v>573</v>
      </c>
      <c r="I447" t="s">
        <v>574</v>
      </c>
      <c r="J447">
        <v>-0.191</v>
      </c>
      <c r="K447">
        <v>51.548299999999998</v>
      </c>
      <c r="L447">
        <v>-0.19089999999999999</v>
      </c>
      <c r="M447">
        <v>51.547499999999999</v>
      </c>
      <c r="N447" t="s">
        <v>575</v>
      </c>
      <c r="O447" t="s">
        <v>576</v>
      </c>
      <c r="P447" s="2" t="s">
        <v>577</v>
      </c>
    </row>
    <row r="448" spans="2:16" x14ac:dyDescent="0.25">
      <c r="B448" t="s">
        <v>1225</v>
      </c>
      <c r="C448">
        <v>100224</v>
      </c>
      <c r="D448">
        <v>265832</v>
      </c>
      <c r="E448">
        <v>265829</v>
      </c>
      <c r="F448" t="s">
        <v>141</v>
      </c>
      <c r="G448" t="s">
        <v>140</v>
      </c>
      <c r="H448" t="s">
        <v>574</v>
      </c>
      <c r="I448" t="s">
        <v>573</v>
      </c>
      <c r="J448">
        <v>-0.19089999999999999</v>
      </c>
      <c r="K448">
        <v>51.547499999999999</v>
      </c>
      <c r="L448">
        <v>-0.191</v>
      </c>
      <c r="M448">
        <v>51.548299999999998</v>
      </c>
      <c r="N448" t="s">
        <v>576</v>
      </c>
      <c r="O448" t="s">
        <v>575</v>
      </c>
      <c r="P448" s="2" t="s">
        <v>578</v>
      </c>
    </row>
    <row r="449" spans="2:16" x14ac:dyDescent="0.25">
      <c r="B449" t="s">
        <v>1225</v>
      </c>
      <c r="C449">
        <v>100225</v>
      </c>
      <c r="D449">
        <v>269321</v>
      </c>
      <c r="E449">
        <v>269406</v>
      </c>
      <c r="F449" t="s">
        <v>142</v>
      </c>
      <c r="G449" t="s">
        <v>143</v>
      </c>
      <c r="H449" t="s">
        <v>579</v>
      </c>
      <c r="I449" t="s">
        <v>580</v>
      </c>
      <c r="J449">
        <v>-8.1100000000000005E-2</v>
      </c>
      <c r="K449">
        <v>51.310200000000002</v>
      </c>
      <c r="L449">
        <v>-7.7399999999999997E-2</v>
      </c>
      <c r="M449">
        <v>51.307600000000001</v>
      </c>
      <c r="N449" t="s">
        <v>581</v>
      </c>
      <c r="O449" t="s">
        <v>582</v>
      </c>
      <c r="P449" s="2" t="s">
        <v>583</v>
      </c>
    </row>
    <row r="450" spans="2:16" x14ac:dyDescent="0.25">
      <c r="B450" t="s">
        <v>1225</v>
      </c>
      <c r="C450">
        <v>100225</v>
      </c>
      <c r="D450">
        <v>269406</v>
      </c>
      <c r="E450">
        <v>269321</v>
      </c>
      <c r="F450" t="s">
        <v>143</v>
      </c>
      <c r="G450" t="s">
        <v>142</v>
      </c>
      <c r="H450" t="s">
        <v>580</v>
      </c>
      <c r="I450" t="s">
        <v>579</v>
      </c>
      <c r="J450">
        <v>-7.7399999999999997E-2</v>
      </c>
      <c r="K450">
        <v>51.307600000000001</v>
      </c>
      <c r="L450">
        <v>-8.1100000000000005E-2</v>
      </c>
      <c r="M450">
        <v>51.310200000000002</v>
      </c>
      <c r="N450" t="s">
        <v>582</v>
      </c>
      <c r="O450" t="s">
        <v>581</v>
      </c>
      <c r="P450" s="2" t="s">
        <v>584</v>
      </c>
    </row>
    <row r="451" spans="2:16" x14ac:dyDescent="0.25">
      <c r="B451" t="s">
        <v>1225</v>
      </c>
      <c r="C451">
        <v>100226</v>
      </c>
      <c r="D451">
        <v>248222</v>
      </c>
      <c r="E451">
        <v>248583</v>
      </c>
      <c r="F451" t="s">
        <v>144</v>
      </c>
      <c r="G451" t="s">
        <v>145</v>
      </c>
      <c r="H451" t="s">
        <v>585</v>
      </c>
      <c r="I451" t="s">
        <v>586</v>
      </c>
      <c r="J451">
        <v>-1.5068999999999999</v>
      </c>
      <c r="K451">
        <v>53.683999999999997</v>
      </c>
      <c r="L451">
        <v>-1.4873000000000001</v>
      </c>
      <c r="M451">
        <v>53.678800000000003</v>
      </c>
      <c r="N451" t="s">
        <v>587</v>
      </c>
      <c r="O451" t="s">
        <v>588</v>
      </c>
      <c r="P451" s="2" t="s">
        <v>1153</v>
      </c>
    </row>
    <row r="452" spans="2:16" x14ac:dyDescent="0.25">
      <c r="B452" t="s">
        <v>1225</v>
      </c>
      <c r="C452">
        <v>100226</v>
      </c>
      <c r="D452">
        <v>248583</v>
      </c>
      <c r="E452">
        <v>248222</v>
      </c>
      <c r="F452" t="s">
        <v>145</v>
      </c>
      <c r="G452" t="s">
        <v>144</v>
      </c>
      <c r="H452" t="s">
        <v>586</v>
      </c>
      <c r="I452" t="s">
        <v>585</v>
      </c>
      <c r="J452">
        <v>-1.4873000000000001</v>
      </c>
      <c r="K452">
        <v>53.678800000000003</v>
      </c>
      <c r="L452">
        <v>-1.5068999999999999</v>
      </c>
      <c r="M452">
        <v>53.683999999999997</v>
      </c>
      <c r="N452" t="s">
        <v>588</v>
      </c>
      <c r="O452" t="s">
        <v>587</v>
      </c>
      <c r="P452" s="2" t="s">
        <v>1154</v>
      </c>
    </row>
    <row r="453" spans="2:16" x14ac:dyDescent="0.25">
      <c r="B453" t="s">
        <v>1225</v>
      </c>
      <c r="C453">
        <v>100227</v>
      </c>
      <c r="D453">
        <v>258982</v>
      </c>
      <c r="E453">
        <v>259017</v>
      </c>
      <c r="F453" t="s">
        <v>146</v>
      </c>
      <c r="G453" t="s">
        <v>147</v>
      </c>
      <c r="H453" t="s">
        <v>589</v>
      </c>
      <c r="I453" t="s">
        <v>590</v>
      </c>
      <c r="J453">
        <v>-0.61019999999999996</v>
      </c>
      <c r="K453">
        <v>51.483199999999997</v>
      </c>
      <c r="L453">
        <v>-0.60580000000000001</v>
      </c>
      <c r="M453">
        <v>51.4861</v>
      </c>
      <c r="N453" t="s">
        <v>591</v>
      </c>
      <c r="O453" t="s">
        <v>592</v>
      </c>
      <c r="P453" s="2" t="s">
        <v>593</v>
      </c>
    </row>
    <row r="454" spans="2:16" x14ac:dyDescent="0.25">
      <c r="B454" t="s">
        <v>1225</v>
      </c>
      <c r="C454">
        <v>100227</v>
      </c>
      <c r="D454">
        <v>259017</v>
      </c>
      <c r="E454">
        <v>258982</v>
      </c>
      <c r="F454" t="s">
        <v>147</v>
      </c>
      <c r="G454" t="s">
        <v>146</v>
      </c>
      <c r="H454" t="s">
        <v>590</v>
      </c>
      <c r="I454" t="s">
        <v>589</v>
      </c>
      <c r="J454">
        <v>-0.60580000000000001</v>
      </c>
      <c r="K454">
        <v>51.4861</v>
      </c>
      <c r="L454">
        <v>-0.61019999999999996</v>
      </c>
      <c r="M454">
        <v>51.483199999999997</v>
      </c>
      <c r="N454" t="s">
        <v>592</v>
      </c>
      <c r="O454" t="s">
        <v>591</v>
      </c>
      <c r="P454" s="2" t="s">
        <v>594</v>
      </c>
    </row>
    <row r="455" spans="2:16" x14ac:dyDescent="0.25">
      <c r="B455" t="s">
        <v>1225</v>
      </c>
      <c r="C455">
        <v>100228</v>
      </c>
      <c r="D455">
        <v>260543</v>
      </c>
      <c r="E455">
        <v>268747</v>
      </c>
      <c r="F455" t="s">
        <v>133</v>
      </c>
      <c r="G455" t="s">
        <v>28</v>
      </c>
      <c r="H455" t="s">
        <v>530</v>
      </c>
      <c r="I455" t="s">
        <v>190</v>
      </c>
      <c r="J455">
        <v>-0.43790000000000001</v>
      </c>
      <c r="K455">
        <v>51.569699999999997</v>
      </c>
      <c r="L455">
        <v>-0.1032</v>
      </c>
      <c r="M455">
        <v>51.510800000000003</v>
      </c>
      <c r="N455" t="s">
        <v>531</v>
      </c>
      <c r="O455" t="s">
        <v>192</v>
      </c>
      <c r="P455" s="2" t="s">
        <v>595</v>
      </c>
    </row>
    <row r="456" spans="2:16" x14ac:dyDescent="0.25">
      <c r="B456" t="s">
        <v>1225</v>
      </c>
      <c r="C456">
        <v>100228</v>
      </c>
      <c r="D456">
        <v>268747</v>
      </c>
      <c r="E456">
        <v>260543</v>
      </c>
      <c r="F456" t="s">
        <v>28</v>
      </c>
      <c r="G456" t="s">
        <v>133</v>
      </c>
      <c r="H456" t="s">
        <v>190</v>
      </c>
      <c r="I456" t="s">
        <v>530</v>
      </c>
      <c r="J456">
        <v>-0.1032</v>
      </c>
      <c r="K456">
        <v>51.510800000000003</v>
      </c>
      <c r="L456">
        <v>-0.43790000000000001</v>
      </c>
      <c r="M456">
        <v>51.569699999999997</v>
      </c>
      <c r="N456" t="s">
        <v>192</v>
      </c>
      <c r="O456" t="s">
        <v>531</v>
      </c>
      <c r="P456" s="2" t="s">
        <v>596</v>
      </c>
    </row>
    <row r="457" spans="2:16" x14ac:dyDescent="0.25">
      <c r="B457" t="s">
        <v>1225</v>
      </c>
      <c r="C457">
        <v>100229</v>
      </c>
      <c r="D457">
        <v>260543</v>
      </c>
      <c r="E457">
        <v>267933</v>
      </c>
      <c r="F457" t="s">
        <v>133</v>
      </c>
      <c r="G457" t="s">
        <v>27</v>
      </c>
      <c r="H457" t="s">
        <v>530</v>
      </c>
      <c r="I457" t="s">
        <v>189</v>
      </c>
      <c r="J457">
        <v>-0.43790000000000001</v>
      </c>
      <c r="K457">
        <v>51.569699999999997</v>
      </c>
      <c r="L457">
        <v>-0.12429999999999999</v>
      </c>
      <c r="M457">
        <v>51.508299999999998</v>
      </c>
      <c r="N457" t="s">
        <v>531</v>
      </c>
      <c r="O457" t="s">
        <v>191</v>
      </c>
      <c r="P457" s="2" t="s">
        <v>1155</v>
      </c>
    </row>
    <row r="458" spans="2:16" x14ac:dyDescent="0.25">
      <c r="B458" t="s">
        <v>1225</v>
      </c>
      <c r="C458">
        <v>100229</v>
      </c>
      <c r="D458">
        <v>267933</v>
      </c>
      <c r="E458">
        <v>260543</v>
      </c>
      <c r="F458" t="s">
        <v>27</v>
      </c>
      <c r="G458" t="s">
        <v>133</v>
      </c>
      <c r="H458" t="s">
        <v>189</v>
      </c>
      <c r="I458" t="s">
        <v>530</v>
      </c>
      <c r="J458">
        <v>-0.12429999999999999</v>
      </c>
      <c r="K458">
        <v>51.508299999999998</v>
      </c>
      <c r="L458">
        <v>-0.43790000000000001</v>
      </c>
      <c r="M458">
        <v>51.569699999999997</v>
      </c>
      <c r="N458" t="s">
        <v>191</v>
      </c>
      <c r="O458" t="s">
        <v>531</v>
      </c>
      <c r="P458" s="2" t="s">
        <v>1156</v>
      </c>
    </row>
    <row r="459" spans="2:16" x14ac:dyDescent="0.25">
      <c r="B459" t="s">
        <v>1225</v>
      </c>
      <c r="C459">
        <v>100230</v>
      </c>
      <c r="D459">
        <v>260543</v>
      </c>
      <c r="E459">
        <v>269122</v>
      </c>
      <c r="F459" t="s">
        <v>133</v>
      </c>
      <c r="G459" t="s">
        <v>60</v>
      </c>
      <c r="H459" t="s">
        <v>530</v>
      </c>
      <c r="I459" t="s">
        <v>275</v>
      </c>
      <c r="J459">
        <v>-0.43790000000000001</v>
      </c>
      <c r="K459">
        <v>51.569699999999997</v>
      </c>
      <c r="L459">
        <v>-9.0300000000000005E-2</v>
      </c>
      <c r="M459">
        <v>51.511400000000002</v>
      </c>
      <c r="N459" t="s">
        <v>531</v>
      </c>
      <c r="O459" t="s">
        <v>276</v>
      </c>
      <c r="P459" s="2" t="s">
        <v>597</v>
      </c>
    </row>
    <row r="460" spans="2:16" x14ac:dyDescent="0.25">
      <c r="B460" t="s">
        <v>1225</v>
      </c>
      <c r="C460">
        <v>100230</v>
      </c>
      <c r="D460">
        <v>269122</v>
      </c>
      <c r="E460">
        <v>260543</v>
      </c>
      <c r="F460" t="s">
        <v>60</v>
      </c>
      <c r="G460" t="s">
        <v>133</v>
      </c>
      <c r="H460" t="s">
        <v>275</v>
      </c>
      <c r="I460" t="s">
        <v>530</v>
      </c>
      <c r="J460">
        <v>-9.0300000000000005E-2</v>
      </c>
      <c r="K460">
        <v>51.511400000000002</v>
      </c>
      <c r="L460">
        <v>-0.43790000000000001</v>
      </c>
      <c r="M460">
        <v>51.569699999999997</v>
      </c>
      <c r="N460" t="s">
        <v>276</v>
      </c>
      <c r="O460" t="s">
        <v>531</v>
      </c>
      <c r="P460" s="2" t="s">
        <v>1157</v>
      </c>
    </row>
    <row r="461" spans="2:16" x14ac:dyDescent="0.25">
      <c r="B461" t="s">
        <v>1225</v>
      </c>
      <c r="C461">
        <v>100231</v>
      </c>
      <c r="D461">
        <v>260543</v>
      </c>
      <c r="E461">
        <v>267662</v>
      </c>
      <c r="F461" t="s">
        <v>133</v>
      </c>
      <c r="G461" t="s">
        <v>29</v>
      </c>
      <c r="H461" t="s">
        <v>530</v>
      </c>
      <c r="I461" t="s">
        <v>193</v>
      </c>
      <c r="J461">
        <v>-0.43790000000000001</v>
      </c>
      <c r="K461">
        <v>51.569699999999997</v>
      </c>
      <c r="L461">
        <v>-0.13350000000000001</v>
      </c>
      <c r="M461">
        <v>51.528100000000002</v>
      </c>
      <c r="N461" t="s">
        <v>531</v>
      </c>
      <c r="O461" t="s">
        <v>194</v>
      </c>
      <c r="P461" s="2" t="s">
        <v>1158</v>
      </c>
    </row>
    <row r="462" spans="2:16" x14ac:dyDescent="0.25">
      <c r="B462" t="s">
        <v>1225</v>
      </c>
      <c r="C462">
        <v>100231</v>
      </c>
      <c r="D462">
        <v>267662</v>
      </c>
      <c r="E462">
        <v>260543</v>
      </c>
      <c r="F462" t="s">
        <v>29</v>
      </c>
      <c r="G462" t="s">
        <v>133</v>
      </c>
      <c r="H462" t="s">
        <v>193</v>
      </c>
      <c r="I462" t="s">
        <v>530</v>
      </c>
      <c r="J462">
        <v>-0.13350000000000001</v>
      </c>
      <c r="K462">
        <v>51.528100000000002</v>
      </c>
      <c r="L462">
        <v>-0.43790000000000001</v>
      </c>
      <c r="M462">
        <v>51.569699999999997</v>
      </c>
      <c r="N462" t="s">
        <v>194</v>
      </c>
      <c r="O462" t="s">
        <v>531</v>
      </c>
      <c r="P462" s="2" t="s">
        <v>598</v>
      </c>
    </row>
    <row r="463" spans="2:16" x14ac:dyDescent="0.25">
      <c r="B463" t="s">
        <v>1225</v>
      </c>
      <c r="C463">
        <v>100232</v>
      </c>
      <c r="D463">
        <v>260543</v>
      </c>
      <c r="E463">
        <v>269459</v>
      </c>
      <c r="F463" t="s">
        <v>133</v>
      </c>
      <c r="G463" t="s">
        <v>30</v>
      </c>
      <c r="H463" t="s">
        <v>530</v>
      </c>
      <c r="I463" t="s">
        <v>195</v>
      </c>
      <c r="J463">
        <v>-0.43790000000000001</v>
      </c>
      <c r="K463">
        <v>51.569699999999997</v>
      </c>
      <c r="L463">
        <v>-7.5399999999999995E-2</v>
      </c>
      <c r="M463">
        <v>51.511600000000001</v>
      </c>
      <c r="N463" t="s">
        <v>531</v>
      </c>
      <c r="O463" t="s">
        <v>196</v>
      </c>
      <c r="P463" s="2" t="s">
        <v>1159</v>
      </c>
    </row>
    <row r="464" spans="2:16" x14ac:dyDescent="0.25">
      <c r="B464" t="s">
        <v>1225</v>
      </c>
      <c r="C464">
        <v>100232</v>
      </c>
      <c r="D464">
        <v>269459</v>
      </c>
      <c r="E464">
        <v>260543</v>
      </c>
      <c r="F464" t="s">
        <v>30</v>
      </c>
      <c r="G464" t="s">
        <v>133</v>
      </c>
      <c r="H464" t="s">
        <v>195</v>
      </c>
      <c r="I464" t="s">
        <v>530</v>
      </c>
      <c r="J464">
        <v>-7.5399999999999995E-2</v>
      </c>
      <c r="K464">
        <v>51.511600000000001</v>
      </c>
      <c r="L464">
        <v>-0.43790000000000001</v>
      </c>
      <c r="M464">
        <v>51.569699999999997</v>
      </c>
      <c r="N464" t="s">
        <v>196</v>
      </c>
      <c r="O464" t="s">
        <v>531</v>
      </c>
      <c r="P464" s="2" t="s">
        <v>1160</v>
      </c>
    </row>
    <row r="465" spans="2:16" x14ac:dyDescent="0.25">
      <c r="B465" t="s">
        <v>1225</v>
      </c>
      <c r="C465">
        <v>100233</v>
      </c>
      <c r="D465">
        <v>260543</v>
      </c>
      <c r="E465">
        <v>267983</v>
      </c>
      <c r="F465" t="s">
        <v>133</v>
      </c>
      <c r="G465" t="s">
        <v>31</v>
      </c>
      <c r="H465" t="s">
        <v>530</v>
      </c>
      <c r="I465" t="s">
        <v>198</v>
      </c>
      <c r="J465">
        <v>-0.43790000000000001</v>
      </c>
      <c r="K465">
        <v>51.569699999999997</v>
      </c>
      <c r="L465">
        <v>-0.1231</v>
      </c>
      <c r="M465">
        <v>51.530799999999999</v>
      </c>
      <c r="N465" t="s">
        <v>531</v>
      </c>
      <c r="O465" t="s">
        <v>199</v>
      </c>
      <c r="P465" s="2" t="s">
        <v>1161</v>
      </c>
    </row>
    <row r="466" spans="2:16" x14ac:dyDescent="0.25">
      <c r="B466" t="s">
        <v>1225</v>
      </c>
      <c r="C466">
        <v>100233</v>
      </c>
      <c r="D466">
        <v>267983</v>
      </c>
      <c r="E466">
        <v>260543</v>
      </c>
      <c r="F466" t="s">
        <v>31</v>
      </c>
      <c r="G466" t="s">
        <v>133</v>
      </c>
      <c r="H466" t="s">
        <v>198</v>
      </c>
      <c r="I466" t="s">
        <v>530</v>
      </c>
      <c r="J466">
        <v>-0.1231</v>
      </c>
      <c r="K466">
        <v>51.530799999999999</v>
      </c>
      <c r="L466">
        <v>-0.43790000000000001</v>
      </c>
      <c r="M466">
        <v>51.569699999999997</v>
      </c>
      <c r="N466" t="s">
        <v>199</v>
      </c>
      <c r="O466" t="s">
        <v>531</v>
      </c>
      <c r="P466" s="2" t="s">
        <v>1162</v>
      </c>
    </row>
    <row r="467" spans="2:16" x14ac:dyDescent="0.25">
      <c r="B467" t="s">
        <v>1225</v>
      </c>
      <c r="C467">
        <v>100234</v>
      </c>
      <c r="D467">
        <v>260543</v>
      </c>
      <c r="E467">
        <v>269225</v>
      </c>
      <c r="F467" t="s">
        <v>133</v>
      </c>
      <c r="G467" t="s">
        <v>32</v>
      </c>
      <c r="H467" t="s">
        <v>530</v>
      </c>
      <c r="I467" t="s">
        <v>200</v>
      </c>
      <c r="J467">
        <v>-0.43790000000000001</v>
      </c>
      <c r="K467">
        <v>51.569699999999997</v>
      </c>
      <c r="L467">
        <v>-8.5699999999999998E-2</v>
      </c>
      <c r="M467">
        <v>51.505229999999997</v>
      </c>
      <c r="N467" t="s">
        <v>531</v>
      </c>
      <c r="O467" t="s">
        <v>201</v>
      </c>
      <c r="P467" s="2" t="s">
        <v>1163</v>
      </c>
    </row>
    <row r="468" spans="2:16" x14ac:dyDescent="0.25">
      <c r="B468" t="s">
        <v>1225</v>
      </c>
      <c r="C468">
        <v>100234</v>
      </c>
      <c r="D468">
        <v>269225</v>
      </c>
      <c r="E468">
        <v>260543</v>
      </c>
      <c r="F468" t="s">
        <v>32</v>
      </c>
      <c r="G468" t="s">
        <v>133</v>
      </c>
      <c r="H468" t="s">
        <v>200</v>
      </c>
      <c r="I468" t="s">
        <v>530</v>
      </c>
      <c r="J468">
        <v>-8.5699999999999998E-2</v>
      </c>
      <c r="K468">
        <v>51.505229999999997</v>
      </c>
      <c r="L468">
        <v>-0.43790000000000001</v>
      </c>
      <c r="M468">
        <v>51.569699999999997</v>
      </c>
      <c r="N468" t="s">
        <v>201</v>
      </c>
      <c r="O468" t="s">
        <v>531</v>
      </c>
      <c r="P468" s="2" t="s">
        <v>1164</v>
      </c>
    </row>
    <row r="469" spans="2:16" x14ac:dyDescent="0.25">
      <c r="B469" t="s">
        <v>1225</v>
      </c>
      <c r="C469">
        <v>100235</v>
      </c>
      <c r="D469">
        <v>260543</v>
      </c>
      <c r="E469">
        <v>269296</v>
      </c>
      <c r="F469" t="s">
        <v>133</v>
      </c>
      <c r="G469" t="s">
        <v>33</v>
      </c>
      <c r="H469" t="s">
        <v>530</v>
      </c>
      <c r="I469" t="s">
        <v>203</v>
      </c>
      <c r="J469">
        <v>-0.43790000000000001</v>
      </c>
      <c r="K469">
        <v>51.569699999999997</v>
      </c>
      <c r="L469">
        <v>-8.2100000000000006E-2</v>
      </c>
      <c r="M469">
        <v>51.518599999999999</v>
      </c>
      <c r="N469" t="s">
        <v>531</v>
      </c>
      <c r="O469" t="s">
        <v>204</v>
      </c>
      <c r="P469" s="2" t="s">
        <v>600</v>
      </c>
    </row>
    <row r="470" spans="2:16" x14ac:dyDescent="0.25">
      <c r="B470" t="s">
        <v>1225</v>
      </c>
      <c r="C470">
        <v>100235</v>
      </c>
      <c r="D470">
        <v>269296</v>
      </c>
      <c r="E470">
        <v>260543</v>
      </c>
      <c r="F470" t="s">
        <v>33</v>
      </c>
      <c r="G470" t="s">
        <v>133</v>
      </c>
      <c r="H470" t="s">
        <v>203</v>
      </c>
      <c r="I470" t="s">
        <v>530</v>
      </c>
      <c r="J470">
        <v>-8.2100000000000006E-2</v>
      </c>
      <c r="K470">
        <v>51.518599999999999</v>
      </c>
      <c r="L470">
        <v>-0.43790000000000001</v>
      </c>
      <c r="M470">
        <v>51.569699999999997</v>
      </c>
      <c r="N470" t="s">
        <v>204</v>
      </c>
      <c r="O470" t="s">
        <v>531</v>
      </c>
      <c r="P470" s="2" t="s">
        <v>1165</v>
      </c>
    </row>
    <row r="471" spans="2:16" x14ac:dyDescent="0.25">
      <c r="B471" t="s">
        <v>1225</v>
      </c>
      <c r="C471">
        <v>100236</v>
      </c>
      <c r="D471">
        <v>260543</v>
      </c>
      <c r="E471">
        <v>266682</v>
      </c>
      <c r="F471" t="s">
        <v>133</v>
      </c>
      <c r="G471" t="s">
        <v>34</v>
      </c>
      <c r="H471" t="s">
        <v>530</v>
      </c>
      <c r="I471" t="s">
        <v>205</v>
      </c>
      <c r="J471">
        <v>-0.43790000000000001</v>
      </c>
      <c r="K471">
        <v>51.569699999999997</v>
      </c>
      <c r="L471">
        <v>-0.16289999999999999</v>
      </c>
      <c r="M471">
        <v>51.522399999999998</v>
      </c>
      <c r="N471" t="s">
        <v>531</v>
      </c>
      <c r="O471" t="s">
        <v>206</v>
      </c>
      <c r="P471" s="2" t="s">
        <v>601</v>
      </c>
    </row>
    <row r="472" spans="2:16" x14ac:dyDescent="0.25">
      <c r="B472" t="s">
        <v>1225</v>
      </c>
      <c r="C472">
        <v>100236</v>
      </c>
      <c r="D472">
        <v>266682</v>
      </c>
      <c r="E472">
        <v>260543</v>
      </c>
      <c r="F472" t="s">
        <v>34</v>
      </c>
      <c r="G472" t="s">
        <v>133</v>
      </c>
      <c r="H472" t="s">
        <v>205</v>
      </c>
      <c r="I472" t="s">
        <v>530</v>
      </c>
      <c r="J472">
        <v>-0.16289999999999999</v>
      </c>
      <c r="K472">
        <v>51.522399999999998</v>
      </c>
      <c r="L472">
        <v>-0.43790000000000001</v>
      </c>
      <c r="M472">
        <v>51.569699999999997</v>
      </c>
      <c r="N472" t="s">
        <v>206</v>
      </c>
      <c r="O472" t="s">
        <v>531</v>
      </c>
      <c r="P472" s="2" t="s">
        <v>1166</v>
      </c>
    </row>
    <row r="473" spans="2:16" x14ac:dyDescent="0.25">
      <c r="B473" t="s">
        <v>1225</v>
      </c>
      <c r="C473">
        <v>100237</v>
      </c>
      <c r="D473">
        <v>260543</v>
      </c>
      <c r="E473">
        <v>266343</v>
      </c>
      <c r="F473" t="s">
        <v>133</v>
      </c>
      <c r="G473" t="s">
        <v>35</v>
      </c>
      <c r="H473" t="s">
        <v>530</v>
      </c>
      <c r="I473" t="s">
        <v>207</v>
      </c>
      <c r="J473">
        <v>-0.43790000000000001</v>
      </c>
      <c r="K473">
        <v>51.569699999999997</v>
      </c>
      <c r="L473">
        <v>-0.17530000000000001</v>
      </c>
      <c r="M473">
        <v>51.516199999999998</v>
      </c>
      <c r="N473" t="s">
        <v>531</v>
      </c>
      <c r="O473" t="s">
        <v>208</v>
      </c>
      <c r="P473" s="2" t="s">
        <v>1167</v>
      </c>
    </row>
    <row r="474" spans="2:16" x14ac:dyDescent="0.25">
      <c r="B474" t="s">
        <v>1225</v>
      </c>
      <c r="C474">
        <v>100237</v>
      </c>
      <c r="D474">
        <v>266343</v>
      </c>
      <c r="E474">
        <v>260543</v>
      </c>
      <c r="F474" t="s">
        <v>35</v>
      </c>
      <c r="G474" t="s">
        <v>133</v>
      </c>
      <c r="H474" t="s">
        <v>207</v>
      </c>
      <c r="I474" t="s">
        <v>530</v>
      </c>
      <c r="J474">
        <v>-0.17530000000000001</v>
      </c>
      <c r="K474">
        <v>51.516199999999998</v>
      </c>
      <c r="L474">
        <v>-0.43790000000000001</v>
      </c>
      <c r="M474">
        <v>51.569699999999997</v>
      </c>
      <c r="N474" t="s">
        <v>208</v>
      </c>
      <c r="O474" t="s">
        <v>531</v>
      </c>
      <c r="P474" s="2" t="s">
        <v>1168</v>
      </c>
    </row>
    <row r="475" spans="2:16" x14ac:dyDescent="0.25">
      <c r="B475" t="s">
        <v>1225</v>
      </c>
      <c r="C475">
        <v>100238</v>
      </c>
      <c r="D475">
        <v>260543</v>
      </c>
      <c r="E475">
        <v>267948</v>
      </c>
      <c r="F475" t="s">
        <v>133</v>
      </c>
      <c r="G475" t="s">
        <v>36</v>
      </c>
      <c r="H475" t="s">
        <v>530</v>
      </c>
      <c r="I475" t="s">
        <v>209</v>
      </c>
      <c r="J475">
        <v>-0.43790000000000001</v>
      </c>
      <c r="K475">
        <v>51.569699999999997</v>
      </c>
      <c r="L475">
        <v>-0.12784000000000001</v>
      </c>
      <c r="M475">
        <v>51.532330000000002</v>
      </c>
      <c r="N475" t="s">
        <v>531</v>
      </c>
      <c r="O475" t="s">
        <v>210</v>
      </c>
      <c r="P475" s="2" t="s">
        <v>1169</v>
      </c>
    </row>
    <row r="476" spans="2:16" x14ac:dyDescent="0.25">
      <c r="B476" t="s">
        <v>1225</v>
      </c>
      <c r="C476">
        <v>100238</v>
      </c>
      <c r="D476">
        <v>267948</v>
      </c>
      <c r="E476">
        <v>260543</v>
      </c>
      <c r="F476" t="s">
        <v>36</v>
      </c>
      <c r="G476" t="s">
        <v>133</v>
      </c>
      <c r="H476" t="s">
        <v>209</v>
      </c>
      <c r="I476" t="s">
        <v>530</v>
      </c>
      <c r="J476">
        <v>-0.12784000000000001</v>
      </c>
      <c r="K476">
        <v>51.532330000000002</v>
      </c>
      <c r="L476">
        <v>-0.43790000000000001</v>
      </c>
      <c r="M476">
        <v>51.569699999999997</v>
      </c>
      <c r="N476" t="s">
        <v>210</v>
      </c>
      <c r="O476" t="s">
        <v>531</v>
      </c>
      <c r="P476" s="2" t="s">
        <v>1170</v>
      </c>
    </row>
    <row r="477" spans="2:16" x14ac:dyDescent="0.25">
      <c r="B477" t="s">
        <v>1225</v>
      </c>
      <c r="C477">
        <v>100239</v>
      </c>
      <c r="D477">
        <v>260543</v>
      </c>
      <c r="E477">
        <v>267252</v>
      </c>
      <c r="F477" t="s">
        <v>133</v>
      </c>
      <c r="G477" t="s">
        <v>37</v>
      </c>
      <c r="H477" t="s">
        <v>530</v>
      </c>
      <c r="I477" t="s">
        <v>211</v>
      </c>
      <c r="J477">
        <v>-0.43790000000000001</v>
      </c>
      <c r="K477">
        <v>51.569699999999997</v>
      </c>
      <c r="L477">
        <v>-0.14369999999999999</v>
      </c>
      <c r="M477">
        <v>51.495100000000001</v>
      </c>
      <c r="N477" t="s">
        <v>531</v>
      </c>
      <c r="O477" t="s">
        <v>212</v>
      </c>
      <c r="P477" s="2" t="s">
        <v>1171</v>
      </c>
    </row>
    <row r="478" spans="2:16" x14ac:dyDescent="0.25">
      <c r="B478" t="s">
        <v>1225</v>
      </c>
      <c r="C478">
        <v>100239</v>
      </c>
      <c r="D478">
        <v>267252</v>
      </c>
      <c r="E478">
        <v>260543</v>
      </c>
      <c r="F478" t="s">
        <v>37</v>
      </c>
      <c r="G478" t="s">
        <v>133</v>
      </c>
      <c r="H478" t="s">
        <v>211</v>
      </c>
      <c r="I478" t="s">
        <v>530</v>
      </c>
      <c r="J478">
        <v>-0.14369999999999999</v>
      </c>
      <c r="K478">
        <v>51.495100000000001</v>
      </c>
      <c r="L478">
        <v>-0.43790000000000001</v>
      </c>
      <c r="M478">
        <v>51.569699999999997</v>
      </c>
      <c r="N478" t="s">
        <v>212</v>
      </c>
      <c r="O478" t="s">
        <v>531</v>
      </c>
      <c r="P478" s="2" t="s">
        <v>1172</v>
      </c>
    </row>
    <row r="479" spans="2:16" x14ac:dyDescent="0.25">
      <c r="B479" t="s">
        <v>1225</v>
      </c>
      <c r="C479">
        <v>100240</v>
      </c>
      <c r="D479">
        <v>260543</v>
      </c>
      <c r="E479">
        <v>268311</v>
      </c>
      <c r="F479" t="s">
        <v>133</v>
      </c>
      <c r="G479" t="s">
        <v>38</v>
      </c>
      <c r="H479" t="s">
        <v>530</v>
      </c>
      <c r="I479" t="s">
        <v>213</v>
      </c>
      <c r="J479">
        <v>-0.43790000000000001</v>
      </c>
      <c r="K479">
        <v>51.569699999999997</v>
      </c>
      <c r="L479">
        <v>-0.1134</v>
      </c>
      <c r="M479">
        <v>51.503300000000003</v>
      </c>
      <c r="N479" t="s">
        <v>531</v>
      </c>
      <c r="O479" t="s">
        <v>214</v>
      </c>
      <c r="P479" s="2" t="s">
        <v>606</v>
      </c>
    </row>
    <row r="480" spans="2:16" x14ac:dyDescent="0.25">
      <c r="B480" t="s">
        <v>1225</v>
      </c>
      <c r="C480">
        <v>100240</v>
      </c>
      <c r="D480">
        <v>268311</v>
      </c>
      <c r="E480">
        <v>260543</v>
      </c>
      <c r="F480" t="s">
        <v>38</v>
      </c>
      <c r="G480" t="s">
        <v>133</v>
      </c>
      <c r="H480" t="s">
        <v>213</v>
      </c>
      <c r="I480" t="s">
        <v>530</v>
      </c>
      <c r="J480">
        <v>-0.1134</v>
      </c>
      <c r="K480">
        <v>51.503300000000003</v>
      </c>
      <c r="L480">
        <v>-0.43790000000000001</v>
      </c>
      <c r="M480">
        <v>51.569699999999997</v>
      </c>
      <c r="N480" t="s">
        <v>214</v>
      </c>
      <c r="O480" t="s">
        <v>531</v>
      </c>
      <c r="P480" s="2" t="s">
        <v>1173</v>
      </c>
    </row>
    <row r="481" spans="2:16" x14ac:dyDescent="0.25">
      <c r="B481" t="s">
        <v>1225</v>
      </c>
      <c r="C481">
        <v>100241</v>
      </c>
      <c r="D481">
        <v>260543</v>
      </c>
      <c r="E481">
        <v>268672</v>
      </c>
      <c r="F481" t="s">
        <v>133</v>
      </c>
      <c r="G481" t="s">
        <v>116</v>
      </c>
      <c r="H481" t="s">
        <v>530</v>
      </c>
      <c r="I481" t="s">
        <v>478</v>
      </c>
      <c r="J481">
        <v>-0.43790000000000001</v>
      </c>
      <c r="K481">
        <v>51.569699999999997</v>
      </c>
      <c r="L481">
        <v>-0.1048</v>
      </c>
      <c r="M481">
        <v>51.520299999999999</v>
      </c>
      <c r="N481" t="s">
        <v>531</v>
      </c>
      <c r="O481" t="s">
        <v>479</v>
      </c>
      <c r="P481" s="2" t="s">
        <v>607</v>
      </c>
    </row>
    <row r="482" spans="2:16" x14ac:dyDescent="0.25">
      <c r="B482" t="s">
        <v>1225</v>
      </c>
      <c r="C482">
        <v>100241</v>
      </c>
      <c r="D482">
        <v>268672</v>
      </c>
      <c r="E482">
        <v>260543</v>
      </c>
      <c r="F482" t="s">
        <v>116</v>
      </c>
      <c r="G482" t="s">
        <v>133</v>
      </c>
      <c r="H482" t="s">
        <v>478</v>
      </c>
      <c r="I482" t="s">
        <v>530</v>
      </c>
      <c r="J482">
        <v>-0.1048</v>
      </c>
      <c r="K482">
        <v>51.520299999999999</v>
      </c>
      <c r="L482">
        <v>-0.43790000000000001</v>
      </c>
      <c r="M482">
        <v>51.569699999999997</v>
      </c>
      <c r="N482" t="s">
        <v>479</v>
      </c>
      <c r="O482" t="s">
        <v>531</v>
      </c>
      <c r="P482" s="2" t="s">
        <v>1174</v>
      </c>
    </row>
    <row r="483" spans="2:16" x14ac:dyDescent="0.25">
      <c r="B483" t="s">
        <v>1225</v>
      </c>
      <c r="C483">
        <v>100242</v>
      </c>
      <c r="D483">
        <v>275978</v>
      </c>
      <c r="E483">
        <v>280810</v>
      </c>
      <c r="F483" t="s">
        <v>148</v>
      </c>
      <c r="G483" t="s">
        <v>149</v>
      </c>
      <c r="H483" t="s">
        <v>608</v>
      </c>
      <c r="I483" t="s">
        <v>609</v>
      </c>
      <c r="J483">
        <v>0.70289999999999997</v>
      </c>
      <c r="K483">
        <v>50.934100000000001</v>
      </c>
      <c r="L483">
        <v>0.71342000000000005</v>
      </c>
      <c r="M483">
        <v>50.925849999999997</v>
      </c>
      <c r="N483" t="s">
        <v>610</v>
      </c>
      <c r="O483" t="s">
        <v>611</v>
      </c>
      <c r="P483" s="2" t="s">
        <v>612</v>
      </c>
    </row>
    <row r="484" spans="2:16" x14ac:dyDescent="0.25">
      <c r="B484" t="s">
        <v>1225</v>
      </c>
      <c r="C484">
        <v>100242</v>
      </c>
      <c r="D484">
        <v>280810</v>
      </c>
      <c r="E484">
        <v>275978</v>
      </c>
      <c r="F484" t="s">
        <v>149</v>
      </c>
      <c r="G484" t="s">
        <v>148</v>
      </c>
      <c r="H484" t="s">
        <v>609</v>
      </c>
      <c r="I484" t="s">
        <v>608</v>
      </c>
      <c r="J484">
        <v>0.71342000000000005</v>
      </c>
      <c r="K484">
        <v>50.925849999999997</v>
      </c>
      <c r="L484">
        <v>0.70289999999999997</v>
      </c>
      <c r="M484">
        <v>50.934100000000001</v>
      </c>
      <c r="N484" t="s">
        <v>611</v>
      </c>
      <c r="O484" t="s">
        <v>610</v>
      </c>
      <c r="P484" s="2" t="s">
        <v>613</v>
      </c>
    </row>
    <row r="485" spans="2:16" x14ac:dyDescent="0.25">
      <c r="B485" t="s">
        <v>1225</v>
      </c>
      <c r="C485">
        <v>100243</v>
      </c>
      <c r="D485">
        <v>271036</v>
      </c>
      <c r="E485">
        <v>272192</v>
      </c>
      <c r="F485" t="s">
        <v>102</v>
      </c>
      <c r="G485" t="s">
        <v>150</v>
      </c>
      <c r="H485" t="s">
        <v>429</v>
      </c>
      <c r="I485" t="s">
        <v>614</v>
      </c>
      <c r="J485">
        <v>-3.3999999999999998E-3</v>
      </c>
      <c r="K485">
        <v>51.542099999999998</v>
      </c>
      <c r="L485">
        <v>6.9599999999999995E-2</v>
      </c>
      <c r="M485">
        <v>51.490099999999998</v>
      </c>
      <c r="N485" t="s">
        <v>430</v>
      </c>
      <c r="O485" t="s">
        <v>615</v>
      </c>
      <c r="P485" s="2" t="s">
        <v>616</v>
      </c>
    </row>
    <row r="486" spans="2:16" x14ac:dyDescent="0.25">
      <c r="B486" t="s">
        <v>1225</v>
      </c>
      <c r="C486">
        <v>100243</v>
      </c>
      <c r="D486">
        <v>272192</v>
      </c>
      <c r="E486">
        <v>271036</v>
      </c>
      <c r="F486" t="s">
        <v>150</v>
      </c>
      <c r="G486" t="s">
        <v>102</v>
      </c>
      <c r="H486" t="s">
        <v>614</v>
      </c>
      <c r="I486" t="s">
        <v>429</v>
      </c>
      <c r="J486">
        <v>6.9599999999999995E-2</v>
      </c>
      <c r="K486">
        <v>51.490099999999998</v>
      </c>
      <c r="L486">
        <v>-3.3999999999999998E-3</v>
      </c>
      <c r="M486">
        <v>51.542099999999998</v>
      </c>
      <c r="N486" t="s">
        <v>615</v>
      </c>
      <c r="O486" t="s">
        <v>430</v>
      </c>
      <c r="P486" s="2" t="s">
        <v>1175</v>
      </c>
    </row>
    <row r="487" spans="2:16" x14ac:dyDescent="0.25">
      <c r="B487" t="s">
        <v>1225</v>
      </c>
      <c r="C487">
        <v>100244</v>
      </c>
      <c r="D487">
        <v>234627</v>
      </c>
      <c r="E487">
        <v>234631</v>
      </c>
      <c r="F487" t="s">
        <v>151</v>
      </c>
      <c r="G487" t="s">
        <v>152</v>
      </c>
      <c r="H487" t="s">
        <v>617</v>
      </c>
      <c r="I487" t="s">
        <v>618</v>
      </c>
      <c r="J487">
        <v>-2.6124000000000001</v>
      </c>
      <c r="K487">
        <v>50.944800000000001</v>
      </c>
      <c r="L487">
        <v>-2.6120000000000001</v>
      </c>
      <c r="M487">
        <v>50.924799999999998</v>
      </c>
      <c r="N487" t="s">
        <v>619</v>
      </c>
      <c r="O487" t="s">
        <v>620</v>
      </c>
      <c r="P487" s="2" t="s">
        <v>1176</v>
      </c>
    </row>
    <row r="488" spans="2:16" x14ac:dyDescent="0.25">
      <c r="B488" t="s">
        <v>1225</v>
      </c>
      <c r="C488">
        <v>100244</v>
      </c>
      <c r="D488">
        <v>234631</v>
      </c>
      <c r="E488">
        <v>234627</v>
      </c>
      <c r="F488" t="s">
        <v>152</v>
      </c>
      <c r="G488" t="s">
        <v>151</v>
      </c>
      <c r="H488" t="s">
        <v>618</v>
      </c>
      <c r="I488" t="s">
        <v>617</v>
      </c>
      <c r="J488">
        <v>-2.6120000000000001</v>
      </c>
      <c r="K488">
        <v>50.924799999999998</v>
      </c>
      <c r="L488">
        <v>-2.6124000000000001</v>
      </c>
      <c r="M488">
        <v>50.944800000000001</v>
      </c>
      <c r="N488" t="s">
        <v>620</v>
      </c>
      <c r="O488" t="s">
        <v>619</v>
      </c>
      <c r="P488" s="2" t="s">
        <v>1177</v>
      </c>
    </row>
    <row r="489" spans="2:16" x14ac:dyDescent="0.25">
      <c r="B489" t="s">
        <v>1225</v>
      </c>
      <c r="C489">
        <v>100245</v>
      </c>
      <c r="D489">
        <v>268672</v>
      </c>
      <c r="E489">
        <v>269122</v>
      </c>
      <c r="F489" t="s">
        <v>116</v>
      </c>
      <c r="G489" t="s">
        <v>60</v>
      </c>
      <c r="H489" t="s">
        <v>478</v>
      </c>
      <c r="I489" t="s">
        <v>275</v>
      </c>
      <c r="J489">
        <v>-0.1048</v>
      </c>
      <c r="K489">
        <v>51.520299999999999</v>
      </c>
      <c r="L489">
        <v>-9.0300000000000005E-2</v>
      </c>
      <c r="M489">
        <v>51.511400000000002</v>
      </c>
      <c r="N489" t="s">
        <v>479</v>
      </c>
      <c r="O489" t="s">
        <v>276</v>
      </c>
      <c r="P489" s="2" t="s">
        <v>1178</v>
      </c>
    </row>
    <row r="490" spans="2:16" x14ac:dyDescent="0.25">
      <c r="B490" t="s">
        <v>1225</v>
      </c>
      <c r="C490">
        <v>100245</v>
      </c>
      <c r="D490">
        <v>269122</v>
      </c>
      <c r="E490">
        <v>268672</v>
      </c>
      <c r="F490" t="s">
        <v>60</v>
      </c>
      <c r="G490" t="s">
        <v>116</v>
      </c>
      <c r="H490" t="s">
        <v>275</v>
      </c>
      <c r="I490" t="s">
        <v>478</v>
      </c>
      <c r="J490">
        <v>-9.0300000000000005E-2</v>
      </c>
      <c r="K490">
        <v>51.511400000000002</v>
      </c>
      <c r="L490">
        <v>-0.1048</v>
      </c>
      <c r="M490">
        <v>51.520299999999999</v>
      </c>
      <c r="N490" t="s">
        <v>276</v>
      </c>
      <c r="O490" t="s">
        <v>479</v>
      </c>
      <c r="P490" s="2" t="s">
        <v>1179</v>
      </c>
    </row>
    <row r="491" spans="2:16" x14ac:dyDescent="0.25">
      <c r="B491" t="s">
        <v>1225</v>
      </c>
      <c r="C491">
        <v>100246</v>
      </c>
      <c r="D491">
        <v>268672</v>
      </c>
      <c r="E491">
        <v>269459</v>
      </c>
      <c r="F491" t="s">
        <v>116</v>
      </c>
      <c r="G491" t="s">
        <v>30</v>
      </c>
      <c r="H491" t="s">
        <v>478</v>
      </c>
      <c r="I491" t="s">
        <v>195</v>
      </c>
      <c r="J491">
        <v>-0.1048</v>
      </c>
      <c r="K491">
        <v>51.520299999999999</v>
      </c>
      <c r="L491">
        <v>-7.5399999999999995E-2</v>
      </c>
      <c r="M491">
        <v>51.511600000000001</v>
      </c>
      <c r="N491" t="s">
        <v>479</v>
      </c>
      <c r="O491" t="s">
        <v>196</v>
      </c>
      <c r="P491" s="2" t="s">
        <v>1180</v>
      </c>
    </row>
    <row r="492" spans="2:16" x14ac:dyDescent="0.25">
      <c r="B492" t="s">
        <v>1225</v>
      </c>
      <c r="C492">
        <v>100246</v>
      </c>
      <c r="D492">
        <v>269459</v>
      </c>
      <c r="E492">
        <v>268672</v>
      </c>
      <c r="F492" t="s">
        <v>30</v>
      </c>
      <c r="G492" t="s">
        <v>116</v>
      </c>
      <c r="H492" t="s">
        <v>195</v>
      </c>
      <c r="I492" t="s">
        <v>478</v>
      </c>
      <c r="J492">
        <v>-7.5399999999999995E-2</v>
      </c>
      <c r="K492">
        <v>51.511600000000001</v>
      </c>
      <c r="L492">
        <v>-0.1048</v>
      </c>
      <c r="M492">
        <v>51.520299999999999</v>
      </c>
      <c r="N492" t="s">
        <v>196</v>
      </c>
      <c r="O492" t="s">
        <v>479</v>
      </c>
      <c r="P492" s="2" t="s">
        <v>1181</v>
      </c>
    </row>
    <row r="493" spans="2:16" x14ac:dyDescent="0.25">
      <c r="B493" t="s">
        <v>1225</v>
      </c>
      <c r="C493">
        <v>100247</v>
      </c>
      <c r="D493">
        <v>268672</v>
      </c>
      <c r="E493">
        <v>269296</v>
      </c>
      <c r="F493" t="s">
        <v>116</v>
      </c>
      <c r="G493" t="s">
        <v>33</v>
      </c>
      <c r="H493" t="s">
        <v>478</v>
      </c>
      <c r="I493" t="s">
        <v>203</v>
      </c>
      <c r="J493">
        <v>-0.1048</v>
      </c>
      <c r="K493">
        <v>51.520299999999999</v>
      </c>
      <c r="L493">
        <v>-8.2100000000000006E-2</v>
      </c>
      <c r="M493">
        <v>51.518599999999999</v>
      </c>
      <c r="N493" t="s">
        <v>479</v>
      </c>
      <c r="O493" t="s">
        <v>204</v>
      </c>
      <c r="P493" s="2" t="s">
        <v>1182</v>
      </c>
    </row>
    <row r="494" spans="2:16" x14ac:dyDescent="0.25">
      <c r="B494" t="s">
        <v>1225</v>
      </c>
      <c r="C494">
        <v>100247</v>
      </c>
      <c r="D494">
        <v>269296</v>
      </c>
      <c r="E494">
        <v>268672</v>
      </c>
      <c r="F494" t="s">
        <v>33</v>
      </c>
      <c r="G494" t="s">
        <v>116</v>
      </c>
      <c r="H494" t="s">
        <v>203</v>
      </c>
      <c r="I494" t="s">
        <v>478</v>
      </c>
      <c r="J494">
        <v>-8.2100000000000006E-2</v>
      </c>
      <c r="K494">
        <v>51.518599999999999</v>
      </c>
      <c r="L494">
        <v>-0.1048</v>
      </c>
      <c r="M494">
        <v>51.520299999999999</v>
      </c>
      <c r="N494" t="s">
        <v>204</v>
      </c>
      <c r="O494" t="s">
        <v>479</v>
      </c>
      <c r="P494" s="2" t="s">
        <v>623</v>
      </c>
    </row>
    <row r="495" spans="2:16" x14ac:dyDescent="0.25">
      <c r="B495" t="s">
        <v>1225</v>
      </c>
      <c r="C495">
        <v>100248</v>
      </c>
      <c r="D495">
        <v>266682</v>
      </c>
      <c r="E495">
        <v>268672</v>
      </c>
      <c r="F495" t="s">
        <v>34</v>
      </c>
      <c r="G495" t="s">
        <v>116</v>
      </c>
      <c r="H495" t="s">
        <v>205</v>
      </c>
      <c r="I495" t="s">
        <v>478</v>
      </c>
      <c r="J495">
        <v>-0.16289999999999999</v>
      </c>
      <c r="K495">
        <v>51.522399999999998</v>
      </c>
      <c r="L495">
        <v>-0.1048</v>
      </c>
      <c r="M495">
        <v>51.520299999999999</v>
      </c>
      <c r="N495" t="s">
        <v>206</v>
      </c>
      <c r="O495" t="s">
        <v>479</v>
      </c>
      <c r="P495" s="2" t="s">
        <v>1183</v>
      </c>
    </row>
    <row r="496" spans="2:16" x14ac:dyDescent="0.25">
      <c r="B496" t="s">
        <v>1225</v>
      </c>
      <c r="C496">
        <v>100248</v>
      </c>
      <c r="D496">
        <v>268672</v>
      </c>
      <c r="E496">
        <v>266682</v>
      </c>
      <c r="F496" t="s">
        <v>116</v>
      </c>
      <c r="G496" t="s">
        <v>34</v>
      </c>
      <c r="H496" t="s">
        <v>478</v>
      </c>
      <c r="I496" t="s">
        <v>205</v>
      </c>
      <c r="J496">
        <v>-0.1048</v>
      </c>
      <c r="K496">
        <v>51.520299999999999</v>
      </c>
      <c r="L496">
        <v>-0.16289999999999999</v>
      </c>
      <c r="M496">
        <v>51.522399999999998</v>
      </c>
      <c r="N496" t="s">
        <v>479</v>
      </c>
      <c r="O496" t="s">
        <v>206</v>
      </c>
      <c r="P496" s="2" t="s">
        <v>1184</v>
      </c>
    </row>
    <row r="497" spans="2:16" x14ac:dyDescent="0.25">
      <c r="B497" t="s">
        <v>1225</v>
      </c>
      <c r="C497">
        <v>100249</v>
      </c>
      <c r="D497">
        <v>266343</v>
      </c>
      <c r="E497">
        <v>268672</v>
      </c>
      <c r="F497" t="s">
        <v>35</v>
      </c>
      <c r="G497" t="s">
        <v>116</v>
      </c>
      <c r="H497" t="s">
        <v>207</v>
      </c>
      <c r="I497" t="s">
        <v>478</v>
      </c>
      <c r="J497">
        <v>-0.17530000000000001</v>
      </c>
      <c r="K497">
        <v>51.516199999999998</v>
      </c>
      <c r="L497">
        <v>-0.1048</v>
      </c>
      <c r="M497">
        <v>51.520299999999999</v>
      </c>
      <c r="N497" t="s">
        <v>208</v>
      </c>
      <c r="O497" t="s">
        <v>479</v>
      </c>
      <c r="P497" s="2" t="s">
        <v>1185</v>
      </c>
    </row>
    <row r="498" spans="2:16" x14ac:dyDescent="0.25">
      <c r="B498" t="s">
        <v>1225</v>
      </c>
      <c r="C498">
        <v>100249</v>
      </c>
      <c r="D498">
        <v>268672</v>
      </c>
      <c r="E498">
        <v>266343</v>
      </c>
      <c r="F498" t="s">
        <v>116</v>
      </c>
      <c r="G498" t="s">
        <v>35</v>
      </c>
      <c r="H498" t="s">
        <v>478</v>
      </c>
      <c r="I498" t="s">
        <v>207</v>
      </c>
      <c r="J498">
        <v>-0.1048</v>
      </c>
      <c r="K498">
        <v>51.520299999999999</v>
      </c>
      <c r="L498">
        <v>-0.17530000000000001</v>
      </c>
      <c r="M498">
        <v>51.516199999999998</v>
      </c>
      <c r="N498" t="s">
        <v>479</v>
      </c>
      <c r="O498" t="s">
        <v>208</v>
      </c>
      <c r="P498" s="2" t="s">
        <v>1186</v>
      </c>
    </row>
    <row r="499" spans="2:16" x14ac:dyDescent="0.25">
      <c r="B499" t="s">
        <v>1225</v>
      </c>
      <c r="C499">
        <v>100250</v>
      </c>
      <c r="D499">
        <v>268747</v>
      </c>
      <c r="E499">
        <v>269750</v>
      </c>
      <c r="F499" t="s">
        <v>28</v>
      </c>
      <c r="G499" t="s">
        <v>153</v>
      </c>
      <c r="H499" t="s">
        <v>190</v>
      </c>
      <c r="I499" t="s">
        <v>624</v>
      </c>
      <c r="J499">
        <v>-0.1032</v>
      </c>
      <c r="K499">
        <v>51.510800000000003</v>
      </c>
      <c r="L499">
        <v>-6.0100000000000001E-2</v>
      </c>
      <c r="M499">
        <v>51.5197</v>
      </c>
      <c r="N499" t="s">
        <v>192</v>
      </c>
      <c r="O499" t="s">
        <v>625</v>
      </c>
      <c r="P499" s="2" t="s">
        <v>1187</v>
      </c>
    </row>
    <row r="500" spans="2:16" x14ac:dyDescent="0.25">
      <c r="B500" t="s">
        <v>1225</v>
      </c>
      <c r="C500">
        <v>100250</v>
      </c>
      <c r="D500">
        <v>269750</v>
      </c>
      <c r="E500">
        <v>268747</v>
      </c>
      <c r="F500" t="s">
        <v>153</v>
      </c>
      <c r="G500" t="s">
        <v>28</v>
      </c>
      <c r="H500" t="s">
        <v>624</v>
      </c>
      <c r="I500" t="s">
        <v>190</v>
      </c>
      <c r="J500">
        <v>-6.0100000000000001E-2</v>
      </c>
      <c r="K500">
        <v>51.5197</v>
      </c>
      <c r="L500">
        <v>-0.1032</v>
      </c>
      <c r="M500">
        <v>51.510800000000003</v>
      </c>
      <c r="N500" t="s">
        <v>625</v>
      </c>
      <c r="O500" t="s">
        <v>192</v>
      </c>
      <c r="P500" s="2" t="s">
        <v>1188</v>
      </c>
    </row>
    <row r="501" spans="2:16" x14ac:dyDescent="0.25">
      <c r="B501" t="s">
        <v>1225</v>
      </c>
      <c r="C501">
        <v>100251</v>
      </c>
      <c r="D501">
        <v>267933</v>
      </c>
      <c r="E501">
        <v>269750</v>
      </c>
      <c r="F501" t="s">
        <v>27</v>
      </c>
      <c r="G501" t="s">
        <v>153</v>
      </c>
      <c r="H501" t="s">
        <v>189</v>
      </c>
      <c r="I501" t="s">
        <v>624</v>
      </c>
      <c r="J501">
        <v>-0.12429999999999999</v>
      </c>
      <c r="K501">
        <v>51.508299999999998</v>
      </c>
      <c r="L501">
        <v>-6.0100000000000001E-2</v>
      </c>
      <c r="M501">
        <v>51.5197</v>
      </c>
      <c r="N501" t="s">
        <v>191</v>
      </c>
      <c r="O501" t="s">
        <v>625</v>
      </c>
      <c r="P501" s="2" t="s">
        <v>1189</v>
      </c>
    </row>
    <row r="502" spans="2:16" x14ac:dyDescent="0.25">
      <c r="B502" t="s">
        <v>1225</v>
      </c>
      <c r="C502">
        <v>100251</v>
      </c>
      <c r="D502">
        <v>269750</v>
      </c>
      <c r="E502">
        <v>267933</v>
      </c>
      <c r="F502" t="s">
        <v>153</v>
      </c>
      <c r="G502" t="s">
        <v>27</v>
      </c>
      <c r="H502" t="s">
        <v>624</v>
      </c>
      <c r="I502" t="s">
        <v>189</v>
      </c>
      <c r="J502">
        <v>-6.0100000000000001E-2</v>
      </c>
      <c r="K502">
        <v>51.5197</v>
      </c>
      <c r="L502">
        <v>-0.12429999999999999</v>
      </c>
      <c r="M502">
        <v>51.508299999999998</v>
      </c>
      <c r="N502" t="s">
        <v>625</v>
      </c>
      <c r="O502" t="s">
        <v>191</v>
      </c>
      <c r="P502" s="2" t="s">
        <v>1190</v>
      </c>
    </row>
    <row r="503" spans="2:16" x14ac:dyDescent="0.25">
      <c r="B503" t="s">
        <v>1225</v>
      </c>
      <c r="C503">
        <v>100252</v>
      </c>
      <c r="D503">
        <v>269122</v>
      </c>
      <c r="E503">
        <v>269750</v>
      </c>
      <c r="F503" t="s">
        <v>60</v>
      </c>
      <c r="G503" t="s">
        <v>153</v>
      </c>
      <c r="H503" t="s">
        <v>275</v>
      </c>
      <c r="I503" t="s">
        <v>624</v>
      </c>
      <c r="J503">
        <v>-9.0300000000000005E-2</v>
      </c>
      <c r="K503">
        <v>51.511400000000002</v>
      </c>
      <c r="L503">
        <v>-6.0100000000000001E-2</v>
      </c>
      <c r="M503">
        <v>51.5197</v>
      </c>
      <c r="N503" t="s">
        <v>276</v>
      </c>
      <c r="O503" t="s">
        <v>625</v>
      </c>
      <c r="P503" s="2" t="s">
        <v>1191</v>
      </c>
    </row>
    <row r="504" spans="2:16" x14ac:dyDescent="0.25">
      <c r="B504" t="s">
        <v>1225</v>
      </c>
      <c r="C504">
        <v>100252</v>
      </c>
      <c r="D504">
        <v>269750</v>
      </c>
      <c r="E504">
        <v>269122</v>
      </c>
      <c r="F504" t="s">
        <v>153</v>
      </c>
      <c r="G504" t="s">
        <v>60</v>
      </c>
      <c r="H504" t="s">
        <v>624</v>
      </c>
      <c r="I504" t="s">
        <v>275</v>
      </c>
      <c r="J504">
        <v>-6.0100000000000001E-2</v>
      </c>
      <c r="K504">
        <v>51.5197</v>
      </c>
      <c r="L504">
        <v>-9.0300000000000005E-2</v>
      </c>
      <c r="M504">
        <v>51.511400000000002</v>
      </c>
      <c r="N504" t="s">
        <v>625</v>
      </c>
      <c r="O504" t="s">
        <v>276</v>
      </c>
      <c r="P504" s="2" t="s">
        <v>1192</v>
      </c>
    </row>
    <row r="505" spans="2:16" x14ac:dyDescent="0.25">
      <c r="B505" t="s">
        <v>1225</v>
      </c>
      <c r="C505">
        <v>100253</v>
      </c>
      <c r="D505">
        <v>269459</v>
      </c>
      <c r="E505">
        <v>269750</v>
      </c>
      <c r="F505" t="s">
        <v>30</v>
      </c>
      <c r="G505" t="s">
        <v>153</v>
      </c>
      <c r="H505" t="s">
        <v>195</v>
      </c>
      <c r="I505" t="s">
        <v>624</v>
      </c>
      <c r="J505">
        <v>-7.5399999999999995E-2</v>
      </c>
      <c r="K505">
        <v>51.511600000000001</v>
      </c>
      <c r="L505">
        <v>-6.0100000000000001E-2</v>
      </c>
      <c r="M505">
        <v>51.5197</v>
      </c>
      <c r="N505" t="s">
        <v>196</v>
      </c>
      <c r="O505" t="s">
        <v>625</v>
      </c>
      <c r="P505" s="2" t="s">
        <v>1193</v>
      </c>
    </row>
    <row r="506" spans="2:16" x14ac:dyDescent="0.25">
      <c r="B506" t="s">
        <v>1225</v>
      </c>
      <c r="C506">
        <v>100253</v>
      </c>
      <c r="D506">
        <v>269750</v>
      </c>
      <c r="E506">
        <v>269459</v>
      </c>
      <c r="F506" t="s">
        <v>153</v>
      </c>
      <c r="G506" t="s">
        <v>30</v>
      </c>
      <c r="H506" t="s">
        <v>624</v>
      </c>
      <c r="I506" t="s">
        <v>195</v>
      </c>
      <c r="J506">
        <v>-6.0100000000000001E-2</v>
      </c>
      <c r="K506">
        <v>51.5197</v>
      </c>
      <c r="L506">
        <v>-7.5399999999999995E-2</v>
      </c>
      <c r="M506">
        <v>51.511600000000001</v>
      </c>
      <c r="N506" t="s">
        <v>625</v>
      </c>
      <c r="O506" t="s">
        <v>196</v>
      </c>
      <c r="P506" s="2" t="s">
        <v>1194</v>
      </c>
    </row>
    <row r="507" spans="2:16" x14ac:dyDescent="0.25">
      <c r="B507" t="s">
        <v>1225</v>
      </c>
      <c r="C507">
        <v>100254</v>
      </c>
      <c r="D507">
        <v>267252</v>
      </c>
      <c r="E507">
        <v>269750</v>
      </c>
      <c r="F507" t="s">
        <v>37</v>
      </c>
      <c r="G507" t="s">
        <v>153</v>
      </c>
      <c r="H507" t="s">
        <v>211</v>
      </c>
      <c r="I507" t="s">
        <v>624</v>
      </c>
      <c r="J507">
        <v>-0.14369999999999999</v>
      </c>
      <c r="K507">
        <v>51.495100000000001</v>
      </c>
      <c r="L507">
        <v>-6.0100000000000001E-2</v>
      </c>
      <c r="M507">
        <v>51.5197</v>
      </c>
      <c r="N507" t="s">
        <v>212</v>
      </c>
      <c r="O507" t="s">
        <v>625</v>
      </c>
      <c r="P507" s="2" t="s">
        <v>1195</v>
      </c>
    </row>
    <row r="508" spans="2:16" x14ac:dyDescent="0.25">
      <c r="B508" t="s">
        <v>1225</v>
      </c>
      <c r="C508">
        <v>100254</v>
      </c>
      <c r="D508">
        <v>269750</v>
      </c>
      <c r="E508">
        <v>267252</v>
      </c>
      <c r="F508" t="s">
        <v>153</v>
      </c>
      <c r="G508" t="s">
        <v>37</v>
      </c>
      <c r="H508" t="s">
        <v>624</v>
      </c>
      <c r="I508" t="s">
        <v>211</v>
      </c>
      <c r="J508">
        <v>-6.0100000000000001E-2</v>
      </c>
      <c r="K508">
        <v>51.5197</v>
      </c>
      <c r="L508">
        <v>-0.14369999999999999</v>
      </c>
      <c r="M508">
        <v>51.495100000000001</v>
      </c>
      <c r="N508" t="s">
        <v>625</v>
      </c>
      <c r="O508" t="s">
        <v>212</v>
      </c>
      <c r="P508" s="2" t="s">
        <v>1196</v>
      </c>
    </row>
    <row r="509" spans="2:16" x14ac:dyDescent="0.25">
      <c r="B509" t="s">
        <v>1225</v>
      </c>
      <c r="C509">
        <v>100255</v>
      </c>
      <c r="D509">
        <v>262193</v>
      </c>
      <c r="E509">
        <v>268747</v>
      </c>
      <c r="F509" t="s">
        <v>84</v>
      </c>
      <c r="G509" t="s">
        <v>28</v>
      </c>
      <c r="H509" t="s">
        <v>365</v>
      </c>
      <c r="I509" t="s">
        <v>190</v>
      </c>
      <c r="J509">
        <v>-0.34589999999999999</v>
      </c>
      <c r="K509">
        <v>51.542400000000001</v>
      </c>
      <c r="L509">
        <v>-0.1032</v>
      </c>
      <c r="M509">
        <v>51.510800000000003</v>
      </c>
      <c r="N509" t="s">
        <v>366</v>
      </c>
      <c r="O509" t="s">
        <v>192</v>
      </c>
      <c r="P509" s="2" t="s">
        <v>1197</v>
      </c>
    </row>
    <row r="510" spans="2:16" x14ac:dyDescent="0.25">
      <c r="B510" t="s">
        <v>1225</v>
      </c>
      <c r="C510">
        <v>100255</v>
      </c>
      <c r="D510">
        <v>268747</v>
      </c>
      <c r="E510">
        <v>262193</v>
      </c>
      <c r="F510" t="s">
        <v>28</v>
      </c>
      <c r="G510" t="s">
        <v>84</v>
      </c>
      <c r="H510" t="s">
        <v>190</v>
      </c>
      <c r="I510" t="s">
        <v>365</v>
      </c>
      <c r="J510">
        <v>-0.1032</v>
      </c>
      <c r="K510">
        <v>51.510800000000003</v>
      </c>
      <c r="L510">
        <v>-0.34589999999999999</v>
      </c>
      <c r="M510">
        <v>51.542400000000001</v>
      </c>
      <c r="N510" t="s">
        <v>192</v>
      </c>
      <c r="O510" t="s">
        <v>366</v>
      </c>
      <c r="P510" s="2" t="s">
        <v>627</v>
      </c>
    </row>
    <row r="511" spans="2:16" x14ac:dyDescent="0.25">
      <c r="B511" t="s">
        <v>1225</v>
      </c>
      <c r="C511">
        <v>100256</v>
      </c>
      <c r="D511">
        <v>262193</v>
      </c>
      <c r="E511">
        <v>269122</v>
      </c>
      <c r="F511" t="s">
        <v>84</v>
      </c>
      <c r="G511" t="s">
        <v>60</v>
      </c>
      <c r="H511" t="s">
        <v>365</v>
      </c>
      <c r="I511" t="s">
        <v>275</v>
      </c>
      <c r="J511">
        <v>-0.34589999999999999</v>
      </c>
      <c r="K511">
        <v>51.542400000000001</v>
      </c>
      <c r="L511">
        <v>-9.0300000000000005E-2</v>
      </c>
      <c r="M511">
        <v>51.511400000000002</v>
      </c>
      <c r="N511" t="s">
        <v>366</v>
      </c>
      <c r="O511" t="s">
        <v>276</v>
      </c>
      <c r="P511" s="2" t="s">
        <v>1198</v>
      </c>
    </row>
    <row r="512" spans="2:16" x14ac:dyDescent="0.25">
      <c r="B512" t="s">
        <v>1225</v>
      </c>
      <c r="C512">
        <v>100256</v>
      </c>
      <c r="D512">
        <v>269122</v>
      </c>
      <c r="E512">
        <v>262193</v>
      </c>
      <c r="F512" t="s">
        <v>60</v>
      </c>
      <c r="G512" t="s">
        <v>84</v>
      </c>
      <c r="H512" t="s">
        <v>275</v>
      </c>
      <c r="I512" t="s">
        <v>365</v>
      </c>
      <c r="J512">
        <v>-9.0300000000000005E-2</v>
      </c>
      <c r="K512">
        <v>51.511400000000002</v>
      </c>
      <c r="L512">
        <v>-0.34589999999999999</v>
      </c>
      <c r="M512">
        <v>51.542400000000001</v>
      </c>
      <c r="N512" t="s">
        <v>276</v>
      </c>
      <c r="O512" t="s">
        <v>366</v>
      </c>
      <c r="P512" s="2" t="s">
        <v>1199</v>
      </c>
    </row>
    <row r="513" spans="2:16" x14ac:dyDescent="0.25">
      <c r="B513" t="s">
        <v>1225</v>
      </c>
      <c r="C513">
        <v>100257</v>
      </c>
      <c r="D513">
        <v>262193</v>
      </c>
      <c r="E513">
        <v>267662</v>
      </c>
      <c r="F513" t="s">
        <v>84</v>
      </c>
      <c r="G513" t="s">
        <v>29</v>
      </c>
      <c r="H513" t="s">
        <v>365</v>
      </c>
      <c r="I513" t="s">
        <v>193</v>
      </c>
      <c r="J513">
        <v>-0.34589999999999999</v>
      </c>
      <c r="K513">
        <v>51.542400000000001</v>
      </c>
      <c r="L513">
        <v>-0.13350000000000001</v>
      </c>
      <c r="M513">
        <v>51.528100000000002</v>
      </c>
      <c r="N513" t="s">
        <v>366</v>
      </c>
      <c r="O513" t="s">
        <v>194</v>
      </c>
      <c r="P513" s="2" t="s">
        <v>628</v>
      </c>
    </row>
    <row r="514" spans="2:16" x14ac:dyDescent="0.25">
      <c r="B514" t="s">
        <v>1225</v>
      </c>
      <c r="C514">
        <v>100257</v>
      </c>
      <c r="D514">
        <v>267662</v>
      </c>
      <c r="E514">
        <v>262193</v>
      </c>
      <c r="F514" t="s">
        <v>29</v>
      </c>
      <c r="G514" t="s">
        <v>84</v>
      </c>
      <c r="H514" t="s">
        <v>193</v>
      </c>
      <c r="I514" t="s">
        <v>365</v>
      </c>
      <c r="J514">
        <v>-0.13350000000000001</v>
      </c>
      <c r="K514">
        <v>51.528100000000002</v>
      </c>
      <c r="L514">
        <v>-0.34589999999999999</v>
      </c>
      <c r="M514">
        <v>51.542400000000001</v>
      </c>
      <c r="N514" t="s">
        <v>194</v>
      </c>
      <c r="O514" t="s">
        <v>366</v>
      </c>
      <c r="P514" s="2" t="s">
        <v>1200</v>
      </c>
    </row>
    <row r="515" spans="2:16" x14ac:dyDescent="0.25">
      <c r="B515" t="s">
        <v>1225</v>
      </c>
      <c r="C515">
        <v>100258</v>
      </c>
      <c r="D515">
        <v>262193</v>
      </c>
      <c r="E515">
        <v>269459</v>
      </c>
      <c r="F515" t="s">
        <v>84</v>
      </c>
      <c r="G515" t="s">
        <v>30</v>
      </c>
      <c r="H515" t="s">
        <v>365</v>
      </c>
      <c r="I515" t="s">
        <v>195</v>
      </c>
      <c r="J515">
        <v>-0.34589999999999999</v>
      </c>
      <c r="K515">
        <v>51.542400000000001</v>
      </c>
      <c r="L515">
        <v>-7.5399999999999995E-2</v>
      </c>
      <c r="M515">
        <v>51.511600000000001</v>
      </c>
      <c r="N515" t="s">
        <v>366</v>
      </c>
      <c r="O515" t="s">
        <v>196</v>
      </c>
      <c r="P515" s="2" t="s">
        <v>1201</v>
      </c>
    </row>
    <row r="516" spans="2:16" x14ac:dyDescent="0.25">
      <c r="B516" t="s">
        <v>1225</v>
      </c>
      <c r="C516">
        <v>100258</v>
      </c>
      <c r="D516">
        <v>269459</v>
      </c>
      <c r="E516">
        <v>262193</v>
      </c>
      <c r="F516" t="s">
        <v>30</v>
      </c>
      <c r="G516" t="s">
        <v>84</v>
      </c>
      <c r="H516" t="s">
        <v>195</v>
      </c>
      <c r="I516" t="s">
        <v>365</v>
      </c>
      <c r="J516">
        <v>-7.5399999999999995E-2</v>
      </c>
      <c r="K516">
        <v>51.511600000000001</v>
      </c>
      <c r="L516">
        <v>-0.34589999999999999</v>
      </c>
      <c r="M516">
        <v>51.542400000000001</v>
      </c>
      <c r="N516" t="s">
        <v>196</v>
      </c>
      <c r="O516" t="s">
        <v>366</v>
      </c>
      <c r="P516" s="2" t="s">
        <v>1202</v>
      </c>
    </row>
    <row r="517" spans="2:16" x14ac:dyDescent="0.25">
      <c r="B517" t="s">
        <v>1225</v>
      </c>
      <c r="C517">
        <v>100259</v>
      </c>
      <c r="D517">
        <v>262193</v>
      </c>
      <c r="E517">
        <v>267983</v>
      </c>
      <c r="F517" t="s">
        <v>84</v>
      </c>
      <c r="G517" t="s">
        <v>31</v>
      </c>
      <c r="H517" t="s">
        <v>365</v>
      </c>
      <c r="I517" t="s">
        <v>198</v>
      </c>
      <c r="J517">
        <v>-0.34589999999999999</v>
      </c>
      <c r="K517">
        <v>51.542400000000001</v>
      </c>
      <c r="L517">
        <v>-0.1231</v>
      </c>
      <c r="M517">
        <v>51.530799999999999</v>
      </c>
      <c r="N517" t="s">
        <v>366</v>
      </c>
      <c r="O517" t="s">
        <v>199</v>
      </c>
      <c r="P517" s="2" t="s">
        <v>1203</v>
      </c>
    </row>
    <row r="518" spans="2:16" x14ac:dyDescent="0.25">
      <c r="B518" t="s">
        <v>1225</v>
      </c>
      <c r="C518">
        <v>100259</v>
      </c>
      <c r="D518">
        <v>267983</v>
      </c>
      <c r="E518">
        <v>262193</v>
      </c>
      <c r="F518" t="s">
        <v>31</v>
      </c>
      <c r="G518" t="s">
        <v>84</v>
      </c>
      <c r="H518" t="s">
        <v>198</v>
      </c>
      <c r="I518" t="s">
        <v>365</v>
      </c>
      <c r="J518">
        <v>-0.1231</v>
      </c>
      <c r="K518">
        <v>51.530799999999999</v>
      </c>
      <c r="L518">
        <v>-0.34589999999999999</v>
      </c>
      <c r="M518">
        <v>51.542400000000001</v>
      </c>
      <c r="N518" t="s">
        <v>199</v>
      </c>
      <c r="O518" t="s">
        <v>366</v>
      </c>
      <c r="P518" s="2" t="s">
        <v>1204</v>
      </c>
    </row>
    <row r="519" spans="2:16" x14ac:dyDescent="0.25">
      <c r="B519" t="s">
        <v>1225</v>
      </c>
      <c r="C519">
        <v>100260</v>
      </c>
      <c r="D519">
        <v>262193</v>
      </c>
      <c r="E519">
        <v>269225</v>
      </c>
      <c r="F519" t="s">
        <v>84</v>
      </c>
      <c r="G519" t="s">
        <v>32</v>
      </c>
      <c r="H519" t="s">
        <v>365</v>
      </c>
      <c r="I519" t="s">
        <v>200</v>
      </c>
      <c r="J519">
        <v>-0.34589999999999999</v>
      </c>
      <c r="K519">
        <v>51.542400000000001</v>
      </c>
      <c r="L519">
        <v>-8.5699999999999998E-2</v>
      </c>
      <c r="M519">
        <v>51.505229999999997</v>
      </c>
      <c r="N519" t="s">
        <v>366</v>
      </c>
      <c r="O519" t="s">
        <v>201</v>
      </c>
      <c r="P519" s="2" t="s">
        <v>1205</v>
      </c>
    </row>
    <row r="520" spans="2:16" x14ac:dyDescent="0.25">
      <c r="B520" t="s">
        <v>1225</v>
      </c>
      <c r="C520">
        <v>100260</v>
      </c>
      <c r="D520">
        <v>269225</v>
      </c>
      <c r="E520">
        <v>262193</v>
      </c>
      <c r="F520" t="s">
        <v>32</v>
      </c>
      <c r="G520" t="s">
        <v>84</v>
      </c>
      <c r="H520" t="s">
        <v>200</v>
      </c>
      <c r="I520" t="s">
        <v>365</v>
      </c>
      <c r="J520">
        <v>-8.5699999999999998E-2</v>
      </c>
      <c r="K520">
        <v>51.505229999999997</v>
      </c>
      <c r="L520">
        <v>-0.34589999999999999</v>
      </c>
      <c r="M520">
        <v>51.542400000000001</v>
      </c>
      <c r="N520" t="s">
        <v>201</v>
      </c>
      <c r="O520" t="s">
        <v>366</v>
      </c>
      <c r="P520" s="2" t="s">
        <v>1206</v>
      </c>
    </row>
    <row r="521" spans="2:16" x14ac:dyDescent="0.25">
      <c r="B521" t="s">
        <v>1225</v>
      </c>
      <c r="C521">
        <v>100261</v>
      </c>
      <c r="D521">
        <v>262193</v>
      </c>
      <c r="E521">
        <v>269296</v>
      </c>
      <c r="F521" t="s">
        <v>84</v>
      </c>
      <c r="G521" t="s">
        <v>33</v>
      </c>
      <c r="H521" t="s">
        <v>365</v>
      </c>
      <c r="I521" t="s">
        <v>203</v>
      </c>
      <c r="J521">
        <v>-0.34589999999999999</v>
      </c>
      <c r="K521">
        <v>51.542400000000001</v>
      </c>
      <c r="L521">
        <v>-8.2100000000000006E-2</v>
      </c>
      <c r="M521">
        <v>51.518599999999999</v>
      </c>
      <c r="N521" t="s">
        <v>366</v>
      </c>
      <c r="O521" t="s">
        <v>204</v>
      </c>
      <c r="P521" s="2" t="s">
        <v>1207</v>
      </c>
    </row>
    <row r="522" spans="2:16" x14ac:dyDescent="0.25">
      <c r="B522" t="s">
        <v>1225</v>
      </c>
      <c r="C522">
        <v>100261</v>
      </c>
      <c r="D522">
        <v>269296</v>
      </c>
      <c r="E522">
        <v>262193</v>
      </c>
      <c r="F522" t="s">
        <v>33</v>
      </c>
      <c r="G522" t="s">
        <v>84</v>
      </c>
      <c r="H522" t="s">
        <v>203</v>
      </c>
      <c r="I522" t="s">
        <v>365</v>
      </c>
      <c r="J522">
        <v>-8.2100000000000006E-2</v>
      </c>
      <c r="K522">
        <v>51.518599999999999</v>
      </c>
      <c r="L522">
        <v>-0.34589999999999999</v>
      </c>
      <c r="M522">
        <v>51.542400000000001</v>
      </c>
      <c r="N522" t="s">
        <v>204</v>
      </c>
      <c r="O522" t="s">
        <v>366</v>
      </c>
      <c r="P522" s="2" t="s">
        <v>1208</v>
      </c>
    </row>
    <row r="523" spans="2:16" x14ac:dyDescent="0.25">
      <c r="B523" t="s">
        <v>1225</v>
      </c>
      <c r="C523">
        <v>100262</v>
      </c>
      <c r="D523">
        <v>262193</v>
      </c>
      <c r="E523">
        <v>266682</v>
      </c>
      <c r="F523" t="s">
        <v>84</v>
      </c>
      <c r="G523" t="s">
        <v>34</v>
      </c>
      <c r="H523" t="s">
        <v>365</v>
      </c>
      <c r="I523" t="s">
        <v>205</v>
      </c>
      <c r="J523">
        <v>-0.34589999999999999</v>
      </c>
      <c r="K523">
        <v>51.542400000000001</v>
      </c>
      <c r="L523">
        <v>-0.16289999999999999</v>
      </c>
      <c r="M523">
        <v>51.522399999999998</v>
      </c>
      <c r="N523" t="s">
        <v>366</v>
      </c>
      <c r="O523" t="s">
        <v>206</v>
      </c>
      <c r="P523" s="2" t="s">
        <v>631</v>
      </c>
    </row>
    <row r="524" spans="2:16" x14ac:dyDescent="0.25">
      <c r="B524" t="s">
        <v>1225</v>
      </c>
      <c r="C524">
        <v>100262</v>
      </c>
      <c r="D524">
        <v>266682</v>
      </c>
      <c r="E524">
        <v>262193</v>
      </c>
      <c r="F524" t="s">
        <v>34</v>
      </c>
      <c r="G524" t="s">
        <v>84</v>
      </c>
      <c r="H524" t="s">
        <v>205</v>
      </c>
      <c r="I524" t="s">
        <v>365</v>
      </c>
      <c r="J524">
        <v>-0.16289999999999999</v>
      </c>
      <c r="K524">
        <v>51.522399999999998</v>
      </c>
      <c r="L524">
        <v>-0.34589999999999999</v>
      </c>
      <c r="M524">
        <v>51.542400000000001</v>
      </c>
      <c r="N524" t="s">
        <v>206</v>
      </c>
      <c r="O524" t="s">
        <v>366</v>
      </c>
      <c r="P524" s="2" t="s">
        <v>1209</v>
      </c>
    </row>
    <row r="525" spans="2:16" x14ac:dyDescent="0.25">
      <c r="B525" t="s">
        <v>1225</v>
      </c>
      <c r="C525">
        <v>100263</v>
      </c>
      <c r="D525">
        <v>262193</v>
      </c>
      <c r="E525">
        <v>266343</v>
      </c>
      <c r="F525" t="s">
        <v>84</v>
      </c>
      <c r="G525" t="s">
        <v>35</v>
      </c>
      <c r="H525" t="s">
        <v>365</v>
      </c>
      <c r="I525" t="s">
        <v>207</v>
      </c>
      <c r="J525">
        <v>-0.34589999999999999</v>
      </c>
      <c r="K525">
        <v>51.542400000000001</v>
      </c>
      <c r="L525">
        <v>-0.17530000000000001</v>
      </c>
      <c r="M525">
        <v>51.516199999999998</v>
      </c>
      <c r="N525" t="s">
        <v>366</v>
      </c>
      <c r="O525" t="s">
        <v>208</v>
      </c>
      <c r="P525" s="2" t="s">
        <v>1210</v>
      </c>
    </row>
    <row r="526" spans="2:16" x14ac:dyDescent="0.25">
      <c r="B526" t="s">
        <v>1225</v>
      </c>
      <c r="C526">
        <v>100263</v>
      </c>
      <c r="D526">
        <v>266343</v>
      </c>
      <c r="E526">
        <v>262193</v>
      </c>
      <c r="F526" t="s">
        <v>35</v>
      </c>
      <c r="G526" t="s">
        <v>84</v>
      </c>
      <c r="H526" t="s">
        <v>207</v>
      </c>
      <c r="I526" t="s">
        <v>365</v>
      </c>
      <c r="J526">
        <v>-0.17530000000000001</v>
      </c>
      <c r="K526">
        <v>51.516199999999998</v>
      </c>
      <c r="L526">
        <v>-0.34589999999999999</v>
      </c>
      <c r="M526">
        <v>51.542400000000001</v>
      </c>
      <c r="N526" t="s">
        <v>208</v>
      </c>
      <c r="O526" t="s">
        <v>366</v>
      </c>
      <c r="P526" s="2" t="s">
        <v>1211</v>
      </c>
    </row>
    <row r="527" spans="2:16" x14ac:dyDescent="0.25">
      <c r="B527" t="s">
        <v>1225</v>
      </c>
      <c r="C527">
        <v>100264</v>
      </c>
      <c r="D527">
        <v>262193</v>
      </c>
      <c r="E527">
        <v>267948</v>
      </c>
      <c r="F527" t="s">
        <v>84</v>
      </c>
      <c r="G527" t="s">
        <v>36</v>
      </c>
      <c r="H527" t="s">
        <v>365</v>
      </c>
      <c r="I527" t="s">
        <v>209</v>
      </c>
      <c r="J527">
        <v>-0.34589999999999999</v>
      </c>
      <c r="K527">
        <v>51.542400000000001</v>
      </c>
      <c r="L527">
        <v>-0.12784000000000001</v>
      </c>
      <c r="M527">
        <v>51.532330000000002</v>
      </c>
      <c r="N527" t="s">
        <v>366</v>
      </c>
      <c r="O527" t="s">
        <v>210</v>
      </c>
      <c r="P527" s="2" t="s">
        <v>1212</v>
      </c>
    </row>
    <row r="528" spans="2:16" x14ac:dyDescent="0.25">
      <c r="B528" t="s">
        <v>1225</v>
      </c>
      <c r="C528">
        <v>100264</v>
      </c>
      <c r="D528">
        <v>267948</v>
      </c>
      <c r="E528">
        <v>262193</v>
      </c>
      <c r="F528" t="s">
        <v>36</v>
      </c>
      <c r="G528" t="s">
        <v>84</v>
      </c>
      <c r="H528" t="s">
        <v>209</v>
      </c>
      <c r="I528" t="s">
        <v>365</v>
      </c>
      <c r="J528">
        <v>-0.12784000000000001</v>
      </c>
      <c r="K528">
        <v>51.532330000000002</v>
      </c>
      <c r="L528">
        <v>-0.34589999999999999</v>
      </c>
      <c r="M528">
        <v>51.542400000000001</v>
      </c>
      <c r="N528" t="s">
        <v>210</v>
      </c>
      <c r="O528" t="s">
        <v>366</v>
      </c>
      <c r="P528" s="2" t="s">
        <v>1213</v>
      </c>
    </row>
    <row r="529" spans="2:16" x14ac:dyDescent="0.25">
      <c r="B529" t="s">
        <v>1225</v>
      </c>
      <c r="C529">
        <v>100265</v>
      </c>
      <c r="D529">
        <v>262193</v>
      </c>
      <c r="E529">
        <v>267252</v>
      </c>
      <c r="F529" t="s">
        <v>84</v>
      </c>
      <c r="G529" t="s">
        <v>37</v>
      </c>
      <c r="H529" t="s">
        <v>365</v>
      </c>
      <c r="I529" t="s">
        <v>211</v>
      </c>
      <c r="J529">
        <v>-0.34589999999999999</v>
      </c>
      <c r="K529">
        <v>51.542400000000001</v>
      </c>
      <c r="L529">
        <v>-0.14369999999999999</v>
      </c>
      <c r="M529">
        <v>51.495100000000001</v>
      </c>
      <c r="N529" t="s">
        <v>366</v>
      </c>
      <c r="O529" t="s">
        <v>212</v>
      </c>
      <c r="P529" s="2" t="s">
        <v>1214</v>
      </c>
    </row>
    <row r="530" spans="2:16" x14ac:dyDescent="0.25">
      <c r="B530" t="s">
        <v>1225</v>
      </c>
      <c r="C530">
        <v>100265</v>
      </c>
      <c r="D530">
        <v>267252</v>
      </c>
      <c r="E530">
        <v>262193</v>
      </c>
      <c r="F530" t="s">
        <v>37</v>
      </c>
      <c r="G530" t="s">
        <v>84</v>
      </c>
      <c r="H530" t="s">
        <v>211</v>
      </c>
      <c r="I530" t="s">
        <v>365</v>
      </c>
      <c r="J530">
        <v>-0.14369999999999999</v>
      </c>
      <c r="K530">
        <v>51.495100000000001</v>
      </c>
      <c r="L530">
        <v>-0.34589999999999999</v>
      </c>
      <c r="M530">
        <v>51.542400000000001</v>
      </c>
      <c r="N530" t="s">
        <v>212</v>
      </c>
      <c r="O530" t="s">
        <v>366</v>
      </c>
      <c r="P530" s="2" t="s">
        <v>1215</v>
      </c>
    </row>
    <row r="531" spans="2:16" x14ac:dyDescent="0.25">
      <c r="B531" t="s">
        <v>1225</v>
      </c>
      <c r="C531">
        <v>100266</v>
      </c>
      <c r="D531">
        <v>262193</v>
      </c>
      <c r="E531">
        <v>268311</v>
      </c>
      <c r="F531" t="s">
        <v>84</v>
      </c>
      <c r="G531" t="s">
        <v>38</v>
      </c>
      <c r="H531" t="s">
        <v>365</v>
      </c>
      <c r="I531" t="s">
        <v>213</v>
      </c>
      <c r="J531">
        <v>-0.34589999999999999</v>
      </c>
      <c r="K531">
        <v>51.542400000000001</v>
      </c>
      <c r="L531">
        <v>-0.1134</v>
      </c>
      <c r="M531">
        <v>51.503300000000003</v>
      </c>
      <c r="N531" t="s">
        <v>366</v>
      </c>
      <c r="O531" t="s">
        <v>214</v>
      </c>
      <c r="P531" s="2" t="s">
        <v>634</v>
      </c>
    </row>
    <row r="532" spans="2:16" x14ac:dyDescent="0.25">
      <c r="B532" t="s">
        <v>1225</v>
      </c>
      <c r="C532">
        <v>100266</v>
      </c>
      <c r="D532">
        <v>268311</v>
      </c>
      <c r="E532">
        <v>262193</v>
      </c>
      <c r="F532" t="s">
        <v>38</v>
      </c>
      <c r="G532" t="s">
        <v>84</v>
      </c>
      <c r="H532" t="s">
        <v>213</v>
      </c>
      <c r="I532" t="s">
        <v>365</v>
      </c>
      <c r="J532">
        <v>-0.1134</v>
      </c>
      <c r="K532">
        <v>51.503300000000003</v>
      </c>
      <c r="L532">
        <v>-0.34589999999999999</v>
      </c>
      <c r="M532">
        <v>51.542400000000001</v>
      </c>
      <c r="N532" t="s">
        <v>214</v>
      </c>
      <c r="O532" t="s">
        <v>366</v>
      </c>
      <c r="P532" s="2" t="s">
        <v>1216</v>
      </c>
    </row>
    <row r="533" spans="2:16" x14ac:dyDescent="0.25">
      <c r="B533" t="s">
        <v>1225</v>
      </c>
      <c r="C533">
        <v>100267</v>
      </c>
      <c r="D533">
        <v>262193</v>
      </c>
      <c r="E533">
        <v>268672</v>
      </c>
      <c r="F533" t="s">
        <v>84</v>
      </c>
      <c r="G533" t="s">
        <v>116</v>
      </c>
      <c r="H533" t="s">
        <v>365</v>
      </c>
      <c r="I533" t="s">
        <v>478</v>
      </c>
      <c r="J533">
        <v>-0.34589999999999999</v>
      </c>
      <c r="K533">
        <v>51.542400000000001</v>
      </c>
      <c r="L533">
        <v>-0.1048</v>
      </c>
      <c r="M533">
        <v>51.520299999999999</v>
      </c>
      <c r="N533" t="s">
        <v>366</v>
      </c>
      <c r="O533" t="s">
        <v>479</v>
      </c>
      <c r="P533" s="2" t="s">
        <v>1217</v>
      </c>
    </row>
    <row r="534" spans="2:16" x14ac:dyDescent="0.25">
      <c r="B534" t="s">
        <v>1225</v>
      </c>
      <c r="C534">
        <v>100267</v>
      </c>
      <c r="D534">
        <v>268672</v>
      </c>
      <c r="E534">
        <v>262193</v>
      </c>
      <c r="F534" t="s">
        <v>116</v>
      </c>
      <c r="G534" t="s">
        <v>84</v>
      </c>
      <c r="H534" t="s">
        <v>478</v>
      </c>
      <c r="I534" t="s">
        <v>365</v>
      </c>
      <c r="J534">
        <v>-0.1048</v>
      </c>
      <c r="K534">
        <v>51.520299999999999</v>
      </c>
      <c r="L534">
        <v>-0.34589999999999999</v>
      </c>
      <c r="M534">
        <v>51.542400000000001</v>
      </c>
      <c r="N534" t="s">
        <v>479</v>
      </c>
      <c r="O534" t="s">
        <v>366</v>
      </c>
      <c r="P534" s="2" t="s">
        <v>1218</v>
      </c>
    </row>
    <row r="535" spans="2:16" x14ac:dyDescent="0.25">
      <c r="B535" t="s">
        <v>1225</v>
      </c>
      <c r="C535">
        <v>100268</v>
      </c>
      <c r="D535">
        <v>261535</v>
      </c>
      <c r="E535">
        <v>262349</v>
      </c>
      <c r="F535" t="s">
        <v>154</v>
      </c>
      <c r="G535" t="s">
        <v>155</v>
      </c>
      <c r="H535" t="s">
        <v>635</v>
      </c>
      <c r="I535" t="s">
        <v>636</v>
      </c>
      <c r="J535">
        <v>-0.37880000000000003</v>
      </c>
      <c r="K535">
        <v>51.505800000000001</v>
      </c>
      <c r="L535">
        <v>-0.33850000000000002</v>
      </c>
      <c r="M535">
        <v>51.511699999999998</v>
      </c>
      <c r="N535" t="s">
        <v>637</v>
      </c>
      <c r="O535" t="s">
        <v>638</v>
      </c>
      <c r="P535" s="2" t="s">
        <v>639</v>
      </c>
    </row>
    <row r="536" spans="2:16" x14ac:dyDescent="0.25">
      <c r="B536" t="s">
        <v>1225</v>
      </c>
      <c r="C536">
        <v>100268</v>
      </c>
      <c r="D536">
        <v>262349</v>
      </c>
      <c r="E536">
        <v>261535</v>
      </c>
      <c r="F536" t="s">
        <v>155</v>
      </c>
      <c r="G536" t="s">
        <v>154</v>
      </c>
      <c r="H536" t="s">
        <v>636</v>
      </c>
      <c r="I536" t="s">
        <v>635</v>
      </c>
      <c r="J536">
        <v>-0.33850000000000002</v>
      </c>
      <c r="K536">
        <v>51.511699999999998</v>
      </c>
      <c r="L536">
        <v>-0.37880000000000003</v>
      </c>
      <c r="M536">
        <v>51.505800000000001</v>
      </c>
      <c r="N536" t="s">
        <v>638</v>
      </c>
      <c r="O536" t="s">
        <v>637</v>
      </c>
      <c r="P536" s="2" t="s">
        <v>640</v>
      </c>
    </row>
    <row r="537" spans="2:16" x14ac:dyDescent="0.25">
      <c r="B537" t="s">
        <v>1225</v>
      </c>
      <c r="C537">
        <v>100269</v>
      </c>
      <c r="D537">
        <v>261535</v>
      </c>
      <c r="E537">
        <v>262394</v>
      </c>
      <c r="F537" t="s">
        <v>154</v>
      </c>
      <c r="G537" t="s">
        <v>156</v>
      </c>
      <c r="H537" t="s">
        <v>635</v>
      </c>
      <c r="I537" t="s">
        <v>641</v>
      </c>
      <c r="J537">
        <v>-0.37880000000000003</v>
      </c>
      <c r="K537">
        <v>51.505800000000001</v>
      </c>
      <c r="L537">
        <v>-0.33660000000000001</v>
      </c>
      <c r="M537">
        <v>51.533700000000003</v>
      </c>
      <c r="N537" t="s">
        <v>637</v>
      </c>
      <c r="O537" t="s">
        <v>642</v>
      </c>
      <c r="P537" s="2" t="s">
        <v>1219</v>
      </c>
    </row>
    <row r="538" spans="2:16" x14ac:dyDescent="0.25">
      <c r="B538" t="s">
        <v>1225</v>
      </c>
      <c r="C538">
        <v>100269</v>
      </c>
      <c r="D538">
        <v>262394</v>
      </c>
      <c r="E538">
        <v>261535</v>
      </c>
      <c r="F538" t="s">
        <v>156</v>
      </c>
      <c r="G538" t="s">
        <v>154</v>
      </c>
      <c r="H538" t="s">
        <v>641</v>
      </c>
      <c r="I538" t="s">
        <v>635</v>
      </c>
      <c r="J538">
        <v>-0.33660000000000001</v>
      </c>
      <c r="K538">
        <v>51.533700000000003</v>
      </c>
      <c r="L538">
        <v>-0.37880000000000003</v>
      </c>
      <c r="M538">
        <v>51.505800000000001</v>
      </c>
      <c r="N538" t="s">
        <v>642</v>
      </c>
      <c r="O538" t="s">
        <v>637</v>
      </c>
      <c r="P538" s="2" t="s">
        <v>643</v>
      </c>
    </row>
    <row r="539" spans="2:16" x14ac:dyDescent="0.25">
      <c r="B539" t="s">
        <v>1225</v>
      </c>
      <c r="C539">
        <v>100270</v>
      </c>
      <c r="D539">
        <v>269225</v>
      </c>
      <c r="E539">
        <v>269751</v>
      </c>
      <c r="F539" t="s">
        <v>32</v>
      </c>
      <c r="G539" t="s">
        <v>47</v>
      </c>
      <c r="H539" t="s">
        <v>200</v>
      </c>
      <c r="I539" t="s">
        <v>237</v>
      </c>
      <c r="J539">
        <v>-8.5699999999999998E-2</v>
      </c>
      <c r="K539">
        <v>51.505229999999997</v>
      </c>
      <c r="L539">
        <v>-5.9700000000000003E-2</v>
      </c>
      <c r="M539">
        <v>51.588099999999997</v>
      </c>
      <c r="N539" t="s">
        <v>201</v>
      </c>
      <c r="O539" t="s">
        <v>238</v>
      </c>
      <c r="P539" s="2" t="s">
        <v>1220</v>
      </c>
    </row>
    <row r="540" spans="2:16" x14ac:dyDescent="0.25">
      <c r="B540" t="s">
        <v>1225</v>
      </c>
      <c r="C540">
        <v>100270</v>
      </c>
      <c r="D540">
        <v>269751</v>
      </c>
      <c r="E540">
        <v>269225</v>
      </c>
      <c r="F540" t="s">
        <v>47</v>
      </c>
      <c r="G540" t="s">
        <v>32</v>
      </c>
      <c r="H540" t="s">
        <v>237</v>
      </c>
      <c r="I540" t="s">
        <v>200</v>
      </c>
      <c r="J540">
        <v>-5.9700000000000003E-2</v>
      </c>
      <c r="K540">
        <v>51.588099999999997</v>
      </c>
      <c r="L540">
        <v>-8.5699999999999998E-2</v>
      </c>
      <c r="M540">
        <v>51.505229999999997</v>
      </c>
      <c r="N540" t="s">
        <v>238</v>
      </c>
      <c r="O540" t="s">
        <v>201</v>
      </c>
      <c r="P540" s="2" t="s">
        <v>1221</v>
      </c>
    </row>
    <row r="541" spans="2:16" x14ac:dyDescent="0.25">
      <c r="B541" t="s">
        <v>1225</v>
      </c>
      <c r="C541">
        <v>100271</v>
      </c>
      <c r="D541">
        <v>266682</v>
      </c>
      <c r="E541">
        <v>269751</v>
      </c>
      <c r="F541" t="s">
        <v>34</v>
      </c>
      <c r="G541" t="s">
        <v>47</v>
      </c>
      <c r="H541" t="s">
        <v>205</v>
      </c>
      <c r="I541" t="s">
        <v>237</v>
      </c>
      <c r="J541">
        <v>-0.16289999999999999</v>
      </c>
      <c r="K541">
        <v>51.522399999999998</v>
      </c>
      <c r="L541">
        <v>-5.9700000000000003E-2</v>
      </c>
      <c r="M541">
        <v>51.588099999999997</v>
      </c>
      <c r="N541" t="s">
        <v>206</v>
      </c>
      <c r="O541" t="s">
        <v>238</v>
      </c>
      <c r="P541" s="2" t="s">
        <v>1222</v>
      </c>
    </row>
    <row r="542" spans="2:16" x14ac:dyDescent="0.25">
      <c r="B542" t="s">
        <v>1225</v>
      </c>
      <c r="C542">
        <v>100271</v>
      </c>
      <c r="D542">
        <v>269751</v>
      </c>
      <c r="E542">
        <v>266682</v>
      </c>
      <c r="F542" t="s">
        <v>47</v>
      </c>
      <c r="G542" t="s">
        <v>34</v>
      </c>
      <c r="H542" t="s">
        <v>237</v>
      </c>
      <c r="I542" t="s">
        <v>205</v>
      </c>
      <c r="J542">
        <v>-5.9700000000000003E-2</v>
      </c>
      <c r="K542">
        <v>51.588099999999997</v>
      </c>
      <c r="L542">
        <v>-0.16289999999999999</v>
      </c>
      <c r="M542">
        <v>51.522399999999998</v>
      </c>
      <c r="N542" t="s">
        <v>238</v>
      </c>
      <c r="O542" t="s">
        <v>206</v>
      </c>
      <c r="P542" s="2" t="s">
        <v>644</v>
      </c>
    </row>
    <row r="543" spans="2:16" x14ac:dyDescent="0.25">
      <c r="B543" t="s">
        <v>1225</v>
      </c>
      <c r="C543">
        <v>100272</v>
      </c>
      <c r="D543">
        <v>261535</v>
      </c>
      <c r="E543">
        <v>262677</v>
      </c>
      <c r="F543" t="s">
        <v>154</v>
      </c>
      <c r="G543" t="s">
        <v>157</v>
      </c>
      <c r="H543" t="s">
        <v>635</v>
      </c>
      <c r="I543" t="s">
        <v>645</v>
      </c>
      <c r="J543">
        <v>-0.37880000000000003</v>
      </c>
      <c r="K543">
        <v>51.505800000000001</v>
      </c>
      <c r="L543">
        <v>-0.3226</v>
      </c>
      <c r="M543">
        <v>51.513300000000001</v>
      </c>
      <c r="N543" t="s">
        <v>637</v>
      </c>
      <c r="O543" t="s">
        <v>646</v>
      </c>
      <c r="P543" s="2" t="s">
        <v>647</v>
      </c>
    </row>
    <row r="544" spans="2:16" x14ac:dyDescent="0.25">
      <c r="B544" t="s">
        <v>1225</v>
      </c>
      <c r="C544">
        <v>100272</v>
      </c>
      <c r="D544">
        <v>262677</v>
      </c>
      <c r="E544">
        <v>261535</v>
      </c>
      <c r="F544" t="s">
        <v>157</v>
      </c>
      <c r="G544" t="s">
        <v>154</v>
      </c>
      <c r="H544" t="s">
        <v>645</v>
      </c>
      <c r="I544" t="s">
        <v>635</v>
      </c>
      <c r="J544">
        <v>-0.3226</v>
      </c>
      <c r="K544">
        <v>51.513300000000001</v>
      </c>
      <c r="L544">
        <v>-0.37880000000000003</v>
      </c>
      <c r="M544">
        <v>51.505800000000001</v>
      </c>
      <c r="N544" t="s">
        <v>646</v>
      </c>
      <c r="O544" t="s">
        <v>637</v>
      </c>
      <c r="P544" s="2" t="s">
        <v>648</v>
      </c>
    </row>
    <row r="545" spans="2:16" x14ac:dyDescent="0.25">
      <c r="B545" t="s">
        <v>1225</v>
      </c>
      <c r="C545">
        <v>290868</v>
      </c>
      <c r="D545">
        <v>264577</v>
      </c>
      <c r="E545">
        <v>264593</v>
      </c>
      <c r="F545" t="s">
        <v>158</v>
      </c>
      <c r="G545" t="s">
        <v>159</v>
      </c>
      <c r="H545" t="s">
        <v>649</v>
      </c>
      <c r="I545" t="s">
        <v>650</v>
      </c>
      <c r="J545">
        <v>-0.23630000000000001</v>
      </c>
      <c r="K545">
        <v>51.292400000000001</v>
      </c>
      <c r="L545">
        <v>-0.23549999999999999</v>
      </c>
      <c r="M545">
        <v>51.290799999999997</v>
      </c>
      <c r="N545" t="s">
        <v>651</v>
      </c>
      <c r="O545" t="s">
        <v>652</v>
      </c>
      <c r="P545" s="2" t="s">
        <v>653</v>
      </c>
    </row>
    <row r="546" spans="2:16" x14ac:dyDescent="0.25">
      <c r="B546" t="s">
        <v>1225</v>
      </c>
      <c r="C546">
        <v>290868</v>
      </c>
      <c r="D546">
        <v>264593</v>
      </c>
      <c r="E546">
        <v>264577</v>
      </c>
      <c r="F546" t="s">
        <v>159</v>
      </c>
      <c r="G546" t="s">
        <v>158</v>
      </c>
      <c r="H546" t="s">
        <v>650</v>
      </c>
      <c r="I546" t="s">
        <v>649</v>
      </c>
      <c r="J546">
        <v>-0.23549999999999999</v>
      </c>
      <c r="K546">
        <v>51.290799999999997</v>
      </c>
      <c r="L546">
        <v>-0.23630000000000001</v>
      </c>
      <c r="M546">
        <v>51.292400000000001</v>
      </c>
      <c r="N546" t="s">
        <v>652</v>
      </c>
      <c r="O546" t="s">
        <v>651</v>
      </c>
      <c r="P546" s="2" t="s">
        <v>654</v>
      </c>
    </row>
    <row r="547" spans="2:16" x14ac:dyDescent="0.25">
      <c r="B547" t="s">
        <v>1225</v>
      </c>
      <c r="C547">
        <v>293564</v>
      </c>
      <c r="D547">
        <v>267131</v>
      </c>
      <c r="E547">
        <v>267182</v>
      </c>
      <c r="F547" t="s">
        <v>160</v>
      </c>
      <c r="G547" t="s">
        <v>161</v>
      </c>
      <c r="H547" t="s">
        <v>655</v>
      </c>
      <c r="I547" t="s">
        <v>656</v>
      </c>
      <c r="J547">
        <v>-0.1472</v>
      </c>
      <c r="K547">
        <v>51.476799999999997</v>
      </c>
      <c r="L547">
        <v>-0.1462</v>
      </c>
      <c r="M547">
        <v>51.475200000000001</v>
      </c>
      <c r="N547" t="s">
        <v>657</v>
      </c>
      <c r="O547" t="s">
        <v>658</v>
      </c>
      <c r="P547" s="2" t="s">
        <v>659</v>
      </c>
    </row>
    <row r="548" spans="2:16" x14ac:dyDescent="0.25">
      <c r="B548" t="s">
        <v>1225</v>
      </c>
      <c r="C548">
        <v>293564</v>
      </c>
      <c r="D548">
        <v>267182</v>
      </c>
      <c r="E548">
        <v>267131</v>
      </c>
      <c r="F548" t="s">
        <v>161</v>
      </c>
      <c r="G548" t="s">
        <v>160</v>
      </c>
      <c r="H548" t="s">
        <v>656</v>
      </c>
      <c r="I548" t="s">
        <v>655</v>
      </c>
      <c r="J548">
        <v>-0.1462</v>
      </c>
      <c r="K548">
        <v>51.475200000000001</v>
      </c>
      <c r="L548">
        <v>-0.1472</v>
      </c>
      <c r="M548">
        <v>51.476799999999997</v>
      </c>
      <c r="N548" t="s">
        <v>658</v>
      </c>
      <c r="O548" t="s">
        <v>657</v>
      </c>
      <c r="P548" s="2" t="s">
        <v>660</v>
      </c>
    </row>
    <row r="549" spans="2:16" x14ac:dyDescent="0.25">
      <c r="B549" t="s">
        <v>1225</v>
      </c>
      <c r="C549">
        <v>328390</v>
      </c>
      <c r="D549">
        <v>237148</v>
      </c>
      <c r="E549">
        <v>237213</v>
      </c>
      <c r="F549" t="s">
        <v>162</v>
      </c>
      <c r="G549" t="s">
        <v>163</v>
      </c>
      <c r="H549" t="s">
        <v>661</v>
      </c>
      <c r="I549" t="s">
        <v>662</v>
      </c>
      <c r="J549">
        <v>-2.3479000000000001</v>
      </c>
      <c r="K549">
        <v>53.386499999999998</v>
      </c>
      <c r="L549">
        <v>-2.3435000000000001</v>
      </c>
      <c r="M549">
        <v>53.395299999999999</v>
      </c>
      <c r="N549" t="s">
        <v>663</v>
      </c>
      <c r="O549" t="s">
        <v>664</v>
      </c>
      <c r="P549" s="2" t="s">
        <v>1223</v>
      </c>
    </row>
    <row r="550" spans="2:16" x14ac:dyDescent="0.25">
      <c r="B550" t="s">
        <v>1225</v>
      </c>
      <c r="C550">
        <v>328390</v>
      </c>
      <c r="D550">
        <v>237213</v>
      </c>
      <c r="E550">
        <v>237148</v>
      </c>
      <c r="F550" t="s">
        <v>163</v>
      </c>
      <c r="G550" t="s">
        <v>162</v>
      </c>
      <c r="H550" t="s">
        <v>662</v>
      </c>
      <c r="I550" t="s">
        <v>661</v>
      </c>
      <c r="J550">
        <v>-2.3435000000000001</v>
      </c>
      <c r="K550">
        <v>53.395299999999999</v>
      </c>
      <c r="L550">
        <v>-2.3479000000000001</v>
      </c>
      <c r="M550">
        <v>53.386499999999998</v>
      </c>
      <c r="N550" t="s">
        <v>664</v>
      </c>
      <c r="O550" t="s">
        <v>663</v>
      </c>
      <c r="P550" s="2" t="s">
        <v>665</v>
      </c>
    </row>
    <row r="551" spans="2:16" x14ac:dyDescent="0.25">
      <c r="B551" t="s">
        <v>1515</v>
      </c>
      <c r="C551">
        <v>100001</v>
      </c>
      <c r="D551">
        <v>257952</v>
      </c>
      <c r="E551">
        <v>258065</v>
      </c>
      <c r="F551" t="s">
        <v>21</v>
      </c>
      <c r="G551" t="s">
        <v>22</v>
      </c>
      <c r="H551" t="s">
        <v>174</v>
      </c>
      <c r="I551" t="s">
        <v>175</v>
      </c>
      <c r="J551">
        <v>-0.73109999999999997</v>
      </c>
      <c r="K551">
        <v>51.276000000000003</v>
      </c>
      <c r="L551">
        <v>-0.72260000000000002</v>
      </c>
      <c r="M551">
        <v>51.271500000000003</v>
      </c>
      <c r="N551" t="s">
        <v>176</v>
      </c>
      <c r="O551" t="s">
        <v>177</v>
      </c>
      <c r="P551" s="2" t="s">
        <v>1227</v>
      </c>
    </row>
    <row r="552" spans="2:16" x14ac:dyDescent="0.25">
      <c r="B552" t="s">
        <v>1515</v>
      </c>
      <c r="C552">
        <v>100001</v>
      </c>
      <c r="D552">
        <v>258065</v>
      </c>
      <c r="E552">
        <v>257952</v>
      </c>
      <c r="F552" t="s">
        <v>22</v>
      </c>
      <c r="G552" t="s">
        <v>21</v>
      </c>
      <c r="H552" t="s">
        <v>175</v>
      </c>
      <c r="I552" t="s">
        <v>174</v>
      </c>
      <c r="J552">
        <v>-0.72260000000000002</v>
      </c>
      <c r="K552">
        <v>51.271500000000003</v>
      </c>
      <c r="L552">
        <v>-0.73109999999999997</v>
      </c>
      <c r="M552">
        <v>51.276000000000003</v>
      </c>
      <c r="N552" t="s">
        <v>177</v>
      </c>
      <c r="O552" t="s">
        <v>176</v>
      </c>
      <c r="P552" s="2" t="s">
        <v>179</v>
      </c>
    </row>
    <row r="553" spans="2:16" x14ac:dyDescent="0.25">
      <c r="B553" t="s">
        <v>1515</v>
      </c>
      <c r="C553">
        <v>100004</v>
      </c>
      <c r="D553">
        <v>232189</v>
      </c>
      <c r="E553">
        <v>232193</v>
      </c>
      <c r="F553" t="s">
        <v>23</v>
      </c>
      <c r="G553" t="s">
        <v>24</v>
      </c>
      <c r="H553" t="s">
        <v>180</v>
      </c>
      <c r="I553" t="s">
        <v>181</v>
      </c>
      <c r="J553">
        <v>-2.8433000000000002</v>
      </c>
      <c r="K553">
        <v>53.605800000000002</v>
      </c>
      <c r="L553">
        <v>-2.8424999999999998</v>
      </c>
      <c r="M553">
        <v>53.595799999999997</v>
      </c>
      <c r="N553" t="s">
        <v>182</v>
      </c>
      <c r="O553" t="s">
        <v>183</v>
      </c>
      <c r="P553" s="2" t="s">
        <v>1228</v>
      </c>
    </row>
    <row r="554" spans="2:16" x14ac:dyDescent="0.25">
      <c r="B554" t="s">
        <v>1515</v>
      </c>
      <c r="C554">
        <v>100004</v>
      </c>
      <c r="D554">
        <v>232193</v>
      </c>
      <c r="E554">
        <v>232189</v>
      </c>
      <c r="F554" t="s">
        <v>24</v>
      </c>
      <c r="G554" t="s">
        <v>23</v>
      </c>
      <c r="H554" t="s">
        <v>181</v>
      </c>
      <c r="I554" t="s">
        <v>180</v>
      </c>
      <c r="J554">
        <v>-2.8424999999999998</v>
      </c>
      <c r="K554">
        <v>53.595799999999997</v>
      </c>
      <c r="L554">
        <v>-2.8433000000000002</v>
      </c>
      <c r="M554">
        <v>53.605800000000002</v>
      </c>
      <c r="N554" t="s">
        <v>183</v>
      </c>
      <c r="O554" t="s">
        <v>182</v>
      </c>
      <c r="P554" s="2" t="s">
        <v>1229</v>
      </c>
    </row>
    <row r="555" spans="2:16" x14ac:dyDescent="0.25">
      <c r="B555" t="s">
        <v>1515</v>
      </c>
      <c r="C555">
        <v>100005</v>
      </c>
      <c r="D555">
        <v>244531</v>
      </c>
      <c r="E555">
        <v>244559</v>
      </c>
      <c r="F555" t="s">
        <v>25</v>
      </c>
      <c r="G555" t="s">
        <v>26</v>
      </c>
      <c r="H555" t="s">
        <v>184</v>
      </c>
      <c r="I555" t="s">
        <v>185</v>
      </c>
      <c r="J555">
        <v>-1.7529999999999999</v>
      </c>
      <c r="K555">
        <v>53.796999999999997</v>
      </c>
      <c r="L555">
        <v>-1.7493000000000001</v>
      </c>
      <c r="M555">
        <v>53.790999999999997</v>
      </c>
      <c r="N555" t="s">
        <v>186</v>
      </c>
      <c r="O555" t="s">
        <v>187</v>
      </c>
      <c r="P555" s="2" t="s">
        <v>1230</v>
      </c>
    </row>
    <row r="556" spans="2:16" x14ac:dyDescent="0.25">
      <c r="B556" t="s">
        <v>1515</v>
      </c>
      <c r="C556">
        <v>100005</v>
      </c>
      <c r="D556">
        <v>244559</v>
      </c>
      <c r="E556">
        <v>244531</v>
      </c>
      <c r="F556" t="s">
        <v>26</v>
      </c>
      <c r="G556" t="s">
        <v>25</v>
      </c>
      <c r="H556" t="s">
        <v>185</v>
      </c>
      <c r="I556" t="s">
        <v>184</v>
      </c>
      <c r="J556">
        <v>-1.7493000000000001</v>
      </c>
      <c r="K556">
        <v>53.790999999999997</v>
      </c>
      <c r="L556">
        <v>-1.7529999999999999</v>
      </c>
      <c r="M556">
        <v>53.796999999999997</v>
      </c>
      <c r="N556" t="s">
        <v>187</v>
      </c>
      <c r="O556" t="s">
        <v>186</v>
      </c>
      <c r="P556" s="2" t="s">
        <v>1231</v>
      </c>
    </row>
    <row r="557" spans="2:16" x14ac:dyDescent="0.25">
      <c r="B557" t="s">
        <v>1515</v>
      </c>
      <c r="C557">
        <v>100006</v>
      </c>
      <c r="D557">
        <v>267933</v>
      </c>
      <c r="E557">
        <v>268747</v>
      </c>
      <c r="F557" t="s">
        <v>27</v>
      </c>
      <c r="G557" t="s">
        <v>28</v>
      </c>
      <c r="H557" t="s">
        <v>189</v>
      </c>
      <c r="I557" t="s">
        <v>190</v>
      </c>
      <c r="J557">
        <v>-0.12429999999999999</v>
      </c>
      <c r="K557">
        <v>51.508299999999998</v>
      </c>
      <c r="L557">
        <v>-0.1032</v>
      </c>
      <c r="M557">
        <v>51.510800000000003</v>
      </c>
      <c r="N557" t="s">
        <v>191</v>
      </c>
      <c r="O557" t="s">
        <v>192</v>
      </c>
      <c r="P557" s="2" t="s">
        <v>1232</v>
      </c>
    </row>
    <row r="558" spans="2:16" x14ac:dyDescent="0.25">
      <c r="B558" t="s">
        <v>1515</v>
      </c>
      <c r="C558">
        <v>100006</v>
      </c>
      <c r="D558">
        <v>268747</v>
      </c>
      <c r="E558">
        <v>267933</v>
      </c>
      <c r="F558" t="s">
        <v>28</v>
      </c>
      <c r="G558" t="s">
        <v>27</v>
      </c>
      <c r="H558" t="s">
        <v>190</v>
      </c>
      <c r="I558" t="s">
        <v>189</v>
      </c>
      <c r="J558">
        <v>-0.1032</v>
      </c>
      <c r="K558">
        <v>51.510800000000003</v>
      </c>
      <c r="L558">
        <v>-0.12429999999999999</v>
      </c>
      <c r="M558">
        <v>51.508299999999998</v>
      </c>
      <c r="N558" t="s">
        <v>192</v>
      </c>
      <c r="O558" t="s">
        <v>191</v>
      </c>
      <c r="P558" s="2" t="s">
        <v>1233</v>
      </c>
    </row>
    <row r="559" spans="2:16" x14ac:dyDescent="0.25">
      <c r="B559" t="s">
        <v>1515</v>
      </c>
      <c r="C559">
        <v>100007</v>
      </c>
      <c r="D559">
        <v>267662</v>
      </c>
      <c r="E559">
        <v>268747</v>
      </c>
      <c r="F559" t="s">
        <v>29</v>
      </c>
      <c r="G559" t="s">
        <v>28</v>
      </c>
      <c r="H559" t="s">
        <v>193</v>
      </c>
      <c r="I559" t="s">
        <v>190</v>
      </c>
      <c r="J559">
        <v>-0.13350000000000001</v>
      </c>
      <c r="K559">
        <v>51.528100000000002</v>
      </c>
      <c r="L559">
        <v>-0.1032</v>
      </c>
      <c r="M559">
        <v>51.510800000000003</v>
      </c>
      <c r="N559" t="s">
        <v>194</v>
      </c>
      <c r="O559" t="s">
        <v>192</v>
      </c>
      <c r="P559" s="2" t="s">
        <v>1234</v>
      </c>
    </row>
    <row r="560" spans="2:16" x14ac:dyDescent="0.25">
      <c r="B560" t="s">
        <v>1515</v>
      </c>
      <c r="C560">
        <v>100007</v>
      </c>
      <c r="D560">
        <v>268747</v>
      </c>
      <c r="E560">
        <v>267662</v>
      </c>
      <c r="F560" t="s">
        <v>28</v>
      </c>
      <c r="G560" t="s">
        <v>29</v>
      </c>
      <c r="H560" t="s">
        <v>190</v>
      </c>
      <c r="I560" t="s">
        <v>193</v>
      </c>
      <c r="J560">
        <v>-0.1032</v>
      </c>
      <c r="K560">
        <v>51.510800000000003</v>
      </c>
      <c r="L560">
        <v>-0.13350000000000001</v>
      </c>
      <c r="M560">
        <v>51.528100000000002</v>
      </c>
      <c r="N560" t="s">
        <v>192</v>
      </c>
      <c r="O560" t="s">
        <v>194</v>
      </c>
      <c r="P560" s="2" t="s">
        <v>1235</v>
      </c>
    </row>
    <row r="561" spans="2:16" x14ac:dyDescent="0.25">
      <c r="B561" t="s">
        <v>1515</v>
      </c>
      <c r="C561">
        <v>100008</v>
      </c>
      <c r="D561">
        <v>268747</v>
      </c>
      <c r="E561">
        <v>269459</v>
      </c>
      <c r="F561" t="s">
        <v>28</v>
      </c>
      <c r="G561" t="s">
        <v>30</v>
      </c>
      <c r="H561" t="s">
        <v>190</v>
      </c>
      <c r="I561" t="s">
        <v>195</v>
      </c>
      <c r="J561">
        <v>-0.1032</v>
      </c>
      <c r="K561">
        <v>51.510800000000003</v>
      </c>
      <c r="L561">
        <v>-7.5399999999999995E-2</v>
      </c>
      <c r="M561">
        <v>51.511600000000001</v>
      </c>
      <c r="N561" t="s">
        <v>192</v>
      </c>
      <c r="O561" t="s">
        <v>196</v>
      </c>
      <c r="P561" s="2" t="s">
        <v>1236</v>
      </c>
    </row>
    <row r="562" spans="2:16" x14ac:dyDescent="0.25">
      <c r="B562" t="s">
        <v>1515</v>
      </c>
      <c r="C562">
        <v>100008</v>
      </c>
      <c r="D562">
        <v>269459</v>
      </c>
      <c r="E562">
        <v>268747</v>
      </c>
      <c r="F562" t="s">
        <v>30</v>
      </c>
      <c r="G562" t="s">
        <v>28</v>
      </c>
      <c r="H562" t="s">
        <v>195</v>
      </c>
      <c r="I562" t="s">
        <v>190</v>
      </c>
      <c r="J562">
        <v>-7.5399999999999995E-2</v>
      </c>
      <c r="K562">
        <v>51.511600000000001</v>
      </c>
      <c r="L562">
        <v>-0.1032</v>
      </c>
      <c r="M562">
        <v>51.510800000000003</v>
      </c>
      <c r="N562" t="s">
        <v>196</v>
      </c>
      <c r="O562" t="s">
        <v>192</v>
      </c>
      <c r="P562" s="2" t="s">
        <v>1237</v>
      </c>
    </row>
    <row r="563" spans="2:16" x14ac:dyDescent="0.25">
      <c r="B563" t="s">
        <v>1515</v>
      </c>
      <c r="C563">
        <v>100009</v>
      </c>
      <c r="D563">
        <v>267983</v>
      </c>
      <c r="E563">
        <v>268747</v>
      </c>
      <c r="F563" t="s">
        <v>31</v>
      </c>
      <c r="G563" t="s">
        <v>28</v>
      </c>
      <c r="H563" t="s">
        <v>198</v>
      </c>
      <c r="I563" t="s">
        <v>190</v>
      </c>
      <c r="J563">
        <v>-0.1231</v>
      </c>
      <c r="K563">
        <v>51.530799999999999</v>
      </c>
      <c r="L563">
        <v>-0.1032</v>
      </c>
      <c r="M563">
        <v>51.510800000000003</v>
      </c>
      <c r="N563" t="s">
        <v>199</v>
      </c>
      <c r="O563" t="s">
        <v>192</v>
      </c>
      <c r="P563" s="2" t="s">
        <v>1238</v>
      </c>
    </row>
    <row r="564" spans="2:16" x14ac:dyDescent="0.25">
      <c r="B564" t="s">
        <v>1515</v>
      </c>
      <c r="C564">
        <v>100009</v>
      </c>
      <c r="D564">
        <v>268747</v>
      </c>
      <c r="E564">
        <v>267983</v>
      </c>
      <c r="F564" t="s">
        <v>28</v>
      </c>
      <c r="G564" t="s">
        <v>31</v>
      </c>
      <c r="H564" t="s">
        <v>190</v>
      </c>
      <c r="I564" t="s">
        <v>198</v>
      </c>
      <c r="J564">
        <v>-0.1032</v>
      </c>
      <c r="K564">
        <v>51.510800000000003</v>
      </c>
      <c r="L564">
        <v>-0.1231</v>
      </c>
      <c r="M564">
        <v>51.530799999999999</v>
      </c>
      <c r="N564" t="s">
        <v>192</v>
      </c>
      <c r="O564" t="s">
        <v>199</v>
      </c>
      <c r="P564" s="2" t="s">
        <v>1239</v>
      </c>
    </row>
    <row r="565" spans="2:16" x14ac:dyDescent="0.25">
      <c r="B565" t="s">
        <v>1515</v>
      </c>
      <c r="C565">
        <v>100010</v>
      </c>
      <c r="D565">
        <v>268747</v>
      </c>
      <c r="E565">
        <v>269225</v>
      </c>
      <c r="F565" t="s">
        <v>28</v>
      </c>
      <c r="G565" t="s">
        <v>32</v>
      </c>
      <c r="H565" t="s">
        <v>190</v>
      </c>
      <c r="I565" t="s">
        <v>200</v>
      </c>
      <c r="J565">
        <v>-0.1032</v>
      </c>
      <c r="K565">
        <v>51.510800000000003</v>
      </c>
      <c r="L565">
        <v>-8.5699999999999998E-2</v>
      </c>
      <c r="M565">
        <v>51.505229999999997</v>
      </c>
      <c r="N565" t="s">
        <v>192</v>
      </c>
      <c r="O565" t="s">
        <v>201</v>
      </c>
      <c r="P565" s="2" t="s">
        <v>1240</v>
      </c>
    </row>
    <row r="566" spans="2:16" x14ac:dyDescent="0.25">
      <c r="B566" t="s">
        <v>1515</v>
      </c>
      <c r="C566">
        <v>100010</v>
      </c>
      <c r="D566">
        <v>269225</v>
      </c>
      <c r="E566">
        <v>268747</v>
      </c>
      <c r="F566" t="s">
        <v>32</v>
      </c>
      <c r="G566" t="s">
        <v>28</v>
      </c>
      <c r="H566" t="s">
        <v>200</v>
      </c>
      <c r="I566" t="s">
        <v>190</v>
      </c>
      <c r="J566">
        <v>-8.5699999999999998E-2</v>
      </c>
      <c r="K566">
        <v>51.505229999999997</v>
      </c>
      <c r="L566">
        <v>-0.1032</v>
      </c>
      <c r="M566">
        <v>51.510800000000003</v>
      </c>
      <c r="N566" t="s">
        <v>201</v>
      </c>
      <c r="O566" t="s">
        <v>192</v>
      </c>
      <c r="P566" s="2" t="s">
        <v>1241</v>
      </c>
    </row>
    <row r="567" spans="2:16" x14ac:dyDescent="0.25">
      <c r="B567" t="s">
        <v>1515</v>
      </c>
      <c r="C567">
        <v>100011</v>
      </c>
      <c r="D567">
        <v>268747</v>
      </c>
      <c r="E567">
        <v>269296</v>
      </c>
      <c r="F567" t="s">
        <v>28</v>
      </c>
      <c r="G567" t="s">
        <v>33</v>
      </c>
      <c r="H567" t="s">
        <v>190</v>
      </c>
      <c r="I567" t="s">
        <v>203</v>
      </c>
      <c r="J567">
        <v>-0.1032</v>
      </c>
      <c r="K567">
        <v>51.510800000000003</v>
      </c>
      <c r="L567">
        <v>-8.2100000000000006E-2</v>
      </c>
      <c r="M567">
        <v>51.518599999999999</v>
      </c>
      <c r="N567" t="s">
        <v>192</v>
      </c>
      <c r="O567" t="s">
        <v>204</v>
      </c>
      <c r="P567" s="2" t="s">
        <v>1242</v>
      </c>
    </row>
    <row r="568" spans="2:16" x14ac:dyDescent="0.25">
      <c r="B568" t="s">
        <v>1515</v>
      </c>
      <c r="C568">
        <v>100011</v>
      </c>
      <c r="D568">
        <v>269296</v>
      </c>
      <c r="E568">
        <v>268747</v>
      </c>
      <c r="F568" t="s">
        <v>33</v>
      </c>
      <c r="G568" t="s">
        <v>28</v>
      </c>
      <c r="H568" t="s">
        <v>203</v>
      </c>
      <c r="I568" t="s">
        <v>190</v>
      </c>
      <c r="J568">
        <v>-8.2100000000000006E-2</v>
      </c>
      <c r="K568">
        <v>51.518599999999999</v>
      </c>
      <c r="L568">
        <v>-0.1032</v>
      </c>
      <c r="M568">
        <v>51.510800000000003</v>
      </c>
      <c r="N568" t="s">
        <v>204</v>
      </c>
      <c r="O568" t="s">
        <v>192</v>
      </c>
      <c r="P568" s="2" t="s">
        <v>1243</v>
      </c>
    </row>
    <row r="569" spans="2:16" x14ac:dyDescent="0.25">
      <c r="B569" t="s">
        <v>1515</v>
      </c>
      <c r="C569">
        <v>100012</v>
      </c>
      <c r="D569">
        <v>266682</v>
      </c>
      <c r="E569">
        <v>268747</v>
      </c>
      <c r="F569" t="s">
        <v>34</v>
      </c>
      <c r="G569" t="s">
        <v>28</v>
      </c>
      <c r="H569" t="s">
        <v>205</v>
      </c>
      <c r="I569" t="s">
        <v>190</v>
      </c>
      <c r="J569">
        <v>-0.16289999999999999</v>
      </c>
      <c r="K569">
        <v>51.522399999999998</v>
      </c>
      <c r="L569">
        <v>-0.1032</v>
      </c>
      <c r="M569">
        <v>51.510800000000003</v>
      </c>
      <c r="N569" t="s">
        <v>206</v>
      </c>
      <c r="O569" t="s">
        <v>192</v>
      </c>
      <c r="P569" s="2" t="s">
        <v>1244</v>
      </c>
    </row>
    <row r="570" spans="2:16" x14ac:dyDescent="0.25">
      <c r="B570" t="s">
        <v>1515</v>
      </c>
      <c r="C570">
        <v>100012</v>
      </c>
      <c r="D570">
        <v>268747</v>
      </c>
      <c r="E570">
        <v>266682</v>
      </c>
      <c r="F570" t="s">
        <v>28</v>
      </c>
      <c r="G570" t="s">
        <v>34</v>
      </c>
      <c r="H570" t="s">
        <v>190</v>
      </c>
      <c r="I570" t="s">
        <v>205</v>
      </c>
      <c r="J570">
        <v>-0.1032</v>
      </c>
      <c r="K570">
        <v>51.510800000000003</v>
      </c>
      <c r="L570">
        <v>-0.16289999999999999</v>
      </c>
      <c r="M570">
        <v>51.522399999999998</v>
      </c>
      <c r="N570" t="s">
        <v>192</v>
      </c>
      <c r="O570" t="s">
        <v>206</v>
      </c>
      <c r="P570" s="2" t="s">
        <v>1245</v>
      </c>
    </row>
    <row r="571" spans="2:16" x14ac:dyDescent="0.25">
      <c r="B571" t="s">
        <v>1515</v>
      </c>
      <c r="C571">
        <v>100013</v>
      </c>
      <c r="D571">
        <v>266343</v>
      </c>
      <c r="E571">
        <v>268747</v>
      </c>
      <c r="F571" t="s">
        <v>35</v>
      </c>
      <c r="G571" t="s">
        <v>28</v>
      </c>
      <c r="H571" t="s">
        <v>207</v>
      </c>
      <c r="I571" t="s">
        <v>190</v>
      </c>
      <c r="J571">
        <v>-0.17530000000000001</v>
      </c>
      <c r="K571">
        <v>51.516199999999998</v>
      </c>
      <c r="L571">
        <v>-0.1032</v>
      </c>
      <c r="M571">
        <v>51.510800000000003</v>
      </c>
      <c r="N571" t="s">
        <v>208</v>
      </c>
      <c r="O571" t="s">
        <v>192</v>
      </c>
      <c r="P571" s="2" t="s">
        <v>1246</v>
      </c>
    </row>
    <row r="572" spans="2:16" x14ac:dyDescent="0.25">
      <c r="B572" t="s">
        <v>1515</v>
      </c>
      <c r="C572">
        <v>100013</v>
      </c>
      <c r="D572">
        <v>268747</v>
      </c>
      <c r="E572">
        <v>266343</v>
      </c>
      <c r="F572" t="s">
        <v>28</v>
      </c>
      <c r="G572" t="s">
        <v>35</v>
      </c>
      <c r="H572" t="s">
        <v>190</v>
      </c>
      <c r="I572" t="s">
        <v>207</v>
      </c>
      <c r="J572">
        <v>-0.1032</v>
      </c>
      <c r="K572">
        <v>51.510800000000003</v>
      </c>
      <c r="L572">
        <v>-0.17530000000000001</v>
      </c>
      <c r="M572">
        <v>51.516199999999998</v>
      </c>
      <c r="N572" t="s">
        <v>192</v>
      </c>
      <c r="O572" t="s">
        <v>208</v>
      </c>
      <c r="P572" s="2" t="s">
        <v>1247</v>
      </c>
    </row>
    <row r="573" spans="2:16" x14ac:dyDescent="0.25">
      <c r="B573" t="s">
        <v>1515</v>
      </c>
      <c r="C573">
        <v>100014</v>
      </c>
      <c r="D573">
        <v>267948</v>
      </c>
      <c r="E573">
        <v>268747</v>
      </c>
      <c r="F573" t="s">
        <v>36</v>
      </c>
      <c r="G573" t="s">
        <v>28</v>
      </c>
      <c r="H573" t="s">
        <v>209</v>
      </c>
      <c r="I573" t="s">
        <v>190</v>
      </c>
      <c r="J573">
        <v>-0.12784000000000001</v>
      </c>
      <c r="K573">
        <v>51.532330000000002</v>
      </c>
      <c r="L573">
        <v>-0.1032</v>
      </c>
      <c r="M573">
        <v>51.510800000000003</v>
      </c>
      <c r="N573" t="s">
        <v>210</v>
      </c>
      <c r="O573" t="s">
        <v>192</v>
      </c>
      <c r="P573" s="2" t="s">
        <v>1248</v>
      </c>
    </row>
    <row r="574" spans="2:16" x14ac:dyDescent="0.25">
      <c r="B574" t="s">
        <v>1515</v>
      </c>
      <c r="C574">
        <v>100014</v>
      </c>
      <c r="D574">
        <v>268747</v>
      </c>
      <c r="E574">
        <v>267948</v>
      </c>
      <c r="F574" t="s">
        <v>28</v>
      </c>
      <c r="G574" t="s">
        <v>36</v>
      </c>
      <c r="H574" t="s">
        <v>190</v>
      </c>
      <c r="I574" t="s">
        <v>209</v>
      </c>
      <c r="J574">
        <v>-0.1032</v>
      </c>
      <c r="K574">
        <v>51.510800000000003</v>
      </c>
      <c r="L574">
        <v>-0.12784000000000001</v>
      </c>
      <c r="M574">
        <v>51.532330000000002</v>
      </c>
      <c r="N574" t="s">
        <v>192</v>
      </c>
      <c r="O574" t="s">
        <v>210</v>
      </c>
      <c r="P574" s="2" t="s">
        <v>1249</v>
      </c>
    </row>
    <row r="575" spans="2:16" x14ac:dyDescent="0.25">
      <c r="B575" t="s">
        <v>1515</v>
      </c>
      <c r="C575">
        <v>100015</v>
      </c>
      <c r="D575">
        <v>267252</v>
      </c>
      <c r="E575">
        <v>268747</v>
      </c>
      <c r="F575" t="s">
        <v>37</v>
      </c>
      <c r="G575" t="s">
        <v>28</v>
      </c>
      <c r="H575" t="s">
        <v>211</v>
      </c>
      <c r="I575" t="s">
        <v>190</v>
      </c>
      <c r="J575">
        <v>-0.14369999999999999</v>
      </c>
      <c r="K575">
        <v>51.495100000000001</v>
      </c>
      <c r="L575">
        <v>-0.1032</v>
      </c>
      <c r="M575">
        <v>51.510800000000003</v>
      </c>
      <c r="N575" t="s">
        <v>212</v>
      </c>
      <c r="O575" t="s">
        <v>192</v>
      </c>
      <c r="P575" s="2" t="s">
        <v>1250</v>
      </c>
    </row>
    <row r="576" spans="2:16" x14ac:dyDescent="0.25">
      <c r="B576" t="s">
        <v>1515</v>
      </c>
      <c r="C576">
        <v>100015</v>
      </c>
      <c r="D576">
        <v>268747</v>
      </c>
      <c r="E576">
        <v>267252</v>
      </c>
      <c r="F576" t="s">
        <v>28</v>
      </c>
      <c r="G576" t="s">
        <v>37</v>
      </c>
      <c r="H576" t="s">
        <v>190</v>
      </c>
      <c r="I576" t="s">
        <v>211</v>
      </c>
      <c r="J576">
        <v>-0.1032</v>
      </c>
      <c r="K576">
        <v>51.510800000000003</v>
      </c>
      <c r="L576">
        <v>-0.14369999999999999</v>
      </c>
      <c r="M576">
        <v>51.495100000000001</v>
      </c>
      <c r="N576" t="s">
        <v>192</v>
      </c>
      <c r="O576" t="s">
        <v>212</v>
      </c>
      <c r="P576" s="2" t="s">
        <v>1251</v>
      </c>
    </row>
    <row r="577" spans="2:16" x14ac:dyDescent="0.25">
      <c r="B577" t="s">
        <v>1515</v>
      </c>
      <c r="C577">
        <v>100016</v>
      </c>
      <c r="D577">
        <v>268311</v>
      </c>
      <c r="E577">
        <v>268747</v>
      </c>
      <c r="F577" t="s">
        <v>38</v>
      </c>
      <c r="G577" t="s">
        <v>28</v>
      </c>
      <c r="H577" t="s">
        <v>213</v>
      </c>
      <c r="I577" t="s">
        <v>190</v>
      </c>
      <c r="J577">
        <v>-0.1134</v>
      </c>
      <c r="K577">
        <v>51.503300000000003</v>
      </c>
      <c r="L577">
        <v>-0.1032</v>
      </c>
      <c r="M577">
        <v>51.510800000000003</v>
      </c>
      <c r="N577" t="s">
        <v>214</v>
      </c>
      <c r="O577" t="s">
        <v>192</v>
      </c>
      <c r="P577" s="2" t="s">
        <v>1252</v>
      </c>
    </row>
    <row r="578" spans="2:16" x14ac:dyDescent="0.25">
      <c r="B578" t="s">
        <v>1515</v>
      </c>
      <c r="C578">
        <v>100016</v>
      </c>
      <c r="D578">
        <v>268747</v>
      </c>
      <c r="E578">
        <v>268311</v>
      </c>
      <c r="F578" t="s">
        <v>28</v>
      </c>
      <c r="G578" t="s">
        <v>38</v>
      </c>
      <c r="H578" t="s">
        <v>190</v>
      </c>
      <c r="I578" t="s">
        <v>213</v>
      </c>
      <c r="J578">
        <v>-0.1032</v>
      </c>
      <c r="K578">
        <v>51.510800000000003</v>
      </c>
      <c r="L578">
        <v>-0.1134</v>
      </c>
      <c r="M578">
        <v>51.503300000000003</v>
      </c>
      <c r="N578" t="s">
        <v>192</v>
      </c>
      <c r="O578" t="s">
        <v>214</v>
      </c>
      <c r="P578" s="2" t="s">
        <v>846</v>
      </c>
    </row>
    <row r="579" spans="2:16" x14ac:dyDescent="0.25">
      <c r="B579" t="s">
        <v>1515</v>
      </c>
      <c r="C579">
        <v>100017</v>
      </c>
      <c r="D579">
        <v>243285</v>
      </c>
      <c r="E579">
        <v>243362</v>
      </c>
      <c r="F579" t="s">
        <v>39</v>
      </c>
      <c r="G579" t="s">
        <v>40</v>
      </c>
      <c r="H579" t="s">
        <v>215</v>
      </c>
      <c r="I579" t="s">
        <v>216</v>
      </c>
      <c r="J579">
        <v>-1.9004000000000001</v>
      </c>
      <c r="K579">
        <v>52.477600000000002</v>
      </c>
      <c r="L579">
        <v>-1.8927</v>
      </c>
      <c r="M579">
        <v>52.479199999999999</v>
      </c>
      <c r="N579" t="s">
        <v>217</v>
      </c>
      <c r="O579" t="s">
        <v>218</v>
      </c>
      <c r="P579" s="2" t="s">
        <v>1253</v>
      </c>
    </row>
    <row r="580" spans="2:16" x14ac:dyDescent="0.25">
      <c r="B580" t="s">
        <v>1515</v>
      </c>
      <c r="C580">
        <v>100017</v>
      </c>
      <c r="D580">
        <v>243362</v>
      </c>
      <c r="E580">
        <v>243285</v>
      </c>
      <c r="F580" t="s">
        <v>40</v>
      </c>
      <c r="G580" t="s">
        <v>39</v>
      </c>
      <c r="H580" t="s">
        <v>216</v>
      </c>
      <c r="I580" t="s">
        <v>215</v>
      </c>
      <c r="J580">
        <v>-1.8927</v>
      </c>
      <c r="K580">
        <v>52.479199999999999</v>
      </c>
      <c r="L580">
        <v>-1.9004000000000001</v>
      </c>
      <c r="M580">
        <v>52.477600000000002</v>
      </c>
      <c r="N580" t="s">
        <v>218</v>
      </c>
      <c r="O580" t="s">
        <v>217</v>
      </c>
      <c r="P580" s="2" t="s">
        <v>1254</v>
      </c>
    </row>
    <row r="581" spans="2:16" x14ac:dyDescent="0.25">
      <c r="B581" t="s">
        <v>1515</v>
      </c>
      <c r="C581">
        <v>100018</v>
      </c>
      <c r="D581">
        <v>243285</v>
      </c>
      <c r="E581">
        <v>243307</v>
      </c>
      <c r="F581" t="s">
        <v>39</v>
      </c>
      <c r="G581" t="s">
        <v>41</v>
      </c>
      <c r="H581" t="s">
        <v>215</v>
      </c>
      <c r="I581" t="s">
        <v>219</v>
      </c>
      <c r="J581">
        <v>-1.9004000000000001</v>
      </c>
      <c r="K581">
        <v>52.477600000000002</v>
      </c>
      <c r="L581">
        <v>-1.8988</v>
      </c>
      <c r="M581">
        <v>52.4833</v>
      </c>
      <c r="N581" t="s">
        <v>217</v>
      </c>
      <c r="O581" t="s">
        <v>220</v>
      </c>
      <c r="P581" s="2" t="s">
        <v>1255</v>
      </c>
    </row>
    <row r="582" spans="2:16" x14ac:dyDescent="0.25">
      <c r="B582" t="s">
        <v>1515</v>
      </c>
      <c r="C582">
        <v>100018</v>
      </c>
      <c r="D582">
        <v>243307</v>
      </c>
      <c r="E582">
        <v>243285</v>
      </c>
      <c r="F582" t="s">
        <v>41</v>
      </c>
      <c r="G582" t="s">
        <v>39</v>
      </c>
      <c r="H582" t="s">
        <v>219</v>
      </c>
      <c r="I582" t="s">
        <v>215</v>
      </c>
      <c r="J582">
        <v>-1.8988</v>
      </c>
      <c r="K582">
        <v>52.4833</v>
      </c>
      <c r="L582">
        <v>-1.9004000000000001</v>
      </c>
      <c r="M582">
        <v>52.477600000000002</v>
      </c>
      <c r="N582" t="s">
        <v>220</v>
      </c>
      <c r="O582" t="s">
        <v>217</v>
      </c>
      <c r="P582" s="2" t="s">
        <v>1256</v>
      </c>
    </row>
    <row r="583" spans="2:16" x14ac:dyDescent="0.25">
      <c r="B583" t="s">
        <v>1515</v>
      </c>
      <c r="C583">
        <v>100019</v>
      </c>
      <c r="D583">
        <v>267662</v>
      </c>
      <c r="E583">
        <v>270193</v>
      </c>
      <c r="F583" t="s">
        <v>29</v>
      </c>
      <c r="G583" t="s">
        <v>42</v>
      </c>
      <c r="H583" t="s">
        <v>193</v>
      </c>
      <c r="I583" t="s">
        <v>222</v>
      </c>
      <c r="J583">
        <v>-0.13350000000000001</v>
      </c>
      <c r="K583">
        <v>51.528100000000002</v>
      </c>
      <c r="L583">
        <v>-4.0899999999999999E-2</v>
      </c>
      <c r="M583">
        <v>51.586799999999997</v>
      </c>
      <c r="N583" t="s">
        <v>194</v>
      </c>
      <c r="O583" t="s">
        <v>223</v>
      </c>
      <c r="P583" s="2" t="s">
        <v>1257</v>
      </c>
    </row>
    <row r="584" spans="2:16" x14ac:dyDescent="0.25">
      <c r="B584" t="s">
        <v>1515</v>
      </c>
      <c r="C584">
        <v>100019</v>
      </c>
      <c r="D584">
        <v>270193</v>
      </c>
      <c r="E584">
        <v>267662</v>
      </c>
      <c r="F584" t="s">
        <v>42</v>
      </c>
      <c r="G584" t="s">
        <v>29</v>
      </c>
      <c r="H584" t="s">
        <v>222</v>
      </c>
      <c r="I584" t="s">
        <v>193</v>
      </c>
      <c r="J584">
        <v>-4.0899999999999999E-2</v>
      </c>
      <c r="K584">
        <v>51.586799999999997</v>
      </c>
      <c r="L584">
        <v>-0.13350000000000001</v>
      </c>
      <c r="M584">
        <v>51.528100000000002</v>
      </c>
      <c r="N584" t="s">
        <v>223</v>
      </c>
      <c r="O584" t="s">
        <v>194</v>
      </c>
      <c r="P584" s="2" t="s">
        <v>1258</v>
      </c>
    </row>
    <row r="585" spans="2:16" x14ac:dyDescent="0.25">
      <c r="B585" t="s">
        <v>1515</v>
      </c>
      <c r="C585">
        <v>100020</v>
      </c>
      <c r="D585">
        <v>268599</v>
      </c>
      <c r="E585">
        <v>270193</v>
      </c>
      <c r="F585" t="s">
        <v>43</v>
      </c>
      <c r="G585" t="s">
        <v>42</v>
      </c>
      <c r="H585" t="s">
        <v>224</v>
      </c>
      <c r="I585" t="s">
        <v>222</v>
      </c>
      <c r="J585">
        <v>-0.1062</v>
      </c>
      <c r="K585">
        <v>51.564399999999999</v>
      </c>
      <c r="L585">
        <v>-4.0899999999999999E-2</v>
      </c>
      <c r="M585">
        <v>51.586799999999997</v>
      </c>
      <c r="N585" t="s">
        <v>225</v>
      </c>
      <c r="O585" t="s">
        <v>223</v>
      </c>
      <c r="P585" s="2" t="s">
        <v>1259</v>
      </c>
    </row>
    <row r="586" spans="2:16" x14ac:dyDescent="0.25">
      <c r="B586" t="s">
        <v>1515</v>
      </c>
      <c r="C586">
        <v>100020</v>
      </c>
      <c r="D586">
        <v>270193</v>
      </c>
      <c r="E586">
        <v>268599</v>
      </c>
      <c r="F586" t="s">
        <v>42</v>
      </c>
      <c r="G586" t="s">
        <v>43</v>
      </c>
      <c r="H586" t="s">
        <v>222</v>
      </c>
      <c r="I586" t="s">
        <v>224</v>
      </c>
      <c r="J586">
        <v>-4.0899999999999999E-2</v>
      </c>
      <c r="K586">
        <v>51.586799999999997</v>
      </c>
      <c r="L586">
        <v>-0.1062</v>
      </c>
      <c r="M586">
        <v>51.564399999999999</v>
      </c>
      <c r="N586" t="s">
        <v>223</v>
      </c>
      <c r="O586" t="s">
        <v>225</v>
      </c>
      <c r="P586" s="2" t="s">
        <v>1260</v>
      </c>
    </row>
    <row r="587" spans="2:16" x14ac:dyDescent="0.25">
      <c r="B587" t="s">
        <v>1515</v>
      </c>
      <c r="C587">
        <v>100021</v>
      </c>
      <c r="D587">
        <v>268706</v>
      </c>
      <c r="E587">
        <v>270193</v>
      </c>
      <c r="F587" t="s">
        <v>44</v>
      </c>
      <c r="G587" t="s">
        <v>42</v>
      </c>
      <c r="H587" t="s">
        <v>227</v>
      </c>
      <c r="I587" t="s">
        <v>222</v>
      </c>
      <c r="J587">
        <v>-0.10390000000000001</v>
      </c>
      <c r="K587">
        <v>51.546100000000003</v>
      </c>
      <c r="L587">
        <v>-4.0899999999999999E-2</v>
      </c>
      <c r="M587">
        <v>51.586799999999997</v>
      </c>
      <c r="N587" t="s">
        <v>228</v>
      </c>
      <c r="O587" t="s">
        <v>223</v>
      </c>
      <c r="P587" s="2" t="s">
        <v>229</v>
      </c>
    </row>
    <row r="588" spans="2:16" x14ac:dyDescent="0.25">
      <c r="B588" t="s">
        <v>1515</v>
      </c>
      <c r="C588">
        <v>100021</v>
      </c>
      <c r="D588">
        <v>270193</v>
      </c>
      <c r="E588">
        <v>268706</v>
      </c>
      <c r="F588" t="s">
        <v>42</v>
      </c>
      <c r="G588" t="s">
        <v>44</v>
      </c>
      <c r="H588" t="s">
        <v>222</v>
      </c>
      <c r="I588" t="s">
        <v>227</v>
      </c>
      <c r="J588">
        <v>-4.0899999999999999E-2</v>
      </c>
      <c r="K588">
        <v>51.586799999999997</v>
      </c>
      <c r="L588">
        <v>-0.10390000000000001</v>
      </c>
      <c r="M588">
        <v>51.546100000000003</v>
      </c>
      <c r="N588" t="s">
        <v>223</v>
      </c>
      <c r="O588" t="s">
        <v>228</v>
      </c>
      <c r="P588" s="2" t="s">
        <v>1261</v>
      </c>
    </row>
    <row r="589" spans="2:16" x14ac:dyDescent="0.25">
      <c r="B589" t="s">
        <v>1515</v>
      </c>
      <c r="C589">
        <v>100022</v>
      </c>
      <c r="D589">
        <v>267983</v>
      </c>
      <c r="E589">
        <v>270193</v>
      </c>
      <c r="F589" t="s">
        <v>31</v>
      </c>
      <c r="G589" t="s">
        <v>42</v>
      </c>
      <c r="H589" t="s">
        <v>198</v>
      </c>
      <c r="I589" t="s">
        <v>222</v>
      </c>
      <c r="J589">
        <v>-0.1231</v>
      </c>
      <c r="K589">
        <v>51.530799999999999</v>
      </c>
      <c r="L589">
        <v>-4.0899999999999999E-2</v>
      </c>
      <c r="M589">
        <v>51.586799999999997</v>
      </c>
      <c r="N589" t="s">
        <v>199</v>
      </c>
      <c r="O589" t="s">
        <v>223</v>
      </c>
      <c r="P589" s="2" t="s">
        <v>855</v>
      </c>
    </row>
    <row r="590" spans="2:16" x14ac:dyDescent="0.25">
      <c r="B590" t="s">
        <v>1515</v>
      </c>
      <c r="C590">
        <v>100022</v>
      </c>
      <c r="D590">
        <v>270193</v>
      </c>
      <c r="E590">
        <v>267983</v>
      </c>
      <c r="F590" t="s">
        <v>42</v>
      </c>
      <c r="G590" t="s">
        <v>31</v>
      </c>
      <c r="H590" t="s">
        <v>222</v>
      </c>
      <c r="I590" t="s">
        <v>198</v>
      </c>
      <c r="J590">
        <v>-4.0899999999999999E-2</v>
      </c>
      <c r="K590">
        <v>51.586799999999997</v>
      </c>
      <c r="L590">
        <v>-0.1231</v>
      </c>
      <c r="M590">
        <v>51.530799999999999</v>
      </c>
      <c r="N590" t="s">
        <v>223</v>
      </c>
      <c r="O590" t="s">
        <v>199</v>
      </c>
      <c r="P590" s="2" t="s">
        <v>1262</v>
      </c>
    </row>
    <row r="591" spans="2:16" x14ac:dyDescent="0.25">
      <c r="B591" t="s">
        <v>1515</v>
      </c>
      <c r="C591">
        <v>100023</v>
      </c>
      <c r="D591">
        <v>269503</v>
      </c>
      <c r="E591">
        <v>270193</v>
      </c>
      <c r="F591" t="s">
        <v>45</v>
      </c>
      <c r="G591" t="s">
        <v>42</v>
      </c>
      <c r="H591" t="s">
        <v>230</v>
      </c>
      <c r="I591" t="s">
        <v>222</v>
      </c>
      <c r="J591">
        <v>-7.3300000000000004E-2</v>
      </c>
      <c r="K591">
        <v>51.580300000000001</v>
      </c>
      <c r="L591">
        <v>-4.0899999999999999E-2</v>
      </c>
      <c r="M591">
        <v>51.586799999999997</v>
      </c>
      <c r="N591" t="s">
        <v>231</v>
      </c>
      <c r="O591" t="s">
        <v>223</v>
      </c>
      <c r="P591" s="2" t="s">
        <v>232</v>
      </c>
    </row>
    <row r="592" spans="2:16" x14ac:dyDescent="0.25">
      <c r="B592" t="s">
        <v>1515</v>
      </c>
      <c r="C592">
        <v>100023</v>
      </c>
      <c r="D592">
        <v>270193</v>
      </c>
      <c r="E592">
        <v>269503</v>
      </c>
      <c r="F592" t="s">
        <v>42</v>
      </c>
      <c r="G592" t="s">
        <v>45</v>
      </c>
      <c r="H592" t="s">
        <v>222</v>
      </c>
      <c r="I592" t="s">
        <v>230</v>
      </c>
      <c r="J592">
        <v>-4.0899999999999999E-2</v>
      </c>
      <c r="K592">
        <v>51.586799999999997</v>
      </c>
      <c r="L592">
        <v>-7.3300000000000004E-2</v>
      </c>
      <c r="M592">
        <v>51.580300000000001</v>
      </c>
      <c r="N592" t="s">
        <v>223</v>
      </c>
      <c r="O592" t="s">
        <v>231</v>
      </c>
      <c r="P592" s="2" t="s">
        <v>1263</v>
      </c>
    </row>
    <row r="593" spans="2:16" x14ac:dyDescent="0.25">
      <c r="B593" t="s">
        <v>1515</v>
      </c>
      <c r="C593">
        <v>100024</v>
      </c>
      <c r="D593">
        <v>267948</v>
      </c>
      <c r="E593">
        <v>270193</v>
      </c>
      <c r="F593" t="s">
        <v>36</v>
      </c>
      <c r="G593" t="s">
        <v>42</v>
      </c>
      <c r="H593" t="s">
        <v>209</v>
      </c>
      <c r="I593" t="s">
        <v>222</v>
      </c>
      <c r="J593">
        <v>-0.12784000000000001</v>
      </c>
      <c r="K593">
        <v>51.532330000000002</v>
      </c>
      <c r="L593">
        <v>-4.0899999999999999E-2</v>
      </c>
      <c r="M593">
        <v>51.586799999999997</v>
      </c>
      <c r="N593" t="s">
        <v>210</v>
      </c>
      <c r="O593" t="s">
        <v>223</v>
      </c>
      <c r="P593" s="2" t="s">
        <v>857</v>
      </c>
    </row>
    <row r="594" spans="2:16" x14ac:dyDescent="0.25">
      <c r="B594" t="s">
        <v>1515</v>
      </c>
      <c r="C594">
        <v>100024</v>
      </c>
      <c r="D594">
        <v>270193</v>
      </c>
      <c r="E594">
        <v>267948</v>
      </c>
      <c r="F594" t="s">
        <v>42</v>
      </c>
      <c r="G594" t="s">
        <v>36</v>
      </c>
      <c r="H594" t="s">
        <v>222</v>
      </c>
      <c r="I594" t="s">
        <v>209</v>
      </c>
      <c r="J594">
        <v>-4.0899999999999999E-2</v>
      </c>
      <c r="K594">
        <v>51.586799999999997</v>
      </c>
      <c r="L594">
        <v>-0.12784000000000001</v>
      </c>
      <c r="M594">
        <v>51.532330000000002</v>
      </c>
      <c r="N594" t="s">
        <v>223</v>
      </c>
      <c r="O594" t="s">
        <v>210</v>
      </c>
      <c r="P594" s="2" t="s">
        <v>1264</v>
      </c>
    </row>
    <row r="595" spans="2:16" x14ac:dyDescent="0.25">
      <c r="B595" t="s">
        <v>1515</v>
      </c>
      <c r="C595">
        <v>100025</v>
      </c>
      <c r="D595">
        <v>269471</v>
      </c>
      <c r="E595">
        <v>270193</v>
      </c>
      <c r="F595" t="s">
        <v>46</v>
      </c>
      <c r="G595" t="s">
        <v>42</v>
      </c>
      <c r="H595" t="s">
        <v>234</v>
      </c>
      <c r="I595" t="s">
        <v>222</v>
      </c>
      <c r="J595">
        <v>-7.4899999999999994E-2</v>
      </c>
      <c r="K595">
        <v>51.582299999999996</v>
      </c>
      <c r="L595">
        <v>-4.0899999999999999E-2</v>
      </c>
      <c r="M595">
        <v>51.586799999999997</v>
      </c>
      <c r="N595" t="s">
        <v>235</v>
      </c>
      <c r="O595" t="s">
        <v>223</v>
      </c>
      <c r="P595" s="2" t="s">
        <v>859</v>
      </c>
    </row>
    <row r="596" spans="2:16" x14ac:dyDescent="0.25">
      <c r="B596" t="s">
        <v>1515</v>
      </c>
      <c r="C596">
        <v>100025</v>
      </c>
      <c r="D596">
        <v>270193</v>
      </c>
      <c r="E596">
        <v>269471</v>
      </c>
      <c r="F596" t="s">
        <v>42</v>
      </c>
      <c r="G596" t="s">
        <v>46</v>
      </c>
      <c r="H596" t="s">
        <v>222</v>
      </c>
      <c r="I596" t="s">
        <v>234</v>
      </c>
      <c r="J596">
        <v>-4.0899999999999999E-2</v>
      </c>
      <c r="K596">
        <v>51.586799999999997</v>
      </c>
      <c r="L596">
        <v>-7.4899999999999994E-2</v>
      </c>
      <c r="M596">
        <v>51.582299999999996</v>
      </c>
      <c r="N596" t="s">
        <v>223</v>
      </c>
      <c r="O596" t="s">
        <v>235</v>
      </c>
      <c r="P596" s="2" t="s">
        <v>1265</v>
      </c>
    </row>
    <row r="597" spans="2:16" x14ac:dyDescent="0.25">
      <c r="B597" t="s">
        <v>1515</v>
      </c>
      <c r="C597">
        <v>100026</v>
      </c>
      <c r="D597">
        <v>269751</v>
      </c>
      <c r="E597">
        <v>270193</v>
      </c>
      <c r="F597" t="s">
        <v>47</v>
      </c>
      <c r="G597" t="s">
        <v>42</v>
      </c>
      <c r="H597" t="s">
        <v>237</v>
      </c>
      <c r="I597" t="s">
        <v>222</v>
      </c>
      <c r="J597">
        <v>-5.9700000000000003E-2</v>
      </c>
      <c r="K597">
        <v>51.588099999999997</v>
      </c>
      <c r="L597">
        <v>-4.0899999999999999E-2</v>
      </c>
      <c r="M597">
        <v>51.586799999999997</v>
      </c>
      <c r="N597" t="s">
        <v>238</v>
      </c>
      <c r="O597" t="s">
        <v>223</v>
      </c>
      <c r="P597" s="2" t="s">
        <v>1266</v>
      </c>
    </row>
    <row r="598" spans="2:16" x14ac:dyDescent="0.25">
      <c r="B598" t="s">
        <v>1515</v>
      </c>
      <c r="C598">
        <v>100026</v>
      </c>
      <c r="D598">
        <v>270193</v>
      </c>
      <c r="E598">
        <v>269751</v>
      </c>
      <c r="F598" t="s">
        <v>42</v>
      </c>
      <c r="G598" t="s">
        <v>47</v>
      </c>
      <c r="H598" t="s">
        <v>222</v>
      </c>
      <c r="I598" t="s">
        <v>237</v>
      </c>
      <c r="J598">
        <v>-4.0899999999999999E-2</v>
      </c>
      <c r="K598">
        <v>51.586799999999997</v>
      </c>
      <c r="L598">
        <v>-5.9700000000000003E-2</v>
      </c>
      <c r="M598">
        <v>51.588099999999997</v>
      </c>
      <c r="N598" t="s">
        <v>223</v>
      </c>
      <c r="O598" t="s">
        <v>238</v>
      </c>
      <c r="P598" s="2" t="s">
        <v>1267</v>
      </c>
    </row>
    <row r="599" spans="2:16" x14ac:dyDescent="0.25">
      <c r="B599" t="s">
        <v>1515</v>
      </c>
      <c r="C599">
        <v>100027</v>
      </c>
      <c r="D599">
        <v>267252</v>
      </c>
      <c r="E599">
        <v>270193</v>
      </c>
      <c r="F599" t="s">
        <v>37</v>
      </c>
      <c r="G599" t="s">
        <v>42</v>
      </c>
      <c r="H599" t="s">
        <v>211</v>
      </c>
      <c r="I599" t="s">
        <v>222</v>
      </c>
      <c r="J599">
        <v>-0.14369999999999999</v>
      </c>
      <c r="K599">
        <v>51.495100000000001</v>
      </c>
      <c r="L599">
        <v>-4.0899999999999999E-2</v>
      </c>
      <c r="M599">
        <v>51.586799999999997</v>
      </c>
      <c r="N599" t="s">
        <v>212</v>
      </c>
      <c r="O599" t="s">
        <v>223</v>
      </c>
      <c r="P599" s="2" t="s">
        <v>861</v>
      </c>
    </row>
    <row r="600" spans="2:16" x14ac:dyDescent="0.25">
      <c r="B600" t="s">
        <v>1515</v>
      </c>
      <c r="C600">
        <v>100027</v>
      </c>
      <c r="D600">
        <v>270193</v>
      </c>
      <c r="E600">
        <v>267252</v>
      </c>
      <c r="F600" t="s">
        <v>42</v>
      </c>
      <c r="G600" t="s">
        <v>37</v>
      </c>
      <c r="H600" t="s">
        <v>222</v>
      </c>
      <c r="I600" t="s">
        <v>211</v>
      </c>
      <c r="J600">
        <v>-4.0899999999999999E-2</v>
      </c>
      <c r="K600">
        <v>51.586799999999997</v>
      </c>
      <c r="L600">
        <v>-0.14369999999999999</v>
      </c>
      <c r="M600">
        <v>51.495100000000001</v>
      </c>
      <c r="N600" t="s">
        <v>223</v>
      </c>
      <c r="O600" t="s">
        <v>212</v>
      </c>
      <c r="P600" s="2" t="s">
        <v>1268</v>
      </c>
    </row>
    <row r="601" spans="2:16" x14ac:dyDescent="0.25">
      <c r="B601" t="s">
        <v>1515</v>
      </c>
      <c r="C601">
        <v>100028</v>
      </c>
      <c r="D601">
        <v>270193</v>
      </c>
      <c r="E601">
        <v>270630</v>
      </c>
      <c r="F601" t="s">
        <v>42</v>
      </c>
      <c r="G601" t="s">
        <v>48</v>
      </c>
      <c r="H601" t="s">
        <v>222</v>
      </c>
      <c r="I601" t="s">
        <v>240</v>
      </c>
      <c r="J601">
        <v>-4.0899999999999999E-2</v>
      </c>
      <c r="K601">
        <v>51.586799999999997</v>
      </c>
      <c r="L601">
        <v>-2.01E-2</v>
      </c>
      <c r="M601">
        <v>51.582999999999998</v>
      </c>
      <c r="N601" t="s">
        <v>223</v>
      </c>
      <c r="O601" t="s">
        <v>241</v>
      </c>
      <c r="P601" s="2" t="s">
        <v>863</v>
      </c>
    </row>
    <row r="602" spans="2:16" x14ac:dyDescent="0.25">
      <c r="B602" t="s">
        <v>1515</v>
      </c>
      <c r="C602">
        <v>100028</v>
      </c>
      <c r="D602">
        <v>270630</v>
      </c>
      <c r="E602">
        <v>270193</v>
      </c>
      <c r="F602" t="s">
        <v>48</v>
      </c>
      <c r="G602" t="s">
        <v>42</v>
      </c>
      <c r="H602" t="s">
        <v>240</v>
      </c>
      <c r="I602" t="s">
        <v>222</v>
      </c>
      <c r="J602">
        <v>-2.01E-2</v>
      </c>
      <c r="K602">
        <v>51.582999999999998</v>
      </c>
      <c r="L602">
        <v>-4.0899999999999999E-2</v>
      </c>
      <c r="M602">
        <v>51.586799999999997</v>
      </c>
      <c r="N602" t="s">
        <v>241</v>
      </c>
      <c r="O602" t="s">
        <v>223</v>
      </c>
      <c r="P602" s="2" t="s">
        <v>1269</v>
      </c>
    </row>
    <row r="603" spans="2:16" x14ac:dyDescent="0.25">
      <c r="B603" t="s">
        <v>1515</v>
      </c>
      <c r="C603">
        <v>100029</v>
      </c>
      <c r="D603">
        <v>271447</v>
      </c>
      <c r="E603">
        <v>271450</v>
      </c>
      <c r="F603" t="s">
        <v>49</v>
      </c>
      <c r="G603" t="s">
        <v>50</v>
      </c>
      <c r="H603" t="s">
        <v>243</v>
      </c>
      <c r="I603" t="s">
        <v>244</v>
      </c>
      <c r="J603">
        <v>1.6899999999999998E-2</v>
      </c>
      <c r="K603">
        <v>51.400100000000002</v>
      </c>
      <c r="L603">
        <v>1.72E-2</v>
      </c>
      <c r="M603">
        <v>51.408499999999997</v>
      </c>
      <c r="N603" t="s">
        <v>245</v>
      </c>
      <c r="O603" t="s">
        <v>246</v>
      </c>
      <c r="P603" s="2" t="s">
        <v>1270</v>
      </c>
    </row>
    <row r="604" spans="2:16" x14ac:dyDescent="0.25">
      <c r="B604" t="s">
        <v>1515</v>
      </c>
      <c r="C604">
        <v>100029</v>
      </c>
      <c r="D604">
        <v>271450</v>
      </c>
      <c r="E604">
        <v>271447</v>
      </c>
      <c r="F604" t="s">
        <v>50</v>
      </c>
      <c r="G604" t="s">
        <v>49</v>
      </c>
      <c r="H604" t="s">
        <v>244</v>
      </c>
      <c r="I604" t="s">
        <v>243</v>
      </c>
      <c r="J604">
        <v>1.72E-2</v>
      </c>
      <c r="K604">
        <v>51.408499999999997</v>
      </c>
      <c r="L604">
        <v>1.6899999999999998E-2</v>
      </c>
      <c r="M604">
        <v>51.400100000000002</v>
      </c>
      <c r="N604" t="s">
        <v>246</v>
      </c>
      <c r="O604" t="s">
        <v>245</v>
      </c>
      <c r="P604" s="2" t="s">
        <v>1271</v>
      </c>
    </row>
    <row r="605" spans="2:16" x14ac:dyDescent="0.25">
      <c r="B605" t="s">
        <v>1515</v>
      </c>
      <c r="C605">
        <v>100030</v>
      </c>
      <c r="D605">
        <v>238731</v>
      </c>
      <c r="E605">
        <v>238746</v>
      </c>
      <c r="F605" t="s">
        <v>51</v>
      </c>
      <c r="G605" t="s">
        <v>52</v>
      </c>
      <c r="H605" t="s">
        <v>247</v>
      </c>
      <c r="I605" t="s">
        <v>248</v>
      </c>
      <c r="J605">
        <v>-2.2467999999999999</v>
      </c>
      <c r="K605">
        <v>53.783700000000003</v>
      </c>
      <c r="L605">
        <v>-2.2458</v>
      </c>
      <c r="M605">
        <v>53.793100000000003</v>
      </c>
      <c r="N605" t="s">
        <v>249</v>
      </c>
      <c r="O605" t="s">
        <v>250</v>
      </c>
      <c r="P605" s="2" t="s">
        <v>866</v>
      </c>
    </row>
    <row r="606" spans="2:16" x14ac:dyDescent="0.25">
      <c r="B606" t="s">
        <v>1515</v>
      </c>
      <c r="C606">
        <v>100030</v>
      </c>
      <c r="D606">
        <v>238746</v>
      </c>
      <c r="E606">
        <v>238731</v>
      </c>
      <c r="F606" t="s">
        <v>52</v>
      </c>
      <c r="G606" t="s">
        <v>51</v>
      </c>
      <c r="H606" t="s">
        <v>248</v>
      </c>
      <c r="I606" t="s">
        <v>247</v>
      </c>
      <c r="J606">
        <v>-2.2458</v>
      </c>
      <c r="K606">
        <v>53.793100000000003</v>
      </c>
      <c r="L606">
        <v>-2.2467999999999999</v>
      </c>
      <c r="M606">
        <v>53.783700000000003</v>
      </c>
      <c r="N606" t="s">
        <v>250</v>
      </c>
      <c r="O606" t="s">
        <v>249</v>
      </c>
      <c r="P606" s="2" t="s">
        <v>867</v>
      </c>
    </row>
    <row r="607" spans="2:16" x14ac:dyDescent="0.25">
      <c r="B607" t="s">
        <v>1515</v>
      </c>
      <c r="C607">
        <v>100031</v>
      </c>
      <c r="D607">
        <v>277324</v>
      </c>
      <c r="E607">
        <v>277341</v>
      </c>
      <c r="F607" t="s">
        <v>53</v>
      </c>
      <c r="G607" t="s">
        <v>54</v>
      </c>
      <c r="H607" t="s">
        <v>251</v>
      </c>
      <c r="I607" t="s">
        <v>252</v>
      </c>
      <c r="J607">
        <v>1.0734999999999999</v>
      </c>
      <c r="K607">
        <v>51.282800000000002</v>
      </c>
      <c r="L607">
        <v>1.0761000000000001</v>
      </c>
      <c r="M607">
        <v>51.274099999999997</v>
      </c>
      <c r="N607" t="s">
        <v>253</v>
      </c>
      <c r="O607" t="s">
        <v>254</v>
      </c>
      <c r="P607" s="2" t="s">
        <v>1272</v>
      </c>
    </row>
    <row r="608" spans="2:16" x14ac:dyDescent="0.25">
      <c r="B608" t="s">
        <v>1515</v>
      </c>
      <c r="C608">
        <v>100031</v>
      </c>
      <c r="D608">
        <v>277341</v>
      </c>
      <c r="E608">
        <v>277324</v>
      </c>
      <c r="F608" t="s">
        <v>54</v>
      </c>
      <c r="G608" t="s">
        <v>53</v>
      </c>
      <c r="H608" t="s">
        <v>252</v>
      </c>
      <c r="I608" t="s">
        <v>251</v>
      </c>
      <c r="J608">
        <v>1.0761000000000001</v>
      </c>
      <c r="K608">
        <v>51.274099999999997</v>
      </c>
      <c r="L608">
        <v>1.0734999999999999</v>
      </c>
      <c r="M608">
        <v>51.282800000000002</v>
      </c>
      <c r="N608" t="s">
        <v>254</v>
      </c>
      <c r="O608" t="s">
        <v>253</v>
      </c>
      <c r="P608" s="2" t="s">
        <v>255</v>
      </c>
    </row>
    <row r="609" spans="2:16" x14ac:dyDescent="0.25">
      <c r="B609" t="s">
        <v>1515</v>
      </c>
      <c r="C609">
        <v>100032</v>
      </c>
      <c r="D609">
        <v>228496</v>
      </c>
      <c r="E609">
        <v>228564</v>
      </c>
      <c r="F609" t="s">
        <v>55</v>
      </c>
      <c r="G609" t="s">
        <v>56</v>
      </c>
      <c r="H609" t="s">
        <v>256</v>
      </c>
      <c r="I609" t="s">
        <v>257</v>
      </c>
      <c r="J609">
        <v>-3.1772</v>
      </c>
      <c r="K609">
        <v>51.4758</v>
      </c>
      <c r="L609">
        <v>-3.1707000000000001</v>
      </c>
      <c r="M609">
        <v>51.4831</v>
      </c>
      <c r="N609" t="s">
        <v>258</v>
      </c>
      <c r="O609" t="s">
        <v>259</v>
      </c>
      <c r="P609" s="2" t="s">
        <v>1273</v>
      </c>
    </row>
    <row r="610" spans="2:16" x14ac:dyDescent="0.25">
      <c r="B610" t="s">
        <v>1515</v>
      </c>
      <c r="C610">
        <v>100032</v>
      </c>
      <c r="D610">
        <v>228564</v>
      </c>
      <c r="E610">
        <v>228496</v>
      </c>
      <c r="F610" t="s">
        <v>56</v>
      </c>
      <c r="G610" t="s">
        <v>55</v>
      </c>
      <c r="H610" t="s">
        <v>257</v>
      </c>
      <c r="I610" t="s">
        <v>256</v>
      </c>
      <c r="J610">
        <v>-3.1707000000000001</v>
      </c>
      <c r="K610">
        <v>51.4831</v>
      </c>
      <c r="L610">
        <v>-3.1772</v>
      </c>
      <c r="M610">
        <v>51.4758</v>
      </c>
      <c r="N610" t="s">
        <v>259</v>
      </c>
      <c r="O610" t="s">
        <v>258</v>
      </c>
      <c r="P610" s="2" t="s">
        <v>260</v>
      </c>
    </row>
    <row r="611" spans="2:16" x14ac:dyDescent="0.25">
      <c r="B611" t="s">
        <v>1515</v>
      </c>
      <c r="C611">
        <v>100033</v>
      </c>
      <c r="D611">
        <v>267662</v>
      </c>
      <c r="E611">
        <v>267933</v>
      </c>
      <c r="F611" t="s">
        <v>29</v>
      </c>
      <c r="G611" t="s">
        <v>27</v>
      </c>
      <c r="H611" t="s">
        <v>193</v>
      </c>
      <c r="I611" t="s">
        <v>189</v>
      </c>
      <c r="J611">
        <v>-0.13350000000000001</v>
      </c>
      <c r="K611">
        <v>51.528100000000002</v>
      </c>
      <c r="L611">
        <v>-0.12429999999999999</v>
      </c>
      <c r="M611">
        <v>51.508299999999998</v>
      </c>
      <c r="N611" t="s">
        <v>194</v>
      </c>
      <c r="O611" t="s">
        <v>191</v>
      </c>
      <c r="P611" s="2" t="s">
        <v>871</v>
      </c>
    </row>
    <row r="612" spans="2:16" x14ac:dyDescent="0.25">
      <c r="B612" t="s">
        <v>1515</v>
      </c>
      <c r="C612">
        <v>100033</v>
      </c>
      <c r="D612">
        <v>267933</v>
      </c>
      <c r="E612">
        <v>267662</v>
      </c>
      <c r="F612" t="s">
        <v>27</v>
      </c>
      <c r="G612" t="s">
        <v>29</v>
      </c>
      <c r="H612" t="s">
        <v>189</v>
      </c>
      <c r="I612" t="s">
        <v>193</v>
      </c>
      <c r="J612">
        <v>-0.12429999999999999</v>
      </c>
      <c r="K612">
        <v>51.508299999999998</v>
      </c>
      <c r="L612">
        <v>-0.13350000000000001</v>
      </c>
      <c r="M612">
        <v>51.528100000000002</v>
      </c>
      <c r="N612" t="s">
        <v>191</v>
      </c>
      <c r="O612" t="s">
        <v>194</v>
      </c>
      <c r="P612" s="2" t="s">
        <v>1274</v>
      </c>
    </row>
    <row r="613" spans="2:16" x14ac:dyDescent="0.25">
      <c r="B613" t="s">
        <v>1515</v>
      </c>
      <c r="C613">
        <v>100034</v>
      </c>
      <c r="D613">
        <v>267933</v>
      </c>
      <c r="E613">
        <v>269459</v>
      </c>
      <c r="F613" t="s">
        <v>27</v>
      </c>
      <c r="G613" t="s">
        <v>30</v>
      </c>
      <c r="H613" t="s">
        <v>189</v>
      </c>
      <c r="I613" t="s">
        <v>195</v>
      </c>
      <c r="J613">
        <v>-0.12429999999999999</v>
      </c>
      <c r="K613">
        <v>51.508299999999998</v>
      </c>
      <c r="L613">
        <v>-7.5399999999999995E-2</v>
      </c>
      <c r="M613">
        <v>51.511600000000001</v>
      </c>
      <c r="N613" t="s">
        <v>191</v>
      </c>
      <c r="O613" t="s">
        <v>196</v>
      </c>
      <c r="P613" s="2" t="s">
        <v>1275</v>
      </c>
    </row>
    <row r="614" spans="2:16" x14ac:dyDescent="0.25">
      <c r="B614" t="s">
        <v>1515</v>
      </c>
      <c r="C614">
        <v>100034</v>
      </c>
      <c r="D614">
        <v>269459</v>
      </c>
      <c r="E614">
        <v>267933</v>
      </c>
      <c r="F614" t="s">
        <v>30</v>
      </c>
      <c r="G614" t="s">
        <v>27</v>
      </c>
      <c r="H614" t="s">
        <v>195</v>
      </c>
      <c r="I614" t="s">
        <v>189</v>
      </c>
      <c r="J614">
        <v>-7.5399999999999995E-2</v>
      </c>
      <c r="K614">
        <v>51.511600000000001</v>
      </c>
      <c r="L614">
        <v>-0.12429999999999999</v>
      </c>
      <c r="M614">
        <v>51.508299999999998</v>
      </c>
      <c r="N614" t="s">
        <v>196</v>
      </c>
      <c r="O614" t="s">
        <v>191</v>
      </c>
      <c r="P614" s="2" t="s">
        <v>1276</v>
      </c>
    </row>
    <row r="615" spans="2:16" x14ac:dyDescent="0.25">
      <c r="B615" t="s">
        <v>1515</v>
      </c>
      <c r="C615">
        <v>100035</v>
      </c>
      <c r="D615">
        <v>267933</v>
      </c>
      <c r="E615">
        <v>267983</v>
      </c>
      <c r="F615" t="s">
        <v>27</v>
      </c>
      <c r="G615" t="s">
        <v>31</v>
      </c>
      <c r="H615" t="s">
        <v>189</v>
      </c>
      <c r="I615" t="s">
        <v>198</v>
      </c>
      <c r="J615">
        <v>-0.12429999999999999</v>
      </c>
      <c r="K615">
        <v>51.508299999999998</v>
      </c>
      <c r="L615">
        <v>-0.1231</v>
      </c>
      <c r="M615">
        <v>51.530799999999999</v>
      </c>
      <c r="N615" t="s">
        <v>191</v>
      </c>
      <c r="O615" t="s">
        <v>199</v>
      </c>
      <c r="P615" s="2" t="s">
        <v>262</v>
      </c>
    </row>
    <row r="616" spans="2:16" x14ac:dyDescent="0.25">
      <c r="B616" t="s">
        <v>1515</v>
      </c>
      <c r="C616">
        <v>100035</v>
      </c>
      <c r="D616">
        <v>267983</v>
      </c>
      <c r="E616">
        <v>267933</v>
      </c>
      <c r="F616" t="s">
        <v>31</v>
      </c>
      <c r="G616" t="s">
        <v>27</v>
      </c>
      <c r="H616" t="s">
        <v>198</v>
      </c>
      <c r="I616" t="s">
        <v>189</v>
      </c>
      <c r="J616">
        <v>-0.1231</v>
      </c>
      <c r="K616">
        <v>51.530799999999999</v>
      </c>
      <c r="L616">
        <v>-0.12429999999999999</v>
      </c>
      <c r="M616">
        <v>51.508299999999998</v>
      </c>
      <c r="N616" t="s">
        <v>199</v>
      </c>
      <c r="O616" t="s">
        <v>191</v>
      </c>
      <c r="P616" s="2" t="s">
        <v>263</v>
      </c>
    </row>
    <row r="617" spans="2:16" x14ac:dyDescent="0.25">
      <c r="B617" t="s">
        <v>1515</v>
      </c>
      <c r="C617">
        <v>100036</v>
      </c>
      <c r="D617">
        <v>267933</v>
      </c>
      <c r="E617">
        <v>269296</v>
      </c>
      <c r="F617" t="s">
        <v>27</v>
      </c>
      <c r="G617" t="s">
        <v>33</v>
      </c>
      <c r="H617" t="s">
        <v>189</v>
      </c>
      <c r="I617" t="s">
        <v>203</v>
      </c>
      <c r="J617">
        <v>-0.12429999999999999</v>
      </c>
      <c r="K617">
        <v>51.508299999999998</v>
      </c>
      <c r="L617">
        <v>-8.2100000000000006E-2</v>
      </c>
      <c r="M617">
        <v>51.518599999999999</v>
      </c>
      <c r="N617" t="s">
        <v>191</v>
      </c>
      <c r="O617" t="s">
        <v>204</v>
      </c>
      <c r="P617" s="2" t="s">
        <v>264</v>
      </c>
    </row>
    <row r="618" spans="2:16" x14ac:dyDescent="0.25">
      <c r="B618" t="s">
        <v>1515</v>
      </c>
      <c r="C618">
        <v>100036</v>
      </c>
      <c r="D618">
        <v>269296</v>
      </c>
      <c r="E618">
        <v>267933</v>
      </c>
      <c r="F618" t="s">
        <v>33</v>
      </c>
      <c r="G618" t="s">
        <v>27</v>
      </c>
      <c r="H618" t="s">
        <v>203</v>
      </c>
      <c r="I618" t="s">
        <v>189</v>
      </c>
      <c r="J618">
        <v>-8.2100000000000006E-2</v>
      </c>
      <c r="K618">
        <v>51.518599999999999</v>
      </c>
      <c r="L618">
        <v>-0.12429999999999999</v>
      </c>
      <c r="M618">
        <v>51.508299999999998</v>
      </c>
      <c r="N618" t="s">
        <v>204</v>
      </c>
      <c r="O618" t="s">
        <v>191</v>
      </c>
      <c r="P618" s="2" t="s">
        <v>1277</v>
      </c>
    </row>
    <row r="619" spans="2:16" x14ac:dyDescent="0.25">
      <c r="B619" t="s">
        <v>1515</v>
      </c>
      <c r="C619">
        <v>100037</v>
      </c>
      <c r="D619">
        <v>266682</v>
      </c>
      <c r="E619">
        <v>267933</v>
      </c>
      <c r="F619" t="s">
        <v>34</v>
      </c>
      <c r="G619" t="s">
        <v>27</v>
      </c>
      <c r="H619" t="s">
        <v>205</v>
      </c>
      <c r="I619" t="s">
        <v>189</v>
      </c>
      <c r="J619">
        <v>-0.16289999999999999</v>
      </c>
      <c r="K619">
        <v>51.522399999999998</v>
      </c>
      <c r="L619">
        <v>-0.12429999999999999</v>
      </c>
      <c r="M619">
        <v>51.508299999999998</v>
      </c>
      <c r="N619" t="s">
        <v>206</v>
      </c>
      <c r="O619" t="s">
        <v>191</v>
      </c>
      <c r="P619" s="2" t="s">
        <v>877</v>
      </c>
    </row>
    <row r="620" spans="2:16" x14ac:dyDescent="0.25">
      <c r="B620" t="s">
        <v>1515</v>
      </c>
      <c r="C620">
        <v>100037</v>
      </c>
      <c r="D620">
        <v>267933</v>
      </c>
      <c r="E620">
        <v>266682</v>
      </c>
      <c r="F620" t="s">
        <v>27</v>
      </c>
      <c r="G620" t="s">
        <v>34</v>
      </c>
      <c r="H620" t="s">
        <v>189</v>
      </c>
      <c r="I620" t="s">
        <v>205</v>
      </c>
      <c r="J620">
        <v>-0.12429999999999999</v>
      </c>
      <c r="K620">
        <v>51.508299999999998</v>
      </c>
      <c r="L620">
        <v>-0.16289999999999999</v>
      </c>
      <c r="M620">
        <v>51.522399999999998</v>
      </c>
      <c r="N620" t="s">
        <v>191</v>
      </c>
      <c r="O620" t="s">
        <v>206</v>
      </c>
      <c r="P620" s="2" t="s">
        <v>265</v>
      </c>
    </row>
    <row r="621" spans="2:16" x14ac:dyDescent="0.25">
      <c r="B621" t="s">
        <v>1515</v>
      </c>
      <c r="C621">
        <v>100038</v>
      </c>
      <c r="D621">
        <v>266343</v>
      </c>
      <c r="E621">
        <v>267933</v>
      </c>
      <c r="F621" t="s">
        <v>35</v>
      </c>
      <c r="G621" t="s">
        <v>27</v>
      </c>
      <c r="H621" t="s">
        <v>207</v>
      </c>
      <c r="I621" t="s">
        <v>189</v>
      </c>
      <c r="J621">
        <v>-0.17530000000000001</v>
      </c>
      <c r="K621">
        <v>51.516199999999998</v>
      </c>
      <c r="L621">
        <v>-0.12429999999999999</v>
      </c>
      <c r="M621">
        <v>51.508299999999998</v>
      </c>
      <c r="N621" t="s">
        <v>208</v>
      </c>
      <c r="O621" t="s">
        <v>191</v>
      </c>
      <c r="P621" s="2" t="s">
        <v>878</v>
      </c>
    </row>
    <row r="622" spans="2:16" x14ac:dyDescent="0.25">
      <c r="B622" t="s">
        <v>1515</v>
      </c>
      <c r="C622">
        <v>100038</v>
      </c>
      <c r="D622">
        <v>267933</v>
      </c>
      <c r="E622">
        <v>266343</v>
      </c>
      <c r="F622" t="s">
        <v>27</v>
      </c>
      <c r="G622" t="s">
        <v>35</v>
      </c>
      <c r="H622" t="s">
        <v>189</v>
      </c>
      <c r="I622" t="s">
        <v>207</v>
      </c>
      <c r="J622">
        <v>-0.12429999999999999</v>
      </c>
      <c r="K622">
        <v>51.508299999999998</v>
      </c>
      <c r="L622">
        <v>-0.17530000000000001</v>
      </c>
      <c r="M622">
        <v>51.516199999999998</v>
      </c>
      <c r="N622" t="s">
        <v>191</v>
      </c>
      <c r="O622" t="s">
        <v>208</v>
      </c>
      <c r="P622" s="2" t="s">
        <v>266</v>
      </c>
    </row>
    <row r="623" spans="2:16" x14ac:dyDescent="0.25">
      <c r="B623" t="s">
        <v>1515</v>
      </c>
      <c r="C623">
        <v>100039</v>
      </c>
      <c r="D623">
        <v>265282</v>
      </c>
      <c r="E623">
        <v>267933</v>
      </c>
      <c r="F623" t="s">
        <v>57</v>
      </c>
      <c r="G623" t="s">
        <v>27</v>
      </c>
      <c r="H623" t="s">
        <v>267</v>
      </c>
      <c r="I623" t="s">
        <v>189</v>
      </c>
      <c r="J623">
        <v>-0.2046</v>
      </c>
      <c r="K623">
        <v>51.534100000000002</v>
      </c>
      <c r="L623">
        <v>-0.12429999999999999</v>
      </c>
      <c r="M623">
        <v>51.508299999999998</v>
      </c>
      <c r="N623" t="s">
        <v>268</v>
      </c>
      <c r="O623" t="s">
        <v>191</v>
      </c>
      <c r="P623" s="2" t="s">
        <v>1278</v>
      </c>
    </row>
    <row r="624" spans="2:16" x14ac:dyDescent="0.25">
      <c r="B624" t="s">
        <v>1515</v>
      </c>
      <c r="C624">
        <v>100039</v>
      </c>
      <c r="D624">
        <v>267933</v>
      </c>
      <c r="E624">
        <v>265282</v>
      </c>
      <c r="F624" t="s">
        <v>27</v>
      </c>
      <c r="G624" t="s">
        <v>57</v>
      </c>
      <c r="H624" t="s">
        <v>189</v>
      </c>
      <c r="I624" t="s">
        <v>267</v>
      </c>
      <c r="J624">
        <v>-0.12429999999999999</v>
      </c>
      <c r="K624">
        <v>51.508299999999998</v>
      </c>
      <c r="L624">
        <v>-0.2046</v>
      </c>
      <c r="M624">
        <v>51.534100000000002</v>
      </c>
      <c r="N624" t="s">
        <v>191</v>
      </c>
      <c r="O624" t="s">
        <v>268</v>
      </c>
      <c r="P624" s="2" t="s">
        <v>269</v>
      </c>
    </row>
    <row r="625" spans="2:16" x14ac:dyDescent="0.25">
      <c r="B625" t="s">
        <v>1515</v>
      </c>
      <c r="C625">
        <v>100040</v>
      </c>
      <c r="D625">
        <v>267933</v>
      </c>
      <c r="E625">
        <v>267948</v>
      </c>
      <c r="F625" t="s">
        <v>27</v>
      </c>
      <c r="G625" t="s">
        <v>36</v>
      </c>
      <c r="H625" t="s">
        <v>189</v>
      </c>
      <c r="I625" t="s">
        <v>209</v>
      </c>
      <c r="J625">
        <v>-0.12429999999999999</v>
      </c>
      <c r="K625">
        <v>51.508299999999998</v>
      </c>
      <c r="L625">
        <v>-0.12784000000000001</v>
      </c>
      <c r="M625">
        <v>51.532330000000002</v>
      </c>
      <c r="N625" t="s">
        <v>191</v>
      </c>
      <c r="O625" t="s">
        <v>210</v>
      </c>
      <c r="P625" s="2" t="s">
        <v>1279</v>
      </c>
    </row>
    <row r="626" spans="2:16" x14ac:dyDescent="0.25">
      <c r="B626" t="s">
        <v>1515</v>
      </c>
      <c r="C626">
        <v>100040</v>
      </c>
      <c r="D626">
        <v>267948</v>
      </c>
      <c r="E626">
        <v>267933</v>
      </c>
      <c r="F626" t="s">
        <v>36</v>
      </c>
      <c r="G626" t="s">
        <v>27</v>
      </c>
      <c r="H626" t="s">
        <v>209</v>
      </c>
      <c r="I626" t="s">
        <v>189</v>
      </c>
      <c r="J626">
        <v>-0.12784000000000001</v>
      </c>
      <c r="K626">
        <v>51.532330000000002</v>
      </c>
      <c r="L626">
        <v>-0.12429999999999999</v>
      </c>
      <c r="M626">
        <v>51.508299999999998</v>
      </c>
      <c r="N626" t="s">
        <v>210</v>
      </c>
      <c r="O626" t="s">
        <v>191</v>
      </c>
      <c r="P626" s="2" t="s">
        <v>270</v>
      </c>
    </row>
    <row r="627" spans="2:16" x14ac:dyDescent="0.25">
      <c r="B627" t="s">
        <v>1515</v>
      </c>
      <c r="C627">
        <v>100041</v>
      </c>
      <c r="D627">
        <v>267252</v>
      </c>
      <c r="E627">
        <v>267933</v>
      </c>
      <c r="F627" t="s">
        <v>37</v>
      </c>
      <c r="G627" t="s">
        <v>27</v>
      </c>
      <c r="H627" t="s">
        <v>211</v>
      </c>
      <c r="I627" t="s">
        <v>189</v>
      </c>
      <c r="J627">
        <v>-0.14369999999999999</v>
      </c>
      <c r="K627">
        <v>51.495100000000001</v>
      </c>
      <c r="L627">
        <v>-0.12429999999999999</v>
      </c>
      <c r="M627">
        <v>51.508299999999998</v>
      </c>
      <c r="N627" t="s">
        <v>212</v>
      </c>
      <c r="O627" t="s">
        <v>191</v>
      </c>
      <c r="P627" s="2" t="s">
        <v>1280</v>
      </c>
    </row>
    <row r="628" spans="2:16" x14ac:dyDescent="0.25">
      <c r="B628" t="s">
        <v>1515</v>
      </c>
      <c r="C628">
        <v>100041</v>
      </c>
      <c r="D628">
        <v>267933</v>
      </c>
      <c r="E628">
        <v>267252</v>
      </c>
      <c r="F628" t="s">
        <v>27</v>
      </c>
      <c r="G628" t="s">
        <v>37</v>
      </c>
      <c r="H628" t="s">
        <v>189</v>
      </c>
      <c r="I628" t="s">
        <v>211</v>
      </c>
      <c r="J628">
        <v>-0.12429999999999999</v>
      </c>
      <c r="K628">
        <v>51.508299999999998</v>
      </c>
      <c r="L628">
        <v>-0.14369999999999999</v>
      </c>
      <c r="M628">
        <v>51.495100000000001</v>
      </c>
      <c r="N628" t="s">
        <v>191</v>
      </c>
      <c r="O628" t="s">
        <v>212</v>
      </c>
      <c r="P628" s="2" t="s">
        <v>1281</v>
      </c>
    </row>
    <row r="629" spans="2:16" x14ac:dyDescent="0.25">
      <c r="B629" t="s">
        <v>1515</v>
      </c>
      <c r="C629">
        <v>100042</v>
      </c>
      <c r="D629">
        <v>270059</v>
      </c>
      <c r="E629">
        <v>270230</v>
      </c>
      <c r="F629" t="s">
        <v>58</v>
      </c>
      <c r="G629" t="s">
        <v>59</v>
      </c>
      <c r="H629" t="s">
        <v>271</v>
      </c>
      <c r="I629" t="s">
        <v>272</v>
      </c>
      <c r="J629">
        <v>-4.7399999999999998E-2</v>
      </c>
      <c r="K629">
        <v>51.413499999999999</v>
      </c>
      <c r="L629">
        <v>-3.8899999999999997E-2</v>
      </c>
      <c r="M629">
        <v>51.409500000000001</v>
      </c>
      <c r="N629" t="s">
        <v>273</v>
      </c>
      <c r="O629" t="s">
        <v>274</v>
      </c>
      <c r="P629" s="2" t="s">
        <v>884</v>
      </c>
    </row>
    <row r="630" spans="2:16" x14ac:dyDescent="0.25">
      <c r="B630" t="s">
        <v>1515</v>
      </c>
      <c r="C630">
        <v>100042</v>
      </c>
      <c r="D630">
        <v>270230</v>
      </c>
      <c r="E630">
        <v>270059</v>
      </c>
      <c r="F630" t="s">
        <v>59</v>
      </c>
      <c r="G630" t="s">
        <v>58</v>
      </c>
      <c r="H630" t="s">
        <v>272</v>
      </c>
      <c r="I630" t="s">
        <v>271</v>
      </c>
      <c r="J630">
        <v>-3.8899999999999997E-2</v>
      </c>
      <c r="K630">
        <v>51.409500000000001</v>
      </c>
      <c r="L630">
        <v>-4.7399999999999998E-2</v>
      </c>
      <c r="M630">
        <v>51.413499999999999</v>
      </c>
      <c r="N630" t="s">
        <v>274</v>
      </c>
      <c r="O630" t="s">
        <v>273</v>
      </c>
      <c r="P630" s="2" t="s">
        <v>1282</v>
      </c>
    </row>
    <row r="631" spans="2:16" x14ac:dyDescent="0.25">
      <c r="B631" t="s">
        <v>1515</v>
      </c>
      <c r="C631">
        <v>100043</v>
      </c>
      <c r="D631">
        <v>267933</v>
      </c>
      <c r="E631">
        <v>269122</v>
      </c>
      <c r="F631" t="s">
        <v>27</v>
      </c>
      <c r="G631" t="s">
        <v>60</v>
      </c>
      <c r="H631" t="s">
        <v>189</v>
      </c>
      <c r="I631" t="s">
        <v>275</v>
      </c>
      <c r="J631">
        <v>-0.12429999999999999</v>
      </c>
      <c r="K631">
        <v>51.508299999999998</v>
      </c>
      <c r="L631">
        <v>-9.0300000000000005E-2</v>
      </c>
      <c r="M631">
        <v>51.511400000000002</v>
      </c>
      <c r="N631" t="s">
        <v>191</v>
      </c>
      <c r="O631" t="s">
        <v>276</v>
      </c>
      <c r="P631" s="2" t="s">
        <v>886</v>
      </c>
    </row>
    <row r="632" spans="2:16" x14ac:dyDescent="0.25">
      <c r="B632" t="s">
        <v>1515</v>
      </c>
      <c r="C632">
        <v>100043</v>
      </c>
      <c r="D632">
        <v>269122</v>
      </c>
      <c r="E632">
        <v>267933</v>
      </c>
      <c r="F632" t="s">
        <v>60</v>
      </c>
      <c r="G632" t="s">
        <v>27</v>
      </c>
      <c r="H632" t="s">
        <v>275</v>
      </c>
      <c r="I632" t="s">
        <v>189</v>
      </c>
      <c r="J632">
        <v>-9.0300000000000005E-2</v>
      </c>
      <c r="K632">
        <v>51.511400000000002</v>
      </c>
      <c r="L632">
        <v>-0.12429999999999999</v>
      </c>
      <c r="M632">
        <v>51.508299999999998</v>
      </c>
      <c r="N632" t="s">
        <v>276</v>
      </c>
      <c r="O632" t="s">
        <v>191</v>
      </c>
      <c r="P632" s="2" t="s">
        <v>1283</v>
      </c>
    </row>
    <row r="633" spans="2:16" x14ac:dyDescent="0.25">
      <c r="B633" t="s">
        <v>1515</v>
      </c>
      <c r="C633">
        <v>100044</v>
      </c>
      <c r="D633">
        <v>267662</v>
      </c>
      <c r="E633">
        <v>269122</v>
      </c>
      <c r="F633" t="s">
        <v>29</v>
      </c>
      <c r="G633" t="s">
        <v>60</v>
      </c>
      <c r="H633" t="s">
        <v>193</v>
      </c>
      <c r="I633" t="s">
        <v>275</v>
      </c>
      <c r="J633">
        <v>-0.13350000000000001</v>
      </c>
      <c r="K633">
        <v>51.528100000000002</v>
      </c>
      <c r="L633">
        <v>-9.0300000000000005E-2</v>
      </c>
      <c r="M633">
        <v>51.511400000000002</v>
      </c>
      <c r="N633" t="s">
        <v>194</v>
      </c>
      <c r="O633" t="s">
        <v>276</v>
      </c>
      <c r="P633" s="2" t="s">
        <v>1284</v>
      </c>
    </row>
    <row r="634" spans="2:16" x14ac:dyDescent="0.25">
      <c r="B634" t="s">
        <v>1515</v>
      </c>
      <c r="C634">
        <v>100044</v>
      </c>
      <c r="D634">
        <v>269122</v>
      </c>
      <c r="E634">
        <v>267662</v>
      </c>
      <c r="F634" t="s">
        <v>60</v>
      </c>
      <c r="G634" t="s">
        <v>29</v>
      </c>
      <c r="H634" t="s">
        <v>275</v>
      </c>
      <c r="I634" t="s">
        <v>193</v>
      </c>
      <c r="J634">
        <v>-9.0300000000000005E-2</v>
      </c>
      <c r="K634">
        <v>51.511400000000002</v>
      </c>
      <c r="L634">
        <v>-0.13350000000000001</v>
      </c>
      <c r="M634">
        <v>51.528100000000002</v>
      </c>
      <c r="N634" t="s">
        <v>276</v>
      </c>
      <c r="O634" t="s">
        <v>194</v>
      </c>
      <c r="P634" s="2" t="s">
        <v>1285</v>
      </c>
    </row>
    <row r="635" spans="2:16" x14ac:dyDescent="0.25">
      <c r="B635" t="s">
        <v>1515</v>
      </c>
      <c r="C635">
        <v>100045</v>
      </c>
      <c r="D635">
        <v>269122</v>
      </c>
      <c r="E635">
        <v>269459</v>
      </c>
      <c r="F635" t="s">
        <v>60</v>
      </c>
      <c r="G635" t="s">
        <v>30</v>
      </c>
      <c r="H635" t="s">
        <v>275</v>
      </c>
      <c r="I635" t="s">
        <v>195</v>
      </c>
      <c r="J635">
        <v>-9.0300000000000005E-2</v>
      </c>
      <c r="K635">
        <v>51.511400000000002</v>
      </c>
      <c r="L635">
        <v>-7.5399999999999995E-2</v>
      </c>
      <c r="M635">
        <v>51.511600000000001</v>
      </c>
      <c r="N635" t="s">
        <v>276</v>
      </c>
      <c r="O635" t="s">
        <v>196</v>
      </c>
      <c r="P635" s="2" t="s">
        <v>1286</v>
      </c>
    </row>
    <row r="636" spans="2:16" x14ac:dyDescent="0.25">
      <c r="B636" t="s">
        <v>1515</v>
      </c>
      <c r="C636">
        <v>100045</v>
      </c>
      <c r="D636">
        <v>269459</v>
      </c>
      <c r="E636">
        <v>269122</v>
      </c>
      <c r="F636" t="s">
        <v>30</v>
      </c>
      <c r="G636" t="s">
        <v>60</v>
      </c>
      <c r="H636" t="s">
        <v>195</v>
      </c>
      <c r="I636" t="s">
        <v>275</v>
      </c>
      <c r="J636">
        <v>-7.5399999999999995E-2</v>
      </c>
      <c r="K636">
        <v>51.511600000000001</v>
      </c>
      <c r="L636">
        <v>-9.0300000000000005E-2</v>
      </c>
      <c r="M636">
        <v>51.511400000000002</v>
      </c>
      <c r="N636" t="s">
        <v>196</v>
      </c>
      <c r="O636" t="s">
        <v>276</v>
      </c>
      <c r="P636" s="2" t="s">
        <v>1287</v>
      </c>
    </row>
    <row r="637" spans="2:16" x14ac:dyDescent="0.25">
      <c r="B637" t="s">
        <v>1515</v>
      </c>
      <c r="C637">
        <v>100046</v>
      </c>
      <c r="D637">
        <v>267983</v>
      </c>
      <c r="E637">
        <v>269122</v>
      </c>
      <c r="F637" t="s">
        <v>31</v>
      </c>
      <c r="G637" t="s">
        <v>60</v>
      </c>
      <c r="H637" t="s">
        <v>198</v>
      </c>
      <c r="I637" t="s">
        <v>275</v>
      </c>
      <c r="J637">
        <v>-0.1231</v>
      </c>
      <c r="K637">
        <v>51.530799999999999</v>
      </c>
      <c r="L637">
        <v>-9.0300000000000005E-2</v>
      </c>
      <c r="M637">
        <v>51.511400000000002</v>
      </c>
      <c r="N637" t="s">
        <v>199</v>
      </c>
      <c r="O637" t="s">
        <v>276</v>
      </c>
      <c r="P637" s="2" t="s">
        <v>1288</v>
      </c>
    </row>
    <row r="638" spans="2:16" x14ac:dyDescent="0.25">
      <c r="B638" t="s">
        <v>1515</v>
      </c>
      <c r="C638">
        <v>100046</v>
      </c>
      <c r="D638">
        <v>269122</v>
      </c>
      <c r="E638">
        <v>267983</v>
      </c>
      <c r="F638" t="s">
        <v>60</v>
      </c>
      <c r="G638" t="s">
        <v>31</v>
      </c>
      <c r="H638" t="s">
        <v>275</v>
      </c>
      <c r="I638" t="s">
        <v>198</v>
      </c>
      <c r="J638">
        <v>-9.0300000000000005E-2</v>
      </c>
      <c r="K638">
        <v>51.511400000000002</v>
      </c>
      <c r="L638">
        <v>-0.1231</v>
      </c>
      <c r="M638">
        <v>51.530799999999999</v>
      </c>
      <c r="N638" t="s">
        <v>276</v>
      </c>
      <c r="O638" t="s">
        <v>199</v>
      </c>
      <c r="P638" s="2" t="s">
        <v>1289</v>
      </c>
    </row>
    <row r="639" spans="2:16" x14ac:dyDescent="0.25">
      <c r="B639" t="s">
        <v>1515</v>
      </c>
      <c r="C639">
        <v>100047</v>
      </c>
      <c r="D639">
        <v>269122</v>
      </c>
      <c r="E639">
        <v>269225</v>
      </c>
      <c r="F639" t="s">
        <v>60</v>
      </c>
      <c r="G639" t="s">
        <v>32</v>
      </c>
      <c r="H639" t="s">
        <v>275</v>
      </c>
      <c r="I639" t="s">
        <v>200</v>
      </c>
      <c r="J639">
        <v>-9.0300000000000005E-2</v>
      </c>
      <c r="K639">
        <v>51.511400000000002</v>
      </c>
      <c r="L639">
        <v>-8.5699999999999998E-2</v>
      </c>
      <c r="M639">
        <v>51.505229999999997</v>
      </c>
      <c r="N639" t="s">
        <v>276</v>
      </c>
      <c r="O639" t="s">
        <v>201</v>
      </c>
      <c r="P639" s="2" t="s">
        <v>894</v>
      </c>
    </row>
    <row r="640" spans="2:16" x14ac:dyDescent="0.25">
      <c r="B640" t="s">
        <v>1515</v>
      </c>
      <c r="C640">
        <v>100047</v>
      </c>
      <c r="D640">
        <v>269225</v>
      </c>
      <c r="E640">
        <v>269122</v>
      </c>
      <c r="F640" t="s">
        <v>32</v>
      </c>
      <c r="G640" t="s">
        <v>60</v>
      </c>
      <c r="H640" t="s">
        <v>200</v>
      </c>
      <c r="I640" t="s">
        <v>275</v>
      </c>
      <c r="J640">
        <v>-8.5699999999999998E-2</v>
      </c>
      <c r="K640">
        <v>51.505229999999997</v>
      </c>
      <c r="L640">
        <v>-9.0300000000000005E-2</v>
      </c>
      <c r="M640">
        <v>51.511400000000002</v>
      </c>
      <c r="N640" t="s">
        <v>201</v>
      </c>
      <c r="O640" t="s">
        <v>276</v>
      </c>
      <c r="P640" s="2" t="s">
        <v>277</v>
      </c>
    </row>
    <row r="641" spans="2:16" x14ac:dyDescent="0.25">
      <c r="B641" t="s">
        <v>1515</v>
      </c>
      <c r="C641">
        <v>100048</v>
      </c>
      <c r="D641">
        <v>269122</v>
      </c>
      <c r="E641">
        <v>269296</v>
      </c>
      <c r="F641" t="s">
        <v>60</v>
      </c>
      <c r="G641" t="s">
        <v>33</v>
      </c>
      <c r="H641" t="s">
        <v>275</v>
      </c>
      <c r="I641" t="s">
        <v>203</v>
      </c>
      <c r="J641">
        <v>-9.0300000000000005E-2</v>
      </c>
      <c r="K641">
        <v>51.511400000000002</v>
      </c>
      <c r="L641">
        <v>-8.2100000000000006E-2</v>
      </c>
      <c r="M641">
        <v>51.518599999999999</v>
      </c>
      <c r="N641" t="s">
        <v>276</v>
      </c>
      <c r="O641" t="s">
        <v>204</v>
      </c>
      <c r="P641" s="2" t="s">
        <v>896</v>
      </c>
    </row>
    <row r="642" spans="2:16" x14ac:dyDescent="0.25">
      <c r="B642" t="s">
        <v>1515</v>
      </c>
      <c r="C642">
        <v>100048</v>
      </c>
      <c r="D642">
        <v>269296</v>
      </c>
      <c r="E642">
        <v>269122</v>
      </c>
      <c r="F642" t="s">
        <v>33</v>
      </c>
      <c r="G642" t="s">
        <v>60</v>
      </c>
      <c r="H642" t="s">
        <v>203</v>
      </c>
      <c r="I642" t="s">
        <v>275</v>
      </c>
      <c r="J642">
        <v>-8.2100000000000006E-2</v>
      </c>
      <c r="K642">
        <v>51.518599999999999</v>
      </c>
      <c r="L642">
        <v>-9.0300000000000005E-2</v>
      </c>
      <c r="M642">
        <v>51.511400000000002</v>
      </c>
      <c r="N642" t="s">
        <v>204</v>
      </c>
      <c r="O642" t="s">
        <v>276</v>
      </c>
      <c r="P642" s="2" t="s">
        <v>897</v>
      </c>
    </row>
    <row r="643" spans="2:16" x14ac:dyDescent="0.25">
      <c r="B643" t="s">
        <v>1515</v>
      </c>
      <c r="C643">
        <v>100049</v>
      </c>
      <c r="D643">
        <v>266682</v>
      </c>
      <c r="E643">
        <v>269122</v>
      </c>
      <c r="F643" t="s">
        <v>34</v>
      </c>
      <c r="G643" t="s">
        <v>60</v>
      </c>
      <c r="H643" t="s">
        <v>205</v>
      </c>
      <c r="I643" t="s">
        <v>275</v>
      </c>
      <c r="J643">
        <v>-0.16289999999999999</v>
      </c>
      <c r="K643">
        <v>51.522399999999998</v>
      </c>
      <c r="L643">
        <v>-9.0300000000000005E-2</v>
      </c>
      <c r="M643">
        <v>51.511400000000002</v>
      </c>
      <c r="N643" t="s">
        <v>206</v>
      </c>
      <c r="O643" t="s">
        <v>276</v>
      </c>
      <c r="P643" s="2" t="s">
        <v>1290</v>
      </c>
    </row>
    <row r="644" spans="2:16" x14ac:dyDescent="0.25">
      <c r="B644" t="s">
        <v>1515</v>
      </c>
      <c r="C644">
        <v>100049</v>
      </c>
      <c r="D644">
        <v>269122</v>
      </c>
      <c r="E644">
        <v>266682</v>
      </c>
      <c r="F644" t="s">
        <v>60</v>
      </c>
      <c r="G644" t="s">
        <v>34</v>
      </c>
      <c r="H644" t="s">
        <v>275</v>
      </c>
      <c r="I644" t="s">
        <v>205</v>
      </c>
      <c r="J644">
        <v>-9.0300000000000005E-2</v>
      </c>
      <c r="K644">
        <v>51.511400000000002</v>
      </c>
      <c r="L644">
        <v>-0.16289999999999999</v>
      </c>
      <c r="M644">
        <v>51.522399999999998</v>
      </c>
      <c r="N644" t="s">
        <v>276</v>
      </c>
      <c r="O644" t="s">
        <v>206</v>
      </c>
      <c r="P644" s="2" t="s">
        <v>1291</v>
      </c>
    </row>
    <row r="645" spans="2:16" x14ac:dyDescent="0.25">
      <c r="B645" t="s">
        <v>1515</v>
      </c>
      <c r="C645">
        <v>100050</v>
      </c>
      <c r="D645">
        <v>266343</v>
      </c>
      <c r="E645">
        <v>269122</v>
      </c>
      <c r="F645" t="s">
        <v>35</v>
      </c>
      <c r="G645" t="s">
        <v>60</v>
      </c>
      <c r="H645" t="s">
        <v>207</v>
      </c>
      <c r="I645" t="s">
        <v>275</v>
      </c>
      <c r="J645">
        <v>-0.17530000000000001</v>
      </c>
      <c r="K645">
        <v>51.516199999999998</v>
      </c>
      <c r="L645">
        <v>-9.0300000000000005E-2</v>
      </c>
      <c r="M645">
        <v>51.511400000000002</v>
      </c>
      <c r="N645" t="s">
        <v>208</v>
      </c>
      <c r="O645" t="s">
        <v>276</v>
      </c>
      <c r="P645" s="2" t="s">
        <v>1292</v>
      </c>
    </row>
    <row r="646" spans="2:16" x14ac:dyDescent="0.25">
      <c r="B646" t="s">
        <v>1515</v>
      </c>
      <c r="C646">
        <v>100050</v>
      </c>
      <c r="D646">
        <v>269122</v>
      </c>
      <c r="E646">
        <v>266343</v>
      </c>
      <c r="F646" t="s">
        <v>60</v>
      </c>
      <c r="G646" t="s">
        <v>35</v>
      </c>
      <c r="H646" t="s">
        <v>275</v>
      </c>
      <c r="I646" t="s">
        <v>207</v>
      </c>
      <c r="J646">
        <v>-9.0300000000000005E-2</v>
      </c>
      <c r="K646">
        <v>51.511400000000002</v>
      </c>
      <c r="L646">
        <v>-0.17530000000000001</v>
      </c>
      <c r="M646">
        <v>51.516199999999998</v>
      </c>
      <c r="N646" t="s">
        <v>276</v>
      </c>
      <c r="O646" t="s">
        <v>208</v>
      </c>
      <c r="P646" s="2" t="s">
        <v>1293</v>
      </c>
    </row>
    <row r="647" spans="2:16" x14ac:dyDescent="0.25">
      <c r="B647" t="s">
        <v>1515</v>
      </c>
      <c r="C647">
        <v>100051</v>
      </c>
      <c r="D647">
        <v>267948</v>
      </c>
      <c r="E647">
        <v>269122</v>
      </c>
      <c r="F647" t="s">
        <v>36</v>
      </c>
      <c r="G647" t="s">
        <v>60</v>
      </c>
      <c r="H647" t="s">
        <v>209</v>
      </c>
      <c r="I647" t="s">
        <v>275</v>
      </c>
      <c r="J647">
        <v>-0.12784000000000001</v>
      </c>
      <c r="K647">
        <v>51.532330000000002</v>
      </c>
      <c r="L647">
        <v>-9.0300000000000005E-2</v>
      </c>
      <c r="M647">
        <v>51.511400000000002</v>
      </c>
      <c r="N647" t="s">
        <v>210</v>
      </c>
      <c r="O647" t="s">
        <v>276</v>
      </c>
      <c r="P647" s="2" t="s">
        <v>1294</v>
      </c>
    </row>
    <row r="648" spans="2:16" x14ac:dyDescent="0.25">
      <c r="B648" t="s">
        <v>1515</v>
      </c>
      <c r="C648">
        <v>100051</v>
      </c>
      <c r="D648">
        <v>269122</v>
      </c>
      <c r="E648">
        <v>267948</v>
      </c>
      <c r="F648" t="s">
        <v>60</v>
      </c>
      <c r="G648" t="s">
        <v>36</v>
      </c>
      <c r="H648" t="s">
        <v>275</v>
      </c>
      <c r="I648" t="s">
        <v>209</v>
      </c>
      <c r="J648">
        <v>-9.0300000000000005E-2</v>
      </c>
      <c r="K648">
        <v>51.511400000000002</v>
      </c>
      <c r="L648">
        <v>-0.12784000000000001</v>
      </c>
      <c r="M648">
        <v>51.532330000000002</v>
      </c>
      <c r="N648" t="s">
        <v>276</v>
      </c>
      <c r="O648" t="s">
        <v>210</v>
      </c>
      <c r="P648" s="2" t="s">
        <v>1295</v>
      </c>
    </row>
    <row r="649" spans="2:16" x14ac:dyDescent="0.25">
      <c r="B649" t="s">
        <v>1515</v>
      </c>
      <c r="C649">
        <v>100052</v>
      </c>
      <c r="D649">
        <v>267252</v>
      </c>
      <c r="E649">
        <v>269122</v>
      </c>
      <c r="F649" t="s">
        <v>37</v>
      </c>
      <c r="G649" t="s">
        <v>60</v>
      </c>
      <c r="H649" t="s">
        <v>211</v>
      </c>
      <c r="I649" t="s">
        <v>275</v>
      </c>
      <c r="J649">
        <v>-0.14369999999999999</v>
      </c>
      <c r="K649">
        <v>51.495100000000001</v>
      </c>
      <c r="L649">
        <v>-9.0300000000000005E-2</v>
      </c>
      <c r="M649">
        <v>51.511400000000002</v>
      </c>
      <c r="N649" t="s">
        <v>212</v>
      </c>
      <c r="O649" t="s">
        <v>276</v>
      </c>
      <c r="P649" s="2" t="s">
        <v>1296</v>
      </c>
    </row>
    <row r="650" spans="2:16" x14ac:dyDescent="0.25">
      <c r="B650" t="s">
        <v>1515</v>
      </c>
      <c r="C650">
        <v>100052</v>
      </c>
      <c r="D650">
        <v>269122</v>
      </c>
      <c r="E650">
        <v>267252</v>
      </c>
      <c r="F650" t="s">
        <v>60</v>
      </c>
      <c r="G650" t="s">
        <v>37</v>
      </c>
      <c r="H650" t="s">
        <v>275</v>
      </c>
      <c r="I650" t="s">
        <v>211</v>
      </c>
      <c r="J650">
        <v>-9.0300000000000005E-2</v>
      </c>
      <c r="K650">
        <v>51.511400000000002</v>
      </c>
      <c r="L650">
        <v>-0.14369999999999999</v>
      </c>
      <c r="M650">
        <v>51.495100000000001</v>
      </c>
      <c r="N650" t="s">
        <v>276</v>
      </c>
      <c r="O650" t="s">
        <v>212</v>
      </c>
      <c r="P650" s="2" t="s">
        <v>1297</v>
      </c>
    </row>
    <row r="651" spans="2:16" x14ac:dyDescent="0.25">
      <c r="B651" t="s">
        <v>1515</v>
      </c>
      <c r="C651">
        <v>100053</v>
      </c>
      <c r="D651">
        <v>268311</v>
      </c>
      <c r="E651">
        <v>269122</v>
      </c>
      <c r="F651" t="s">
        <v>38</v>
      </c>
      <c r="G651" t="s">
        <v>60</v>
      </c>
      <c r="H651" t="s">
        <v>213</v>
      </c>
      <c r="I651" t="s">
        <v>275</v>
      </c>
      <c r="J651">
        <v>-0.1134</v>
      </c>
      <c r="K651">
        <v>51.503300000000003</v>
      </c>
      <c r="L651">
        <v>-9.0300000000000005E-2</v>
      </c>
      <c r="M651">
        <v>51.511400000000002</v>
      </c>
      <c r="N651" t="s">
        <v>214</v>
      </c>
      <c r="O651" t="s">
        <v>276</v>
      </c>
      <c r="P651" s="2" t="s">
        <v>278</v>
      </c>
    </row>
    <row r="652" spans="2:16" x14ac:dyDescent="0.25">
      <c r="B652" t="s">
        <v>1515</v>
      </c>
      <c r="C652">
        <v>100053</v>
      </c>
      <c r="D652">
        <v>269122</v>
      </c>
      <c r="E652">
        <v>268311</v>
      </c>
      <c r="F652" t="s">
        <v>60</v>
      </c>
      <c r="G652" t="s">
        <v>38</v>
      </c>
      <c r="H652" t="s">
        <v>275</v>
      </c>
      <c r="I652" t="s">
        <v>213</v>
      </c>
      <c r="J652">
        <v>-9.0300000000000005E-2</v>
      </c>
      <c r="K652">
        <v>51.511400000000002</v>
      </c>
      <c r="L652">
        <v>-0.1134</v>
      </c>
      <c r="M652">
        <v>51.503300000000003</v>
      </c>
      <c r="N652" t="s">
        <v>276</v>
      </c>
      <c r="O652" t="s">
        <v>214</v>
      </c>
      <c r="P652" s="2" t="s">
        <v>279</v>
      </c>
    </row>
    <row r="653" spans="2:16" x14ac:dyDescent="0.25">
      <c r="B653" t="s">
        <v>1515</v>
      </c>
      <c r="C653">
        <v>100054</v>
      </c>
      <c r="D653">
        <v>270471</v>
      </c>
      <c r="E653">
        <v>270500</v>
      </c>
      <c r="F653" t="s">
        <v>61</v>
      </c>
      <c r="G653" t="s">
        <v>62</v>
      </c>
      <c r="H653" t="s">
        <v>280</v>
      </c>
      <c r="I653" t="s">
        <v>281</v>
      </c>
      <c r="J653">
        <v>-2.64E-2</v>
      </c>
      <c r="K653">
        <v>51.443899999999999</v>
      </c>
      <c r="L653">
        <v>-2.4899999999999999E-2</v>
      </c>
      <c r="M653">
        <v>51.444299999999998</v>
      </c>
      <c r="N653" t="s">
        <v>282</v>
      </c>
      <c r="O653" t="s">
        <v>283</v>
      </c>
      <c r="P653" s="2" t="s">
        <v>284</v>
      </c>
    </row>
    <row r="654" spans="2:16" x14ac:dyDescent="0.25">
      <c r="B654" t="s">
        <v>1515</v>
      </c>
      <c r="C654">
        <v>100054</v>
      </c>
      <c r="D654">
        <v>270500</v>
      </c>
      <c r="E654">
        <v>270471</v>
      </c>
      <c r="F654" t="s">
        <v>62</v>
      </c>
      <c r="G654" t="s">
        <v>61</v>
      </c>
      <c r="H654" t="s">
        <v>281</v>
      </c>
      <c r="I654" t="s">
        <v>280</v>
      </c>
      <c r="J654">
        <v>-2.4899999999999999E-2</v>
      </c>
      <c r="K654">
        <v>51.444299999999998</v>
      </c>
      <c r="L654">
        <v>-2.64E-2</v>
      </c>
      <c r="M654">
        <v>51.443899999999999</v>
      </c>
      <c r="N654" t="s">
        <v>283</v>
      </c>
      <c r="O654" t="s">
        <v>282</v>
      </c>
      <c r="P654" s="2" t="s">
        <v>285</v>
      </c>
    </row>
    <row r="655" spans="2:16" x14ac:dyDescent="0.25">
      <c r="B655" t="s">
        <v>1515</v>
      </c>
      <c r="C655">
        <v>100055</v>
      </c>
      <c r="D655">
        <v>255314</v>
      </c>
      <c r="E655">
        <v>255324</v>
      </c>
      <c r="F655" t="s">
        <v>63</v>
      </c>
      <c r="G655" t="s">
        <v>64</v>
      </c>
      <c r="H655" t="s">
        <v>286</v>
      </c>
      <c r="I655" t="s">
        <v>287</v>
      </c>
      <c r="J655">
        <v>-1.0803</v>
      </c>
      <c r="K655">
        <v>52.961500000000001</v>
      </c>
      <c r="L655">
        <v>-1.0787</v>
      </c>
      <c r="M655">
        <v>52.9651</v>
      </c>
      <c r="N655" t="s">
        <v>288</v>
      </c>
      <c r="O655" t="s">
        <v>289</v>
      </c>
      <c r="P655" s="2" t="s">
        <v>290</v>
      </c>
    </row>
    <row r="656" spans="2:16" x14ac:dyDescent="0.25">
      <c r="B656" t="s">
        <v>1515</v>
      </c>
      <c r="C656">
        <v>100055</v>
      </c>
      <c r="D656">
        <v>255324</v>
      </c>
      <c r="E656">
        <v>255314</v>
      </c>
      <c r="F656" t="s">
        <v>64</v>
      </c>
      <c r="G656" t="s">
        <v>63</v>
      </c>
      <c r="H656" t="s">
        <v>287</v>
      </c>
      <c r="I656" t="s">
        <v>286</v>
      </c>
      <c r="J656">
        <v>-1.0787</v>
      </c>
      <c r="K656">
        <v>52.9651</v>
      </c>
      <c r="L656">
        <v>-1.0803</v>
      </c>
      <c r="M656">
        <v>52.961500000000001</v>
      </c>
      <c r="N656" t="s">
        <v>289</v>
      </c>
      <c r="O656" t="s">
        <v>288</v>
      </c>
      <c r="P656" s="2" t="s">
        <v>291</v>
      </c>
    </row>
    <row r="657" spans="2:16" x14ac:dyDescent="0.25">
      <c r="B657" t="s">
        <v>1515</v>
      </c>
      <c r="C657">
        <v>100056</v>
      </c>
      <c r="D657">
        <v>236164</v>
      </c>
      <c r="E657">
        <v>236222</v>
      </c>
      <c r="F657" t="s">
        <v>65</v>
      </c>
      <c r="G657" t="s">
        <v>66</v>
      </c>
      <c r="H657" t="s">
        <v>292</v>
      </c>
      <c r="I657" t="s">
        <v>293</v>
      </c>
      <c r="J657">
        <v>-2.4428000000000001</v>
      </c>
      <c r="K657">
        <v>50.711399999999998</v>
      </c>
      <c r="L657">
        <v>-2.4371</v>
      </c>
      <c r="M657">
        <v>50.709200000000003</v>
      </c>
      <c r="N657" t="s">
        <v>294</v>
      </c>
      <c r="O657" t="s">
        <v>295</v>
      </c>
      <c r="P657" s="2" t="s">
        <v>296</v>
      </c>
    </row>
    <row r="658" spans="2:16" x14ac:dyDescent="0.25">
      <c r="B658" t="s">
        <v>1515</v>
      </c>
      <c r="C658">
        <v>100056</v>
      </c>
      <c r="D658">
        <v>236222</v>
      </c>
      <c r="E658">
        <v>236164</v>
      </c>
      <c r="F658" t="s">
        <v>66</v>
      </c>
      <c r="G658" t="s">
        <v>65</v>
      </c>
      <c r="H658" t="s">
        <v>293</v>
      </c>
      <c r="I658" t="s">
        <v>292</v>
      </c>
      <c r="J658">
        <v>-2.4371</v>
      </c>
      <c r="K658">
        <v>50.709200000000003</v>
      </c>
      <c r="L658">
        <v>-2.4428000000000001</v>
      </c>
      <c r="M658">
        <v>50.711399999999998</v>
      </c>
      <c r="N658" t="s">
        <v>295</v>
      </c>
      <c r="O658" t="s">
        <v>294</v>
      </c>
      <c r="P658" s="2" t="s">
        <v>297</v>
      </c>
    </row>
    <row r="659" spans="2:16" x14ac:dyDescent="0.25">
      <c r="B659" t="s">
        <v>1515</v>
      </c>
      <c r="C659">
        <v>100057</v>
      </c>
      <c r="D659">
        <v>269458</v>
      </c>
      <c r="E659">
        <v>269470</v>
      </c>
      <c r="F659" t="s">
        <v>67</v>
      </c>
      <c r="G659" t="s">
        <v>68</v>
      </c>
      <c r="H659" t="s">
        <v>298</v>
      </c>
      <c r="I659" t="s">
        <v>299</v>
      </c>
      <c r="J659">
        <v>-7.5399999999999995E-2</v>
      </c>
      <c r="K659">
        <v>51.548099999999998</v>
      </c>
      <c r="L659">
        <v>-7.51E-2</v>
      </c>
      <c r="M659">
        <v>51.546300000000002</v>
      </c>
      <c r="N659" t="s">
        <v>300</v>
      </c>
      <c r="O659" t="s">
        <v>301</v>
      </c>
      <c r="P659" s="2" t="s">
        <v>302</v>
      </c>
    </row>
    <row r="660" spans="2:16" x14ac:dyDescent="0.25">
      <c r="B660" t="s">
        <v>1515</v>
      </c>
      <c r="C660">
        <v>100057</v>
      </c>
      <c r="D660">
        <v>269470</v>
      </c>
      <c r="E660">
        <v>269458</v>
      </c>
      <c r="F660" t="s">
        <v>68</v>
      </c>
      <c r="G660" t="s">
        <v>67</v>
      </c>
      <c r="H660" t="s">
        <v>299</v>
      </c>
      <c r="I660" t="s">
        <v>298</v>
      </c>
      <c r="J660">
        <v>-7.51E-2</v>
      </c>
      <c r="K660">
        <v>51.546300000000002</v>
      </c>
      <c r="L660">
        <v>-7.5399999999999995E-2</v>
      </c>
      <c r="M660">
        <v>51.548099999999998</v>
      </c>
      <c r="N660" t="s">
        <v>301</v>
      </c>
      <c r="O660" t="s">
        <v>300</v>
      </c>
      <c r="P660" s="2" t="s">
        <v>303</v>
      </c>
    </row>
    <row r="661" spans="2:16" x14ac:dyDescent="0.25">
      <c r="B661" t="s">
        <v>1515</v>
      </c>
      <c r="C661">
        <v>100058</v>
      </c>
      <c r="D661">
        <v>262649</v>
      </c>
      <c r="E661">
        <v>262684</v>
      </c>
      <c r="F661" t="s">
        <v>69</v>
      </c>
      <c r="G661" t="s">
        <v>70</v>
      </c>
      <c r="H661" t="s">
        <v>304</v>
      </c>
      <c r="I661" t="s">
        <v>305</v>
      </c>
      <c r="J661">
        <v>-0.3241</v>
      </c>
      <c r="K661">
        <v>51.238799999999998</v>
      </c>
      <c r="L661">
        <v>-0.32229999999999998</v>
      </c>
      <c r="M661">
        <v>51.239899999999999</v>
      </c>
      <c r="N661" t="s">
        <v>306</v>
      </c>
      <c r="O661" t="s">
        <v>307</v>
      </c>
      <c r="P661" s="2" t="s">
        <v>308</v>
      </c>
    </row>
    <row r="662" spans="2:16" x14ac:dyDescent="0.25">
      <c r="B662" t="s">
        <v>1515</v>
      </c>
      <c r="C662">
        <v>100058</v>
      </c>
      <c r="D662">
        <v>262684</v>
      </c>
      <c r="E662">
        <v>262649</v>
      </c>
      <c r="F662" t="s">
        <v>70</v>
      </c>
      <c r="G662" t="s">
        <v>69</v>
      </c>
      <c r="H662" t="s">
        <v>305</v>
      </c>
      <c r="I662" t="s">
        <v>304</v>
      </c>
      <c r="J662">
        <v>-0.32229999999999998</v>
      </c>
      <c r="K662">
        <v>51.239899999999999</v>
      </c>
      <c r="L662">
        <v>-0.3241</v>
      </c>
      <c r="M662">
        <v>51.238799999999998</v>
      </c>
      <c r="N662" t="s">
        <v>307</v>
      </c>
      <c r="O662" t="s">
        <v>306</v>
      </c>
      <c r="P662" s="2" t="s">
        <v>309</v>
      </c>
    </row>
    <row r="663" spans="2:16" x14ac:dyDescent="0.25">
      <c r="B663" t="s">
        <v>1515</v>
      </c>
      <c r="C663">
        <v>100059</v>
      </c>
      <c r="D663">
        <v>272080</v>
      </c>
      <c r="E663">
        <v>272193</v>
      </c>
      <c r="F663" t="s">
        <v>71</v>
      </c>
      <c r="G663" t="s">
        <v>72</v>
      </c>
      <c r="H663" t="s">
        <v>310</v>
      </c>
      <c r="I663" t="s">
        <v>311</v>
      </c>
      <c r="J663">
        <v>6.1199999999999997E-2</v>
      </c>
      <c r="K663">
        <v>51.208199999999998</v>
      </c>
      <c r="L663">
        <v>6.93E-2</v>
      </c>
      <c r="M663">
        <v>51.198799999999999</v>
      </c>
      <c r="N663" t="s">
        <v>312</v>
      </c>
      <c r="O663" t="s">
        <v>313</v>
      </c>
      <c r="P663" s="2" t="s">
        <v>314</v>
      </c>
    </row>
    <row r="664" spans="2:16" x14ac:dyDescent="0.25">
      <c r="B664" t="s">
        <v>1515</v>
      </c>
      <c r="C664">
        <v>100059</v>
      </c>
      <c r="D664">
        <v>272193</v>
      </c>
      <c r="E664">
        <v>272080</v>
      </c>
      <c r="F664" t="s">
        <v>72</v>
      </c>
      <c r="G664" t="s">
        <v>71</v>
      </c>
      <c r="H664" t="s">
        <v>311</v>
      </c>
      <c r="I664" t="s">
        <v>310</v>
      </c>
      <c r="J664">
        <v>6.93E-2</v>
      </c>
      <c r="K664">
        <v>51.198799999999999</v>
      </c>
      <c r="L664">
        <v>6.1199999999999997E-2</v>
      </c>
      <c r="M664">
        <v>51.208199999999998</v>
      </c>
      <c r="N664" t="s">
        <v>313</v>
      </c>
      <c r="O664" t="s">
        <v>312</v>
      </c>
      <c r="P664" s="2" t="s">
        <v>1298</v>
      </c>
    </row>
    <row r="665" spans="2:16" x14ac:dyDescent="0.25">
      <c r="B665" t="s">
        <v>1515</v>
      </c>
      <c r="C665">
        <v>100060</v>
      </c>
      <c r="D665">
        <v>269110</v>
      </c>
      <c r="E665">
        <v>269360</v>
      </c>
      <c r="F665" t="s">
        <v>73</v>
      </c>
      <c r="G665" t="s">
        <v>74</v>
      </c>
      <c r="H665" t="s">
        <v>316</v>
      </c>
      <c r="I665" t="s">
        <v>317</v>
      </c>
      <c r="J665">
        <v>-9.0700000000000003E-2</v>
      </c>
      <c r="K665">
        <v>51.653100000000002</v>
      </c>
      <c r="L665">
        <v>-7.9299999999999995E-2</v>
      </c>
      <c r="M665">
        <v>51.652000000000001</v>
      </c>
      <c r="N665" t="s">
        <v>318</v>
      </c>
      <c r="O665" t="s">
        <v>319</v>
      </c>
      <c r="P665" s="2" t="s">
        <v>1299</v>
      </c>
    </row>
    <row r="666" spans="2:16" x14ac:dyDescent="0.25">
      <c r="B666" t="s">
        <v>1515</v>
      </c>
      <c r="C666">
        <v>100060</v>
      </c>
      <c r="D666">
        <v>269360</v>
      </c>
      <c r="E666">
        <v>269110</v>
      </c>
      <c r="F666" t="s">
        <v>74</v>
      </c>
      <c r="G666" t="s">
        <v>73</v>
      </c>
      <c r="H666" t="s">
        <v>317</v>
      </c>
      <c r="I666" t="s">
        <v>316</v>
      </c>
      <c r="J666">
        <v>-7.9299999999999995E-2</v>
      </c>
      <c r="K666">
        <v>51.652000000000001</v>
      </c>
      <c r="L666">
        <v>-9.0700000000000003E-2</v>
      </c>
      <c r="M666">
        <v>51.653100000000002</v>
      </c>
      <c r="N666" t="s">
        <v>319</v>
      </c>
      <c r="O666" t="s">
        <v>318</v>
      </c>
      <c r="P666" s="2" t="s">
        <v>1300</v>
      </c>
    </row>
    <row r="667" spans="2:16" x14ac:dyDescent="0.25">
      <c r="B667" t="s">
        <v>1515</v>
      </c>
      <c r="C667">
        <v>100061</v>
      </c>
      <c r="D667">
        <v>267662</v>
      </c>
      <c r="E667">
        <v>268899</v>
      </c>
      <c r="F667" t="s">
        <v>29</v>
      </c>
      <c r="G667" t="s">
        <v>75</v>
      </c>
      <c r="H667" t="s">
        <v>193</v>
      </c>
      <c r="I667" t="s">
        <v>320</v>
      </c>
      <c r="J667">
        <v>-0.13350000000000001</v>
      </c>
      <c r="K667">
        <v>51.528100000000002</v>
      </c>
      <c r="L667">
        <v>-9.8599999999999993E-2</v>
      </c>
      <c r="M667">
        <v>51.494500000000002</v>
      </c>
      <c r="N667" t="s">
        <v>194</v>
      </c>
      <c r="O667" t="s">
        <v>321</v>
      </c>
      <c r="P667" s="2" t="s">
        <v>1301</v>
      </c>
    </row>
    <row r="668" spans="2:16" x14ac:dyDescent="0.25">
      <c r="B668" t="s">
        <v>1515</v>
      </c>
      <c r="C668">
        <v>100061</v>
      </c>
      <c r="D668">
        <v>268899</v>
      </c>
      <c r="E668">
        <v>267662</v>
      </c>
      <c r="F668" t="s">
        <v>75</v>
      </c>
      <c r="G668" t="s">
        <v>29</v>
      </c>
      <c r="H668" t="s">
        <v>320</v>
      </c>
      <c r="I668" t="s">
        <v>193</v>
      </c>
      <c r="J668">
        <v>-9.8599999999999993E-2</v>
      </c>
      <c r="K668">
        <v>51.494500000000002</v>
      </c>
      <c r="L668">
        <v>-0.13350000000000001</v>
      </c>
      <c r="M668">
        <v>51.528100000000002</v>
      </c>
      <c r="N668" t="s">
        <v>321</v>
      </c>
      <c r="O668" t="s">
        <v>194</v>
      </c>
      <c r="P668" s="2" t="s">
        <v>1302</v>
      </c>
    </row>
    <row r="669" spans="2:16" x14ac:dyDescent="0.25">
      <c r="B669" t="s">
        <v>1515</v>
      </c>
      <c r="C669">
        <v>100062</v>
      </c>
      <c r="D669">
        <v>267983</v>
      </c>
      <c r="E669">
        <v>268899</v>
      </c>
      <c r="F669" t="s">
        <v>31</v>
      </c>
      <c r="G669" t="s">
        <v>75</v>
      </c>
      <c r="H669" t="s">
        <v>198</v>
      </c>
      <c r="I669" t="s">
        <v>320</v>
      </c>
      <c r="J669">
        <v>-0.1231</v>
      </c>
      <c r="K669">
        <v>51.530799999999999</v>
      </c>
      <c r="L669">
        <v>-9.8599999999999993E-2</v>
      </c>
      <c r="M669">
        <v>51.494500000000002</v>
      </c>
      <c r="N669" t="s">
        <v>199</v>
      </c>
      <c r="O669" t="s">
        <v>321</v>
      </c>
      <c r="P669" s="2" t="s">
        <v>1303</v>
      </c>
    </row>
    <row r="670" spans="2:16" x14ac:dyDescent="0.25">
      <c r="B670" t="s">
        <v>1515</v>
      </c>
      <c r="C670">
        <v>100062</v>
      </c>
      <c r="D670">
        <v>268899</v>
      </c>
      <c r="E670">
        <v>267983</v>
      </c>
      <c r="F670" t="s">
        <v>75</v>
      </c>
      <c r="G670" t="s">
        <v>31</v>
      </c>
      <c r="H670" t="s">
        <v>320</v>
      </c>
      <c r="I670" t="s">
        <v>198</v>
      </c>
      <c r="J670">
        <v>-9.8599999999999993E-2</v>
      </c>
      <c r="K670">
        <v>51.494500000000002</v>
      </c>
      <c r="L670">
        <v>-0.1231</v>
      </c>
      <c r="M670">
        <v>51.530799999999999</v>
      </c>
      <c r="N670" t="s">
        <v>321</v>
      </c>
      <c r="O670" t="s">
        <v>199</v>
      </c>
      <c r="P670" s="2" t="s">
        <v>1304</v>
      </c>
    </row>
    <row r="671" spans="2:16" x14ac:dyDescent="0.25">
      <c r="B671" t="s">
        <v>1515</v>
      </c>
      <c r="C671">
        <v>100063</v>
      </c>
      <c r="D671">
        <v>268899</v>
      </c>
      <c r="E671">
        <v>269225</v>
      </c>
      <c r="F671" t="s">
        <v>75</v>
      </c>
      <c r="G671" t="s">
        <v>32</v>
      </c>
      <c r="H671" t="s">
        <v>320</v>
      </c>
      <c r="I671" t="s">
        <v>200</v>
      </c>
      <c r="J671">
        <v>-9.8599999999999993E-2</v>
      </c>
      <c r="K671">
        <v>51.494500000000002</v>
      </c>
      <c r="L671">
        <v>-8.5699999999999998E-2</v>
      </c>
      <c r="M671">
        <v>51.505229999999997</v>
      </c>
      <c r="N671" t="s">
        <v>321</v>
      </c>
      <c r="O671" t="s">
        <v>201</v>
      </c>
      <c r="P671" s="2" t="s">
        <v>1305</v>
      </c>
    </row>
    <row r="672" spans="2:16" x14ac:dyDescent="0.25">
      <c r="B672" t="s">
        <v>1515</v>
      </c>
      <c r="C672">
        <v>100063</v>
      </c>
      <c r="D672">
        <v>269225</v>
      </c>
      <c r="E672">
        <v>268899</v>
      </c>
      <c r="F672" t="s">
        <v>32</v>
      </c>
      <c r="G672" t="s">
        <v>75</v>
      </c>
      <c r="H672" t="s">
        <v>200</v>
      </c>
      <c r="I672" t="s">
        <v>320</v>
      </c>
      <c r="J672">
        <v>-8.5699999999999998E-2</v>
      </c>
      <c r="K672">
        <v>51.505229999999997</v>
      </c>
      <c r="L672">
        <v>-9.8599999999999993E-2</v>
      </c>
      <c r="M672">
        <v>51.494500000000002</v>
      </c>
      <c r="N672" t="s">
        <v>201</v>
      </c>
      <c r="O672" t="s">
        <v>321</v>
      </c>
      <c r="P672" s="2" t="s">
        <v>914</v>
      </c>
    </row>
    <row r="673" spans="2:16" x14ac:dyDescent="0.25">
      <c r="B673" t="s">
        <v>1515</v>
      </c>
      <c r="C673">
        <v>100064</v>
      </c>
      <c r="D673">
        <v>266682</v>
      </c>
      <c r="E673">
        <v>268899</v>
      </c>
      <c r="F673" t="s">
        <v>34</v>
      </c>
      <c r="G673" t="s">
        <v>75</v>
      </c>
      <c r="H673" t="s">
        <v>205</v>
      </c>
      <c r="I673" t="s">
        <v>320</v>
      </c>
      <c r="J673">
        <v>-0.16289999999999999</v>
      </c>
      <c r="K673">
        <v>51.522399999999998</v>
      </c>
      <c r="L673">
        <v>-9.8599999999999993E-2</v>
      </c>
      <c r="M673">
        <v>51.494500000000002</v>
      </c>
      <c r="N673" t="s">
        <v>206</v>
      </c>
      <c r="O673" t="s">
        <v>321</v>
      </c>
      <c r="P673" s="2" t="s">
        <v>915</v>
      </c>
    </row>
    <row r="674" spans="2:16" x14ac:dyDescent="0.25">
      <c r="B674" t="s">
        <v>1515</v>
      </c>
      <c r="C674">
        <v>100064</v>
      </c>
      <c r="D674">
        <v>268899</v>
      </c>
      <c r="E674">
        <v>266682</v>
      </c>
      <c r="F674" t="s">
        <v>75</v>
      </c>
      <c r="G674" t="s">
        <v>34</v>
      </c>
      <c r="H674" t="s">
        <v>320</v>
      </c>
      <c r="I674" t="s">
        <v>205</v>
      </c>
      <c r="J674">
        <v>-9.8599999999999993E-2</v>
      </c>
      <c r="K674">
        <v>51.494500000000002</v>
      </c>
      <c r="L674">
        <v>-0.16289999999999999</v>
      </c>
      <c r="M674">
        <v>51.522399999999998</v>
      </c>
      <c r="N674" t="s">
        <v>321</v>
      </c>
      <c r="O674" t="s">
        <v>206</v>
      </c>
      <c r="P674" s="2" t="s">
        <v>322</v>
      </c>
    </row>
    <row r="675" spans="2:16" x14ac:dyDescent="0.25">
      <c r="B675" t="s">
        <v>1515</v>
      </c>
      <c r="C675">
        <v>100065</v>
      </c>
      <c r="D675">
        <v>266343</v>
      </c>
      <c r="E675">
        <v>268899</v>
      </c>
      <c r="F675" t="s">
        <v>35</v>
      </c>
      <c r="G675" t="s">
        <v>75</v>
      </c>
      <c r="H675" t="s">
        <v>207</v>
      </c>
      <c r="I675" t="s">
        <v>320</v>
      </c>
      <c r="J675">
        <v>-0.17530000000000001</v>
      </c>
      <c r="K675">
        <v>51.516199999999998</v>
      </c>
      <c r="L675">
        <v>-9.8599999999999993E-2</v>
      </c>
      <c r="M675">
        <v>51.494500000000002</v>
      </c>
      <c r="N675" t="s">
        <v>208</v>
      </c>
      <c r="O675" t="s">
        <v>321</v>
      </c>
      <c r="P675" s="2" t="s">
        <v>916</v>
      </c>
    </row>
    <row r="676" spans="2:16" x14ac:dyDescent="0.25">
      <c r="B676" t="s">
        <v>1515</v>
      </c>
      <c r="C676">
        <v>100065</v>
      </c>
      <c r="D676">
        <v>268899</v>
      </c>
      <c r="E676">
        <v>266343</v>
      </c>
      <c r="F676" t="s">
        <v>75</v>
      </c>
      <c r="G676" t="s">
        <v>35</v>
      </c>
      <c r="H676" t="s">
        <v>320</v>
      </c>
      <c r="I676" t="s">
        <v>207</v>
      </c>
      <c r="J676">
        <v>-9.8599999999999993E-2</v>
      </c>
      <c r="K676">
        <v>51.494500000000002</v>
      </c>
      <c r="L676">
        <v>-0.17530000000000001</v>
      </c>
      <c r="M676">
        <v>51.516199999999998</v>
      </c>
      <c r="N676" t="s">
        <v>321</v>
      </c>
      <c r="O676" t="s">
        <v>208</v>
      </c>
      <c r="P676" s="2" t="s">
        <v>323</v>
      </c>
    </row>
    <row r="677" spans="2:16" x14ac:dyDescent="0.25">
      <c r="B677" t="s">
        <v>1515</v>
      </c>
      <c r="C677">
        <v>100066</v>
      </c>
      <c r="D677">
        <v>265282</v>
      </c>
      <c r="E677">
        <v>268899</v>
      </c>
      <c r="F677" t="s">
        <v>57</v>
      </c>
      <c r="G677" t="s">
        <v>75</v>
      </c>
      <c r="H677" t="s">
        <v>267</v>
      </c>
      <c r="I677" t="s">
        <v>320</v>
      </c>
      <c r="J677">
        <v>-0.2046</v>
      </c>
      <c r="K677">
        <v>51.534100000000002</v>
      </c>
      <c r="L677">
        <v>-9.8599999999999993E-2</v>
      </c>
      <c r="M677">
        <v>51.494500000000002</v>
      </c>
      <c r="N677" t="s">
        <v>268</v>
      </c>
      <c r="O677" t="s">
        <v>321</v>
      </c>
      <c r="P677" s="2" t="s">
        <v>1306</v>
      </c>
    </row>
    <row r="678" spans="2:16" x14ac:dyDescent="0.25">
      <c r="B678" t="s">
        <v>1515</v>
      </c>
      <c r="C678">
        <v>100066</v>
      </c>
      <c r="D678">
        <v>268899</v>
      </c>
      <c r="E678">
        <v>265282</v>
      </c>
      <c r="F678" t="s">
        <v>75</v>
      </c>
      <c r="G678" t="s">
        <v>57</v>
      </c>
      <c r="H678" t="s">
        <v>320</v>
      </c>
      <c r="I678" t="s">
        <v>267</v>
      </c>
      <c r="J678">
        <v>-9.8599999999999993E-2</v>
      </c>
      <c r="K678">
        <v>51.494500000000002</v>
      </c>
      <c r="L678">
        <v>-0.2046</v>
      </c>
      <c r="M678">
        <v>51.534100000000002</v>
      </c>
      <c r="N678" t="s">
        <v>321</v>
      </c>
      <c r="O678" t="s">
        <v>268</v>
      </c>
      <c r="P678" s="2" t="s">
        <v>324</v>
      </c>
    </row>
    <row r="679" spans="2:16" x14ac:dyDescent="0.25">
      <c r="B679" t="s">
        <v>1515</v>
      </c>
      <c r="C679">
        <v>100067</v>
      </c>
      <c r="D679">
        <v>267948</v>
      </c>
      <c r="E679">
        <v>268899</v>
      </c>
      <c r="F679" t="s">
        <v>36</v>
      </c>
      <c r="G679" t="s">
        <v>75</v>
      </c>
      <c r="H679" t="s">
        <v>209</v>
      </c>
      <c r="I679" t="s">
        <v>320</v>
      </c>
      <c r="J679">
        <v>-0.12784000000000001</v>
      </c>
      <c r="K679">
        <v>51.532330000000002</v>
      </c>
      <c r="L679">
        <v>-9.8599999999999993E-2</v>
      </c>
      <c r="M679">
        <v>51.494500000000002</v>
      </c>
      <c r="N679" t="s">
        <v>210</v>
      </c>
      <c r="O679" t="s">
        <v>321</v>
      </c>
      <c r="P679" s="2" t="s">
        <v>1307</v>
      </c>
    </row>
    <row r="680" spans="2:16" x14ac:dyDescent="0.25">
      <c r="B680" t="s">
        <v>1515</v>
      </c>
      <c r="C680">
        <v>100067</v>
      </c>
      <c r="D680">
        <v>268899</v>
      </c>
      <c r="E680">
        <v>267948</v>
      </c>
      <c r="F680" t="s">
        <v>75</v>
      </c>
      <c r="G680" t="s">
        <v>36</v>
      </c>
      <c r="H680" t="s">
        <v>320</v>
      </c>
      <c r="I680" t="s">
        <v>209</v>
      </c>
      <c r="J680">
        <v>-9.8599999999999993E-2</v>
      </c>
      <c r="K680">
        <v>51.494500000000002</v>
      </c>
      <c r="L680">
        <v>-0.12784000000000001</v>
      </c>
      <c r="M680">
        <v>51.532330000000002</v>
      </c>
      <c r="N680" t="s">
        <v>321</v>
      </c>
      <c r="O680" t="s">
        <v>210</v>
      </c>
      <c r="P680" s="2" t="s">
        <v>1308</v>
      </c>
    </row>
    <row r="681" spans="2:16" x14ac:dyDescent="0.25">
      <c r="B681" t="s">
        <v>1515</v>
      </c>
      <c r="C681">
        <v>100068</v>
      </c>
      <c r="D681">
        <v>268311</v>
      </c>
      <c r="E681">
        <v>268899</v>
      </c>
      <c r="F681" t="s">
        <v>38</v>
      </c>
      <c r="G681" t="s">
        <v>75</v>
      </c>
      <c r="H681" t="s">
        <v>213</v>
      </c>
      <c r="I681" t="s">
        <v>320</v>
      </c>
      <c r="J681">
        <v>-0.1134</v>
      </c>
      <c r="K681">
        <v>51.503300000000003</v>
      </c>
      <c r="L681">
        <v>-9.8599999999999993E-2</v>
      </c>
      <c r="M681">
        <v>51.494500000000002</v>
      </c>
      <c r="N681" t="s">
        <v>214</v>
      </c>
      <c r="O681" t="s">
        <v>321</v>
      </c>
      <c r="P681" s="2" t="s">
        <v>920</v>
      </c>
    </row>
    <row r="682" spans="2:16" x14ac:dyDescent="0.25">
      <c r="B682" t="s">
        <v>1515</v>
      </c>
      <c r="C682">
        <v>100068</v>
      </c>
      <c r="D682">
        <v>268899</v>
      </c>
      <c r="E682">
        <v>268311</v>
      </c>
      <c r="F682" t="s">
        <v>75</v>
      </c>
      <c r="G682" t="s">
        <v>38</v>
      </c>
      <c r="H682" t="s">
        <v>320</v>
      </c>
      <c r="I682" t="s">
        <v>213</v>
      </c>
      <c r="J682">
        <v>-9.8599999999999993E-2</v>
      </c>
      <c r="K682">
        <v>51.494500000000002</v>
      </c>
      <c r="L682">
        <v>-0.1134</v>
      </c>
      <c r="M682">
        <v>51.503300000000003</v>
      </c>
      <c r="N682" t="s">
        <v>321</v>
      </c>
      <c r="O682" t="s">
        <v>214</v>
      </c>
      <c r="P682" s="2" t="s">
        <v>1309</v>
      </c>
    </row>
    <row r="683" spans="2:16" x14ac:dyDescent="0.25">
      <c r="B683" t="s">
        <v>1515</v>
      </c>
      <c r="C683">
        <v>100069</v>
      </c>
      <c r="D683">
        <v>267662</v>
      </c>
      <c r="E683">
        <v>269459</v>
      </c>
      <c r="F683" t="s">
        <v>29</v>
      </c>
      <c r="G683" t="s">
        <v>30</v>
      </c>
      <c r="H683" t="s">
        <v>193</v>
      </c>
      <c r="I683" t="s">
        <v>195</v>
      </c>
      <c r="J683">
        <v>-0.13350000000000001</v>
      </c>
      <c r="K683">
        <v>51.528100000000002</v>
      </c>
      <c r="L683">
        <v>-7.5399999999999995E-2</v>
      </c>
      <c r="M683">
        <v>51.511600000000001</v>
      </c>
      <c r="N683" t="s">
        <v>194</v>
      </c>
      <c r="O683" t="s">
        <v>196</v>
      </c>
      <c r="P683" s="2" t="s">
        <v>1310</v>
      </c>
    </row>
    <row r="684" spans="2:16" x14ac:dyDescent="0.25">
      <c r="B684" t="s">
        <v>1515</v>
      </c>
      <c r="C684">
        <v>100069</v>
      </c>
      <c r="D684">
        <v>269459</v>
      </c>
      <c r="E684">
        <v>267662</v>
      </c>
      <c r="F684" t="s">
        <v>30</v>
      </c>
      <c r="G684" t="s">
        <v>29</v>
      </c>
      <c r="H684" t="s">
        <v>195</v>
      </c>
      <c r="I684" t="s">
        <v>193</v>
      </c>
      <c r="J684">
        <v>-7.5399999999999995E-2</v>
      </c>
      <c r="K684">
        <v>51.511600000000001</v>
      </c>
      <c r="L684">
        <v>-0.13350000000000001</v>
      </c>
      <c r="M684">
        <v>51.528100000000002</v>
      </c>
      <c r="N684" t="s">
        <v>196</v>
      </c>
      <c r="O684" t="s">
        <v>194</v>
      </c>
      <c r="P684" s="2" t="s">
        <v>923</v>
      </c>
    </row>
    <row r="685" spans="2:16" x14ac:dyDescent="0.25">
      <c r="B685" t="s">
        <v>1515</v>
      </c>
      <c r="C685">
        <v>100070</v>
      </c>
      <c r="D685">
        <v>267662</v>
      </c>
      <c r="E685">
        <v>267983</v>
      </c>
      <c r="F685" t="s">
        <v>29</v>
      </c>
      <c r="G685" t="s">
        <v>31</v>
      </c>
      <c r="H685" t="s">
        <v>193</v>
      </c>
      <c r="I685" t="s">
        <v>198</v>
      </c>
      <c r="J685">
        <v>-0.13350000000000001</v>
      </c>
      <c r="K685">
        <v>51.528100000000002</v>
      </c>
      <c r="L685">
        <v>-0.1231</v>
      </c>
      <c r="M685">
        <v>51.530799999999999</v>
      </c>
      <c r="N685" t="s">
        <v>194</v>
      </c>
      <c r="O685" t="s">
        <v>199</v>
      </c>
      <c r="P685" s="2" t="s">
        <v>1311</v>
      </c>
    </row>
    <row r="686" spans="2:16" x14ac:dyDescent="0.25">
      <c r="B686" t="s">
        <v>1515</v>
      </c>
      <c r="C686">
        <v>100070</v>
      </c>
      <c r="D686">
        <v>267983</v>
      </c>
      <c r="E686">
        <v>267662</v>
      </c>
      <c r="F686" t="s">
        <v>31</v>
      </c>
      <c r="G686" t="s">
        <v>29</v>
      </c>
      <c r="H686" t="s">
        <v>198</v>
      </c>
      <c r="I686" t="s">
        <v>193</v>
      </c>
      <c r="J686">
        <v>-0.1231</v>
      </c>
      <c r="K686">
        <v>51.530799999999999</v>
      </c>
      <c r="L686">
        <v>-0.13350000000000001</v>
      </c>
      <c r="M686">
        <v>51.528100000000002</v>
      </c>
      <c r="N686" t="s">
        <v>199</v>
      </c>
      <c r="O686" t="s">
        <v>194</v>
      </c>
      <c r="P686" s="2" t="s">
        <v>327</v>
      </c>
    </row>
    <row r="687" spans="2:16" x14ac:dyDescent="0.25">
      <c r="B687" t="s">
        <v>1515</v>
      </c>
      <c r="C687">
        <v>100071</v>
      </c>
      <c r="D687">
        <v>267662</v>
      </c>
      <c r="E687">
        <v>269296</v>
      </c>
      <c r="F687" t="s">
        <v>29</v>
      </c>
      <c r="G687" t="s">
        <v>33</v>
      </c>
      <c r="H687" t="s">
        <v>193</v>
      </c>
      <c r="I687" t="s">
        <v>203</v>
      </c>
      <c r="J687">
        <v>-0.13350000000000001</v>
      </c>
      <c r="K687">
        <v>51.528100000000002</v>
      </c>
      <c r="L687">
        <v>-8.2100000000000006E-2</v>
      </c>
      <c r="M687">
        <v>51.518599999999999</v>
      </c>
      <c r="N687" t="s">
        <v>194</v>
      </c>
      <c r="O687" t="s">
        <v>204</v>
      </c>
      <c r="P687" s="2" t="s">
        <v>1312</v>
      </c>
    </row>
    <row r="688" spans="2:16" x14ac:dyDescent="0.25">
      <c r="B688" t="s">
        <v>1515</v>
      </c>
      <c r="C688">
        <v>100071</v>
      </c>
      <c r="D688">
        <v>269296</v>
      </c>
      <c r="E688">
        <v>267662</v>
      </c>
      <c r="F688" t="s">
        <v>33</v>
      </c>
      <c r="G688" t="s">
        <v>29</v>
      </c>
      <c r="H688" t="s">
        <v>203</v>
      </c>
      <c r="I688" t="s">
        <v>193</v>
      </c>
      <c r="J688">
        <v>-8.2100000000000006E-2</v>
      </c>
      <c r="K688">
        <v>51.518599999999999</v>
      </c>
      <c r="L688">
        <v>-0.13350000000000001</v>
      </c>
      <c r="M688">
        <v>51.528100000000002</v>
      </c>
      <c r="N688" t="s">
        <v>204</v>
      </c>
      <c r="O688" t="s">
        <v>194</v>
      </c>
      <c r="P688" s="2" t="s">
        <v>328</v>
      </c>
    </row>
    <row r="689" spans="2:16" x14ac:dyDescent="0.25">
      <c r="B689" t="s">
        <v>1515</v>
      </c>
      <c r="C689">
        <v>100072</v>
      </c>
      <c r="D689">
        <v>267662</v>
      </c>
      <c r="E689">
        <v>269139</v>
      </c>
      <c r="F689" t="s">
        <v>29</v>
      </c>
      <c r="G689" t="s">
        <v>76</v>
      </c>
      <c r="H689" t="s">
        <v>193</v>
      </c>
      <c r="I689" t="s">
        <v>329</v>
      </c>
      <c r="J689">
        <v>-0.13350000000000001</v>
      </c>
      <c r="K689">
        <v>51.528100000000002</v>
      </c>
      <c r="L689">
        <v>-8.9200000000000002E-2</v>
      </c>
      <c r="M689">
        <v>51.5182</v>
      </c>
      <c r="N689" t="s">
        <v>194</v>
      </c>
      <c r="O689" t="s">
        <v>330</v>
      </c>
      <c r="P689" s="2" t="s">
        <v>331</v>
      </c>
    </row>
    <row r="690" spans="2:16" x14ac:dyDescent="0.25">
      <c r="B690" t="s">
        <v>1515</v>
      </c>
      <c r="C690">
        <v>100072</v>
      </c>
      <c r="D690">
        <v>269139</v>
      </c>
      <c r="E690">
        <v>267662</v>
      </c>
      <c r="F690" t="s">
        <v>76</v>
      </c>
      <c r="G690" t="s">
        <v>29</v>
      </c>
      <c r="H690" t="s">
        <v>329</v>
      </c>
      <c r="I690" t="s">
        <v>193</v>
      </c>
      <c r="J690">
        <v>-8.9200000000000002E-2</v>
      </c>
      <c r="K690">
        <v>51.5182</v>
      </c>
      <c r="L690">
        <v>-0.13350000000000001</v>
      </c>
      <c r="M690">
        <v>51.528100000000002</v>
      </c>
      <c r="N690" t="s">
        <v>330</v>
      </c>
      <c r="O690" t="s">
        <v>194</v>
      </c>
      <c r="P690" s="2" t="s">
        <v>332</v>
      </c>
    </row>
    <row r="691" spans="2:16" x14ac:dyDescent="0.25">
      <c r="B691" t="s">
        <v>1515</v>
      </c>
      <c r="C691">
        <v>100073</v>
      </c>
      <c r="D691">
        <v>266682</v>
      </c>
      <c r="E691">
        <v>267662</v>
      </c>
      <c r="F691" t="s">
        <v>34</v>
      </c>
      <c r="G691" t="s">
        <v>29</v>
      </c>
      <c r="H691" t="s">
        <v>205</v>
      </c>
      <c r="I691" t="s">
        <v>193</v>
      </c>
      <c r="J691">
        <v>-0.16289999999999999</v>
      </c>
      <c r="K691">
        <v>51.522399999999998</v>
      </c>
      <c r="L691">
        <v>-0.13350000000000001</v>
      </c>
      <c r="M691">
        <v>51.528100000000002</v>
      </c>
      <c r="N691" t="s">
        <v>206</v>
      </c>
      <c r="O691" t="s">
        <v>194</v>
      </c>
      <c r="P691" s="2" t="s">
        <v>1313</v>
      </c>
    </row>
    <row r="692" spans="2:16" x14ac:dyDescent="0.25">
      <c r="B692" t="s">
        <v>1515</v>
      </c>
      <c r="C692">
        <v>100073</v>
      </c>
      <c r="D692">
        <v>267662</v>
      </c>
      <c r="E692">
        <v>266682</v>
      </c>
      <c r="F692" t="s">
        <v>29</v>
      </c>
      <c r="G692" t="s">
        <v>34</v>
      </c>
      <c r="H692" t="s">
        <v>193</v>
      </c>
      <c r="I692" t="s">
        <v>205</v>
      </c>
      <c r="J692">
        <v>-0.13350000000000001</v>
      </c>
      <c r="K692">
        <v>51.528100000000002</v>
      </c>
      <c r="L692">
        <v>-0.16289999999999999</v>
      </c>
      <c r="M692">
        <v>51.522399999999998</v>
      </c>
      <c r="N692" t="s">
        <v>194</v>
      </c>
      <c r="O692" t="s">
        <v>206</v>
      </c>
      <c r="P692" s="2" t="s">
        <v>1314</v>
      </c>
    </row>
    <row r="693" spans="2:16" x14ac:dyDescent="0.25">
      <c r="B693" t="s">
        <v>1515</v>
      </c>
      <c r="C693">
        <v>100074</v>
      </c>
      <c r="D693">
        <v>266343</v>
      </c>
      <c r="E693">
        <v>267662</v>
      </c>
      <c r="F693" t="s">
        <v>35</v>
      </c>
      <c r="G693" t="s">
        <v>29</v>
      </c>
      <c r="H693" t="s">
        <v>207</v>
      </c>
      <c r="I693" t="s">
        <v>193</v>
      </c>
      <c r="J693">
        <v>-0.17530000000000001</v>
      </c>
      <c r="K693">
        <v>51.516199999999998</v>
      </c>
      <c r="L693">
        <v>-0.13350000000000001</v>
      </c>
      <c r="M693">
        <v>51.528100000000002</v>
      </c>
      <c r="N693" t="s">
        <v>208</v>
      </c>
      <c r="O693" t="s">
        <v>194</v>
      </c>
      <c r="P693" s="2" t="s">
        <v>1315</v>
      </c>
    </row>
    <row r="694" spans="2:16" x14ac:dyDescent="0.25">
      <c r="B694" t="s">
        <v>1515</v>
      </c>
      <c r="C694">
        <v>100074</v>
      </c>
      <c r="D694">
        <v>267662</v>
      </c>
      <c r="E694">
        <v>266343</v>
      </c>
      <c r="F694" t="s">
        <v>29</v>
      </c>
      <c r="G694" t="s">
        <v>35</v>
      </c>
      <c r="H694" t="s">
        <v>193</v>
      </c>
      <c r="I694" t="s">
        <v>207</v>
      </c>
      <c r="J694">
        <v>-0.13350000000000001</v>
      </c>
      <c r="K694">
        <v>51.528100000000002</v>
      </c>
      <c r="L694">
        <v>-0.17530000000000001</v>
      </c>
      <c r="M694">
        <v>51.516199999999998</v>
      </c>
      <c r="N694" t="s">
        <v>194</v>
      </c>
      <c r="O694" t="s">
        <v>208</v>
      </c>
      <c r="P694" s="2" t="s">
        <v>931</v>
      </c>
    </row>
    <row r="695" spans="2:16" x14ac:dyDescent="0.25">
      <c r="B695" t="s">
        <v>1515</v>
      </c>
      <c r="C695">
        <v>100075</v>
      </c>
      <c r="D695">
        <v>267662</v>
      </c>
      <c r="E695">
        <v>267948</v>
      </c>
      <c r="F695" t="s">
        <v>29</v>
      </c>
      <c r="G695" t="s">
        <v>36</v>
      </c>
      <c r="H695" t="s">
        <v>193</v>
      </c>
      <c r="I695" t="s">
        <v>209</v>
      </c>
      <c r="J695">
        <v>-0.13350000000000001</v>
      </c>
      <c r="K695">
        <v>51.528100000000002</v>
      </c>
      <c r="L695">
        <v>-0.12784000000000001</v>
      </c>
      <c r="M695">
        <v>51.532330000000002</v>
      </c>
      <c r="N695" t="s">
        <v>194</v>
      </c>
      <c r="O695" t="s">
        <v>210</v>
      </c>
      <c r="P695" s="2" t="s">
        <v>333</v>
      </c>
    </row>
    <row r="696" spans="2:16" x14ac:dyDescent="0.25">
      <c r="B696" t="s">
        <v>1515</v>
      </c>
      <c r="C696">
        <v>100075</v>
      </c>
      <c r="D696">
        <v>267948</v>
      </c>
      <c r="E696">
        <v>267662</v>
      </c>
      <c r="F696" t="s">
        <v>36</v>
      </c>
      <c r="G696" t="s">
        <v>29</v>
      </c>
      <c r="H696" t="s">
        <v>209</v>
      </c>
      <c r="I696" t="s">
        <v>193</v>
      </c>
      <c r="J696">
        <v>-0.12784000000000001</v>
      </c>
      <c r="K696">
        <v>51.532330000000002</v>
      </c>
      <c r="L696">
        <v>-0.13350000000000001</v>
      </c>
      <c r="M696">
        <v>51.528100000000002</v>
      </c>
      <c r="N696" t="s">
        <v>210</v>
      </c>
      <c r="O696" t="s">
        <v>194</v>
      </c>
      <c r="P696" s="2" t="s">
        <v>334</v>
      </c>
    </row>
    <row r="697" spans="2:16" x14ac:dyDescent="0.25">
      <c r="B697" t="s">
        <v>1515</v>
      </c>
      <c r="C697">
        <v>100076</v>
      </c>
      <c r="D697">
        <v>267662</v>
      </c>
      <c r="E697">
        <v>269471</v>
      </c>
      <c r="F697" t="s">
        <v>29</v>
      </c>
      <c r="G697" t="s">
        <v>46</v>
      </c>
      <c r="H697" t="s">
        <v>193</v>
      </c>
      <c r="I697" t="s">
        <v>234</v>
      </c>
      <c r="J697">
        <v>-0.13350000000000001</v>
      </c>
      <c r="K697">
        <v>51.528100000000002</v>
      </c>
      <c r="L697">
        <v>-7.4899999999999994E-2</v>
      </c>
      <c r="M697">
        <v>51.582299999999996</v>
      </c>
      <c r="N697" t="s">
        <v>194</v>
      </c>
      <c r="O697" t="s">
        <v>235</v>
      </c>
      <c r="P697" s="2" t="s">
        <v>1316</v>
      </c>
    </row>
    <row r="698" spans="2:16" x14ac:dyDescent="0.25">
      <c r="B698" t="s">
        <v>1515</v>
      </c>
      <c r="C698">
        <v>100076</v>
      </c>
      <c r="D698">
        <v>269471</v>
      </c>
      <c r="E698">
        <v>267662</v>
      </c>
      <c r="F698" t="s">
        <v>46</v>
      </c>
      <c r="G698" t="s">
        <v>29</v>
      </c>
      <c r="H698" t="s">
        <v>234</v>
      </c>
      <c r="I698" t="s">
        <v>193</v>
      </c>
      <c r="J698">
        <v>-7.4899999999999994E-2</v>
      </c>
      <c r="K698">
        <v>51.582299999999996</v>
      </c>
      <c r="L698">
        <v>-0.13350000000000001</v>
      </c>
      <c r="M698">
        <v>51.528100000000002</v>
      </c>
      <c r="N698" t="s">
        <v>235</v>
      </c>
      <c r="O698" t="s">
        <v>194</v>
      </c>
      <c r="P698" s="2" t="s">
        <v>1317</v>
      </c>
    </row>
    <row r="699" spans="2:16" x14ac:dyDescent="0.25">
      <c r="B699" t="s">
        <v>1515</v>
      </c>
      <c r="C699">
        <v>100077</v>
      </c>
      <c r="D699">
        <v>267662</v>
      </c>
      <c r="E699">
        <v>269751</v>
      </c>
      <c r="F699" t="s">
        <v>29</v>
      </c>
      <c r="G699" t="s">
        <v>47</v>
      </c>
      <c r="H699" t="s">
        <v>193</v>
      </c>
      <c r="I699" t="s">
        <v>237</v>
      </c>
      <c r="J699">
        <v>-0.13350000000000001</v>
      </c>
      <c r="K699">
        <v>51.528100000000002</v>
      </c>
      <c r="L699">
        <v>-5.9700000000000003E-2</v>
      </c>
      <c r="M699">
        <v>51.588099999999997</v>
      </c>
      <c r="N699" t="s">
        <v>194</v>
      </c>
      <c r="O699" t="s">
        <v>238</v>
      </c>
      <c r="P699" s="2" t="s">
        <v>934</v>
      </c>
    </row>
    <row r="700" spans="2:16" x14ac:dyDescent="0.25">
      <c r="B700" t="s">
        <v>1515</v>
      </c>
      <c r="C700">
        <v>100077</v>
      </c>
      <c r="D700">
        <v>269751</v>
      </c>
      <c r="E700">
        <v>267662</v>
      </c>
      <c r="F700" t="s">
        <v>47</v>
      </c>
      <c r="G700" t="s">
        <v>29</v>
      </c>
      <c r="H700" t="s">
        <v>237</v>
      </c>
      <c r="I700" t="s">
        <v>193</v>
      </c>
      <c r="J700">
        <v>-5.9700000000000003E-2</v>
      </c>
      <c r="K700">
        <v>51.588099999999997</v>
      </c>
      <c r="L700">
        <v>-0.13350000000000001</v>
      </c>
      <c r="M700">
        <v>51.528100000000002</v>
      </c>
      <c r="N700" t="s">
        <v>238</v>
      </c>
      <c r="O700" t="s">
        <v>194</v>
      </c>
      <c r="P700" s="2" t="s">
        <v>1318</v>
      </c>
    </row>
    <row r="701" spans="2:16" x14ac:dyDescent="0.25">
      <c r="B701" t="s">
        <v>1515</v>
      </c>
      <c r="C701">
        <v>100078</v>
      </c>
      <c r="D701">
        <v>267252</v>
      </c>
      <c r="E701">
        <v>267662</v>
      </c>
      <c r="F701" t="s">
        <v>37</v>
      </c>
      <c r="G701" t="s">
        <v>29</v>
      </c>
      <c r="H701" t="s">
        <v>211</v>
      </c>
      <c r="I701" t="s">
        <v>193</v>
      </c>
      <c r="J701">
        <v>-0.14369999999999999</v>
      </c>
      <c r="K701">
        <v>51.495100000000001</v>
      </c>
      <c r="L701">
        <v>-0.13350000000000001</v>
      </c>
      <c r="M701">
        <v>51.528100000000002</v>
      </c>
      <c r="N701" t="s">
        <v>212</v>
      </c>
      <c r="O701" t="s">
        <v>194</v>
      </c>
      <c r="P701" s="2" t="s">
        <v>936</v>
      </c>
    </row>
    <row r="702" spans="2:16" x14ac:dyDescent="0.25">
      <c r="B702" t="s">
        <v>1515</v>
      </c>
      <c r="C702">
        <v>100078</v>
      </c>
      <c r="D702">
        <v>267662</v>
      </c>
      <c r="E702">
        <v>267252</v>
      </c>
      <c r="F702" t="s">
        <v>29</v>
      </c>
      <c r="G702" t="s">
        <v>37</v>
      </c>
      <c r="H702" t="s">
        <v>193</v>
      </c>
      <c r="I702" t="s">
        <v>211</v>
      </c>
      <c r="J702">
        <v>-0.13350000000000001</v>
      </c>
      <c r="K702">
        <v>51.528100000000002</v>
      </c>
      <c r="L702">
        <v>-0.14369999999999999</v>
      </c>
      <c r="M702">
        <v>51.495100000000001</v>
      </c>
      <c r="N702" t="s">
        <v>194</v>
      </c>
      <c r="O702" t="s">
        <v>212</v>
      </c>
      <c r="P702" s="2" t="s">
        <v>937</v>
      </c>
    </row>
    <row r="703" spans="2:16" x14ac:dyDescent="0.25">
      <c r="B703" t="s">
        <v>1515</v>
      </c>
      <c r="C703">
        <v>100079</v>
      </c>
      <c r="D703">
        <v>267662</v>
      </c>
      <c r="E703">
        <v>267994</v>
      </c>
      <c r="F703" t="s">
        <v>29</v>
      </c>
      <c r="G703" t="s">
        <v>77</v>
      </c>
      <c r="H703" t="s">
        <v>193</v>
      </c>
      <c r="I703" t="s">
        <v>337</v>
      </c>
      <c r="J703">
        <v>-0.13350000000000001</v>
      </c>
      <c r="K703">
        <v>51.528100000000002</v>
      </c>
      <c r="L703">
        <v>-0.1231</v>
      </c>
      <c r="M703">
        <v>51.486199999999997</v>
      </c>
      <c r="N703" t="s">
        <v>194</v>
      </c>
      <c r="O703" t="s">
        <v>338</v>
      </c>
      <c r="P703" s="2" t="s">
        <v>1319</v>
      </c>
    </row>
    <row r="704" spans="2:16" x14ac:dyDescent="0.25">
      <c r="B704" t="s">
        <v>1515</v>
      </c>
      <c r="C704">
        <v>100079</v>
      </c>
      <c r="D704">
        <v>267994</v>
      </c>
      <c r="E704">
        <v>267662</v>
      </c>
      <c r="F704" t="s">
        <v>77</v>
      </c>
      <c r="G704" t="s">
        <v>29</v>
      </c>
      <c r="H704" t="s">
        <v>337</v>
      </c>
      <c r="I704" t="s">
        <v>193</v>
      </c>
      <c r="J704">
        <v>-0.1231</v>
      </c>
      <c r="K704">
        <v>51.486199999999997</v>
      </c>
      <c r="L704">
        <v>-0.13350000000000001</v>
      </c>
      <c r="M704">
        <v>51.528100000000002</v>
      </c>
      <c r="N704" t="s">
        <v>338</v>
      </c>
      <c r="O704" t="s">
        <v>194</v>
      </c>
      <c r="P704" s="2" t="s">
        <v>339</v>
      </c>
    </row>
    <row r="705" spans="2:16" x14ac:dyDescent="0.25">
      <c r="B705" t="s">
        <v>1515</v>
      </c>
      <c r="C705">
        <v>100080</v>
      </c>
      <c r="D705">
        <v>267662</v>
      </c>
      <c r="E705">
        <v>268311</v>
      </c>
      <c r="F705" t="s">
        <v>29</v>
      </c>
      <c r="G705" t="s">
        <v>38</v>
      </c>
      <c r="H705" t="s">
        <v>193</v>
      </c>
      <c r="I705" t="s">
        <v>213</v>
      </c>
      <c r="J705">
        <v>-0.13350000000000001</v>
      </c>
      <c r="K705">
        <v>51.528100000000002</v>
      </c>
      <c r="L705">
        <v>-0.1134</v>
      </c>
      <c r="M705">
        <v>51.503300000000003</v>
      </c>
      <c r="N705" t="s">
        <v>194</v>
      </c>
      <c r="O705" t="s">
        <v>214</v>
      </c>
      <c r="P705" s="2" t="s">
        <v>1320</v>
      </c>
    </row>
    <row r="706" spans="2:16" x14ac:dyDescent="0.25">
      <c r="B706" t="s">
        <v>1515</v>
      </c>
      <c r="C706">
        <v>100080</v>
      </c>
      <c r="D706">
        <v>268311</v>
      </c>
      <c r="E706">
        <v>267662</v>
      </c>
      <c r="F706" t="s">
        <v>38</v>
      </c>
      <c r="G706" t="s">
        <v>29</v>
      </c>
      <c r="H706" t="s">
        <v>213</v>
      </c>
      <c r="I706" t="s">
        <v>193</v>
      </c>
      <c r="J706">
        <v>-0.1134</v>
      </c>
      <c r="K706">
        <v>51.503300000000003</v>
      </c>
      <c r="L706">
        <v>-0.13350000000000001</v>
      </c>
      <c r="M706">
        <v>51.528100000000002</v>
      </c>
      <c r="N706" t="s">
        <v>214</v>
      </c>
      <c r="O706" t="s">
        <v>194</v>
      </c>
      <c r="P706" s="2" t="s">
        <v>1321</v>
      </c>
    </row>
    <row r="707" spans="2:16" x14ac:dyDescent="0.25">
      <c r="B707" t="s">
        <v>1515</v>
      </c>
      <c r="C707">
        <v>100081</v>
      </c>
      <c r="D707">
        <v>267662</v>
      </c>
      <c r="E707">
        <v>270630</v>
      </c>
      <c r="F707" t="s">
        <v>29</v>
      </c>
      <c r="G707" t="s">
        <v>48</v>
      </c>
      <c r="H707" t="s">
        <v>193</v>
      </c>
      <c r="I707" t="s">
        <v>240</v>
      </c>
      <c r="J707">
        <v>-0.13350000000000001</v>
      </c>
      <c r="K707">
        <v>51.528100000000002</v>
      </c>
      <c r="L707">
        <v>-2.01E-2</v>
      </c>
      <c r="M707">
        <v>51.582999999999998</v>
      </c>
      <c r="N707" t="s">
        <v>194</v>
      </c>
      <c r="O707" t="s">
        <v>241</v>
      </c>
      <c r="P707" s="2" t="s">
        <v>941</v>
      </c>
    </row>
    <row r="708" spans="2:16" x14ac:dyDescent="0.25">
      <c r="B708" t="s">
        <v>1515</v>
      </c>
      <c r="C708">
        <v>100081</v>
      </c>
      <c r="D708">
        <v>270630</v>
      </c>
      <c r="E708">
        <v>267662</v>
      </c>
      <c r="F708" t="s">
        <v>48</v>
      </c>
      <c r="G708" t="s">
        <v>29</v>
      </c>
      <c r="H708" t="s">
        <v>240</v>
      </c>
      <c r="I708" t="s">
        <v>193</v>
      </c>
      <c r="J708">
        <v>-2.01E-2</v>
      </c>
      <c r="K708">
        <v>51.582999999999998</v>
      </c>
      <c r="L708">
        <v>-0.13350000000000001</v>
      </c>
      <c r="M708">
        <v>51.528100000000002</v>
      </c>
      <c r="N708" t="s">
        <v>241</v>
      </c>
      <c r="O708" t="s">
        <v>194</v>
      </c>
      <c r="P708" s="2" t="s">
        <v>1322</v>
      </c>
    </row>
    <row r="709" spans="2:16" x14ac:dyDescent="0.25">
      <c r="B709" t="s">
        <v>1515</v>
      </c>
      <c r="C709">
        <v>100082</v>
      </c>
      <c r="D709">
        <v>223865</v>
      </c>
      <c r="E709">
        <v>223896</v>
      </c>
      <c r="F709" t="s">
        <v>78</v>
      </c>
      <c r="G709" t="s">
        <v>79</v>
      </c>
      <c r="H709" t="s">
        <v>341</v>
      </c>
      <c r="I709" t="s">
        <v>342</v>
      </c>
      <c r="J709">
        <v>-3.7909999999999999</v>
      </c>
      <c r="K709">
        <v>55.991300000000003</v>
      </c>
      <c r="L709">
        <v>-3.7839999999999998</v>
      </c>
      <c r="M709">
        <v>56.002200000000002</v>
      </c>
      <c r="N709" t="s">
        <v>343</v>
      </c>
      <c r="O709" t="s">
        <v>344</v>
      </c>
      <c r="P709" s="2" t="s">
        <v>1323</v>
      </c>
    </row>
    <row r="710" spans="2:16" x14ac:dyDescent="0.25">
      <c r="B710" t="s">
        <v>1515</v>
      </c>
      <c r="C710">
        <v>100082</v>
      </c>
      <c r="D710">
        <v>223896</v>
      </c>
      <c r="E710">
        <v>223865</v>
      </c>
      <c r="F710" t="s">
        <v>79</v>
      </c>
      <c r="G710" t="s">
        <v>78</v>
      </c>
      <c r="H710" t="s">
        <v>342</v>
      </c>
      <c r="I710" t="s">
        <v>341</v>
      </c>
      <c r="J710">
        <v>-3.7839999999999998</v>
      </c>
      <c r="K710">
        <v>56.002200000000002</v>
      </c>
      <c r="L710">
        <v>-3.7909999999999999</v>
      </c>
      <c r="M710">
        <v>55.991300000000003</v>
      </c>
      <c r="N710" t="s">
        <v>344</v>
      </c>
      <c r="O710" t="s">
        <v>343</v>
      </c>
      <c r="P710" s="2" t="s">
        <v>1324</v>
      </c>
    </row>
    <row r="711" spans="2:16" x14ac:dyDescent="0.25">
      <c r="B711" t="s">
        <v>1515</v>
      </c>
      <c r="C711">
        <v>100083</v>
      </c>
      <c r="D711">
        <v>257719</v>
      </c>
      <c r="E711">
        <v>257822</v>
      </c>
      <c r="F711" t="s">
        <v>80</v>
      </c>
      <c r="G711" t="s">
        <v>81</v>
      </c>
      <c r="H711" t="s">
        <v>345</v>
      </c>
      <c r="I711" t="s">
        <v>346</v>
      </c>
      <c r="J711">
        <v>-0.75700000000000001</v>
      </c>
      <c r="K711">
        <v>51.296700000000001</v>
      </c>
      <c r="L711">
        <v>-0.74280000000000002</v>
      </c>
      <c r="M711">
        <v>51.302</v>
      </c>
      <c r="N711" t="s">
        <v>347</v>
      </c>
      <c r="O711" t="s">
        <v>348</v>
      </c>
      <c r="P711" s="2" t="s">
        <v>349</v>
      </c>
    </row>
    <row r="712" spans="2:16" x14ac:dyDescent="0.25">
      <c r="B712" t="s">
        <v>1515</v>
      </c>
      <c r="C712">
        <v>100083</v>
      </c>
      <c r="D712">
        <v>257822</v>
      </c>
      <c r="E712">
        <v>257719</v>
      </c>
      <c r="F712" t="s">
        <v>81</v>
      </c>
      <c r="G712" t="s">
        <v>80</v>
      </c>
      <c r="H712" t="s">
        <v>346</v>
      </c>
      <c r="I712" t="s">
        <v>345</v>
      </c>
      <c r="J712">
        <v>-0.74280000000000002</v>
      </c>
      <c r="K712">
        <v>51.302</v>
      </c>
      <c r="L712">
        <v>-0.75700000000000001</v>
      </c>
      <c r="M712">
        <v>51.296700000000001</v>
      </c>
      <c r="N712" t="s">
        <v>348</v>
      </c>
      <c r="O712" t="s">
        <v>347</v>
      </c>
      <c r="P712" s="2" t="s">
        <v>350</v>
      </c>
    </row>
    <row r="713" spans="2:16" x14ac:dyDescent="0.25">
      <c r="B713" t="s">
        <v>1515</v>
      </c>
      <c r="C713">
        <v>100084</v>
      </c>
      <c r="D713">
        <v>271561</v>
      </c>
      <c r="E713">
        <v>271623</v>
      </c>
      <c r="F713" t="s">
        <v>82</v>
      </c>
      <c r="G713" t="s">
        <v>83</v>
      </c>
      <c r="H713" t="s">
        <v>351</v>
      </c>
      <c r="I713" t="s">
        <v>352</v>
      </c>
      <c r="J713">
        <v>2.4899999999999999E-2</v>
      </c>
      <c r="K713">
        <v>51.549500000000002</v>
      </c>
      <c r="L713">
        <v>2.86E-2</v>
      </c>
      <c r="M713">
        <v>51.551699999999997</v>
      </c>
      <c r="N713" t="s">
        <v>353</v>
      </c>
      <c r="O713" t="s">
        <v>354</v>
      </c>
      <c r="P713" s="2" t="s">
        <v>355</v>
      </c>
    </row>
    <row r="714" spans="2:16" x14ac:dyDescent="0.25">
      <c r="B714" t="s">
        <v>1515</v>
      </c>
      <c r="C714">
        <v>100084</v>
      </c>
      <c r="D714">
        <v>271623</v>
      </c>
      <c r="E714">
        <v>271561</v>
      </c>
      <c r="F714" t="s">
        <v>83</v>
      </c>
      <c r="G714" t="s">
        <v>82</v>
      </c>
      <c r="H714" t="s">
        <v>352</v>
      </c>
      <c r="I714" t="s">
        <v>351</v>
      </c>
      <c r="J714">
        <v>2.86E-2</v>
      </c>
      <c r="K714">
        <v>51.551699999999997</v>
      </c>
      <c r="L714">
        <v>2.4899999999999999E-2</v>
      </c>
      <c r="M714">
        <v>51.549500000000002</v>
      </c>
      <c r="N714" t="s">
        <v>354</v>
      </c>
      <c r="O714" t="s">
        <v>353</v>
      </c>
      <c r="P714" s="2" t="s">
        <v>356</v>
      </c>
    </row>
    <row r="715" spans="2:16" x14ac:dyDescent="0.25">
      <c r="B715" t="s">
        <v>1515</v>
      </c>
      <c r="C715">
        <v>100085</v>
      </c>
      <c r="D715">
        <v>267662</v>
      </c>
      <c r="E715">
        <v>268599</v>
      </c>
      <c r="F715" t="s">
        <v>29</v>
      </c>
      <c r="G715" t="s">
        <v>43</v>
      </c>
      <c r="H715" t="s">
        <v>193</v>
      </c>
      <c r="I715" t="s">
        <v>224</v>
      </c>
      <c r="J715">
        <v>-0.13350000000000001</v>
      </c>
      <c r="K715">
        <v>51.528100000000002</v>
      </c>
      <c r="L715">
        <v>-0.1062</v>
      </c>
      <c r="M715">
        <v>51.564399999999999</v>
      </c>
      <c r="N715" t="s">
        <v>194</v>
      </c>
      <c r="O715" t="s">
        <v>225</v>
      </c>
      <c r="P715" s="2" t="s">
        <v>945</v>
      </c>
    </row>
    <row r="716" spans="2:16" x14ac:dyDescent="0.25">
      <c r="B716" t="s">
        <v>1515</v>
      </c>
      <c r="C716">
        <v>100085</v>
      </c>
      <c r="D716">
        <v>268599</v>
      </c>
      <c r="E716">
        <v>267662</v>
      </c>
      <c r="F716" t="s">
        <v>43</v>
      </c>
      <c r="G716" t="s">
        <v>29</v>
      </c>
      <c r="H716" t="s">
        <v>224</v>
      </c>
      <c r="I716" t="s">
        <v>193</v>
      </c>
      <c r="J716">
        <v>-0.1062</v>
      </c>
      <c r="K716">
        <v>51.564399999999999</v>
      </c>
      <c r="L716">
        <v>-0.13350000000000001</v>
      </c>
      <c r="M716">
        <v>51.528100000000002</v>
      </c>
      <c r="N716" t="s">
        <v>225</v>
      </c>
      <c r="O716" t="s">
        <v>194</v>
      </c>
      <c r="P716" s="2" t="s">
        <v>1325</v>
      </c>
    </row>
    <row r="717" spans="2:16" x14ac:dyDescent="0.25">
      <c r="B717" t="s">
        <v>1515</v>
      </c>
      <c r="C717">
        <v>100086</v>
      </c>
      <c r="D717">
        <v>268599</v>
      </c>
      <c r="E717">
        <v>268706</v>
      </c>
      <c r="F717" t="s">
        <v>43</v>
      </c>
      <c r="G717" t="s">
        <v>44</v>
      </c>
      <c r="H717" t="s">
        <v>224</v>
      </c>
      <c r="I717" t="s">
        <v>227</v>
      </c>
      <c r="J717">
        <v>-0.1062</v>
      </c>
      <c r="K717">
        <v>51.564399999999999</v>
      </c>
      <c r="L717">
        <v>-0.10390000000000001</v>
      </c>
      <c r="M717">
        <v>51.546100000000003</v>
      </c>
      <c r="N717" t="s">
        <v>225</v>
      </c>
      <c r="O717" t="s">
        <v>228</v>
      </c>
      <c r="P717" s="2" t="s">
        <v>947</v>
      </c>
    </row>
    <row r="718" spans="2:16" x14ac:dyDescent="0.25">
      <c r="B718" t="s">
        <v>1515</v>
      </c>
      <c r="C718">
        <v>100086</v>
      </c>
      <c r="D718">
        <v>268706</v>
      </c>
      <c r="E718">
        <v>268599</v>
      </c>
      <c r="F718" t="s">
        <v>44</v>
      </c>
      <c r="G718" t="s">
        <v>43</v>
      </c>
      <c r="H718" t="s">
        <v>227</v>
      </c>
      <c r="I718" t="s">
        <v>224</v>
      </c>
      <c r="J718">
        <v>-0.10390000000000001</v>
      </c>
      <c r="K718">
        <v>51.546100000000003</v>
      </c>
      <c r="L718">
        <v>-0.1062</v>
      </c>
      <c r="M718">
        <v>51.564399999999999</v>
      </c>
      <c r="N718" t="s">
        <v>228</v>
      </c>
      <c r="O718" t="s">
        <v>225</v>
      </c>
      <c r="P718" s="2" t="s">
        <v>948</v>
      </c>
    </row>
    <row r="719" spans="2:16" x14ac:dyDescent="0.25">
      <c r="B719" t="s">
        <v>1515</v>
      </c>
      <c r="C719">
        <v>100087</v>
      </c>
      <c r="D719">
        <v>268599</v>
      </c>
      <c r="E719">
        <v>269471</v>
      </c>
      <c r="F719" t="s">
        <v>43</v>
      </c>
      <c r="G719" t="s">
        <v>46</v>
      </c>
      <c r="H719" t="s">
        <v>224</v>
      </c>
      <c r="I719" t="s">
        <v>234</v>
      </c>
      <c r="J719">
        <v>-0.1062</v>
      </c>
      <c r="K719">
        <v>51.564399999999999</v>
      </c>
      <c r="L719">
        <v>-7.4899999999999994E-2</v>
      </c>
      <c r="M719">
        <v>51.582299999999996</v>
      </c>
      <c r="N719" t="s">
        <v>225</v>
      </c>
      <c r="O719" t="s">
        <v>235</v>
      </c>
      <c r="P719" s="2" t="s">
        <v>949</v>
      </c>
    </row>
    <row r="720" spans="2:16" x14ac:dyDescent="0.25">
      <c r="B720" t="s">
        <v>1515</v>
      </c>
      <c r="C720">
        <v>100087</v>
      </c>
      <c r="D720">
        <v>269471</v>
      </c>
      <c r="E720">
        <v>268599</v>
      </c>
      <c r="F720" t="s">
        <v>46</v>
      </c>
      <c r="G720" t="s">
        <v>43</v>
      </c>
      <c r="H720" t="s">
        <v>234</v>
      </c>
      <c r="I720" t="s">
        <v>224</v>
      </c>
      <c r="J720">
        <v>-7.4899999999999994E-2</v>
      </c>
      <c r="K720">
        <v>51.582299999999996</v>
      </c>
      <c r="L720">
        <v>-0.1062</v>
      </c>
      <c r="M720">
        <v>51.564399999999999</v>
      </c>
      <c r="N720" t="s">
        <v>235</v>
      </c>
      <c r="O720" t="s">
        <v>225</v>
      </c>
      <c r="P720" s="2" t="s">
        <v>357</v>
      </c>
    </row>
    <row r="721" spans="2:16" x14ac:dyDescent="0.25">
      <c r="B721" t="s">
        <v>1515</v>
      </c>
      <c r="C721">
        <v>100088</v>
      </c>
      <c r="D721">
        <v>268599</v>
      </c>
      <c r="E721">
        <v>269751</v>
      </c>
      <c r="F721" t="s">
        <v>43</v>
      </c>
      <c r="G721" t="s">
        <v>47</v>
      </c>
      <c r="H721" t="s">
        <v>224</v>
      </c>
      <c r="I721" t="s">
        <v>237</v>
      </c>
      <c r="J721">
        <v>-0.1062</v>
      </c>
      <c r="K721">
        <v>51.564399999999999</v>
      </c>
      <c r="L721">
        <v>-5.9700000000000003E-2</v>
      </c>
      <c r="M721">
        <v>51.588099999999997</v>
      </c>
      <c r="N721" t="s">
        <v>225</v>
      </c>
      <c r="O721" t="s">
        <v>238</v>
      </c>
      <c r="P721" s="2" t="s">
        <v>358</v>
      </c>
    </row>
    <row r="722" spans="2:16" x14ac:dyDescent="0.25">
      <c r="B722" t="s">
        <v>1515</v>
      </c>
      <c r="C722">
        <v>100088</v>
      </c>
      <c r="D722">
        <v>269751</v>
      </c>
      <c r="E722">
        <v>268599</v>
      </c>
      <c r="F722" t="s">
        <v>47</v>
      </c>
      <c r="G722" t="s">
        <v>43</v>
      </c>
      <c r="H722" t="s">
        <v>237</v>
      </c>
      <c r="I722" t="s">
        <v>224</v>
      </c>
      <c r="J722">
        <v>-5.9700000000000003E-2</v>
      </c>
      <c r="K722">
        <v>51.588099999999997</v>
      </c>
      <c r="L722">
        <v>-0.1062</v>
      </c>
      <c r="M722">
        <v>51.564399999999999</v>
      </c>
      <c r="N722" t="s">
        <v>238</v>
      </c>
      <c r="O722" t="s">
        <v>225</v>
      </c>
      <c r="P722" s="2" t="s">
        <v>1326</v>
      </c>
    </row>
    <row r="723" spans="2:16" x14ac:dyDescent="0.25">
      <c r="B723" t="s">
        <v>1515</v>
      </c>
      <c r="C723">
        <v>100089</v>
      </c>
      <c r="D723">
        <v>267252</v>
      </c>
      <c r="E723">
        <v>268599</v>
      </c>
      <c r="F723" t="s">
        <v>37</v>
      </c>
      <c r="G723" t="s">
        <v>43</v>
      </c>
      <c r="H723" t="s">
        <v>211</v>
      </c>
      <c r="I723" t="s">
        <v>224</v>
      </c>
      <c r="J723">
        <v>-0.14369999999999999</v>
      </c>
      <c r="K723">
        <v>51.495100000000001</v>
      </c>
      <c r="L723">
        <v>-0.1062</v>
      </c>
      <c r="M723">
        <v>51.564399999999999</v>
      </c>
      <c r="N723" t="s">
        <v>212</v>
      </c>
      <c r="O723" t="s">
        <v>225</v>
      </c>
      <c r="P723" s="2" t="s">
        <v>1327</v>
      </c>
    </row>
    <row r="724" spans="2:16" x14ac:dyDescent="0.25">
      <c r="B724" t="s">
        <v>1515</v>
      </c>
      <c r="C724">
        <v>100089</v>
      </c>
      <c r="D724">
        <v>268599</v>
      </c>
      <c r="E724">
        <v>267252</v>
      </c>
      <c r="F724" t="s">
        <v>43</v>
      </c>
      <c r="G724" t="s">
        <v>37</v>
      </c>
      <c r="H724" t="s">
        <v>224</v>
      </c>
      <c r="I724" t="s">
        <v>211</v>
      </c>
      <c r="J724">
        <v>-0.1062</v>
      </c>
      <c r="K724">
        <v>51.564399999999999</v>
      </c>
      <c r="L724">
        <v>-0.14369999999999999</v>
      </c>
      <c r="M724">
        <v>51.495100000000001</v>
      </c>
      <c r="N724" t="s">
        <v>225</v>
      </c>
      <c r="O724" t="s">
        <v>212</v>
      </c>
      <c r="P724" s="2" t="s">
        <v>1328</v>
      </c>
    </row>
    <row r="725" spans="2:16" x14ac:dyDescent="0.25">
      <c r="B725" t="s">
        <v>1515</v>
      </c>
      <c r="C725">
        <v>100090</v>
      </c>
      <c r="D725">
        <v>268599</v>
      </c>
      <c r="E725">
        <v>270630</v>
      </c>
      <c r="F725" t="s">
        <v>43</v>
      </c>
      <c r="G725" t="s">
        <v>48</v>
      </c>
      <c r="H725" t="s">
        <v>224</v>
      </c>
      <c r="I725" t="s">
        <v>240</v>
      </c>
      <c r="J725">
        <v>-0.1062</v>
      </c>
      <c r="K725">
        <v>51.564399999999999</v>
      </c>
      <c r="L725">
        <v>-2.01E-2</v>
      </c>
      <c r="M725">
        <v>51.582999999999998</v>
      </c>
      <c r="N725" t="s">
        <v>225</v>
      </c>
      <c r="O725" t="s">
        <v>241</v>
      </c>
      <c r="P725" s="2" t="s">
        <v>1329</v>
      </c>
    </row>
    <row r="726" spans="2:16" x14ac:dyDescent="0.25">
      <c r="B726" t="s">
        <v>1515</v>
      </c>
      <c r="C726">
        <v>100090</v>
      </c>
      <c r="D726">
        <v>270630</v>
      </c>
      <c r="E726">
        <v>268599</v>
      </c>
      <c r="F726" t="s">
        <v>48</v>
      </c>
      <c r="G726" t="s">
        <v>43</v>
      </c>
      <c r="H726" t="s">
        <v>240</v>
      </c>
      <c r="I726" t="s">
        <v>224</v>
      </c>
      <c r="J726">
        <v>-2.01E-2</v>
      </c>
      <c r="K726">
        <v>51.582999999999998</v>
      </c>
      <c r="L726">
        <v>-0.1062</v>
      </c>
      <c r="M726">
        <v>51.564399999999999</v>
      </c>
      <c r="N726" t="s">
        <v>241</v>
      </c>
      <c r="O726" t="s">
        <v>225</v>
      </c>
      <c r="P726" s="2" t="s">
        <v>359</v>
      </c>
    </row>
    <row r="727" spans="2:16" x14ac:dyDescent="0.25">
      <c r="B727" t="s">
        <v>1515</v>
      </c>
      <c r="C727">
        <v>100091</v>
      </c>
      <c r="D727">
        <v>267983</v>
      </c>
      <c r="E727">
        <v>269459</v>
      </c>
      <c r="F727" t="s">
        <v>31</v>
      </c>
      <c r="G727" t="s">
        <v>30</v>
      </c>
      <c r="H727" t="s">
        <v>198</v>
      </c>
      <c r="I727" t="s">
        <v>195</v>
      </c>
      <c r="J727">
        <v>-0.1231</v>
      </c>
      <c r="K727">
        <v>51.530799999999999</v>
      </c>
      <c r="L727">
        <v>-7.5399999999999995E-2</v>
      </c>
      <c r="M727">
        <v>51.511600000000001</v>
      </c>
      <c r="N727" t="s">
        <v>199</v>
      </c>
      <c r="O727" t="s">
        <v>196</v>
      </c>
      <c r="P727" s="2" t="s">
        <v>1330</v>
      </c>
    </row>
    <row r="728" spans="2:16" x14ac:dyDescent="0.25">
      <c r="B728" t="s">
        <v>1515</v>
      </c>
      <c r="C728">
        <v>100091</v>
      </c>
      <c r="D728">
        <v>269459</v>
      </c>
      <c r="E728">
        <v>267983</v>
      </c>
      <c r="F728" t="s">
        <v>30</v>
      </c>
      <c r="G728" t="s">
        <v>31</v>
      </c>
      <c r="H728" t="s">
        <v>195</v>
      </c>
      <c r="I728" t="s">
        <v>198</v>
      </c>
      <c r="J728">
        <v>-7.5399999999999995E-2</v>
      </c>
      <c r="K728">
        <v>51.511600000000001</v>
      </c>
      <c r="L728">
        <v>-0.1231</v>
      </c>
      <c r="M728">
        <v>51.530799999999999</v>
      </c>
      <c r="N728" t="s">
        <v>196</v>
      </c>
      <c r="O728" t="s">
        <v>199</v>
      </c>
      <c r="P728" s="2" t="s">
        <v>956</v>
      </c>
    </row>
    <row r="729" spans="2:16" x14ac:dyDescent="0.25">
      <c r="B729" t="s">
        <v>1515</v>
      </c>
      <c r="C729">
        <v>100092</v>
      </c>
      <c r="D729">
        <v>269296</v>
      </c>
      <c r="E729">
        <v>269459</v>
      </c>
      <c r="F729" t="s">
        <v>33</v>
      </c>
      <c r="G729" t="s">
        <v>30</v>
      </c>
      <c r="H729" t="s">
        <v>203</v>
      </c>
      <c r="I729" t="s">
        <v>195</v>
      </c>
      <c r="J729">
        <v>-8.2100000000000006E-2</v>
      </c>
      <c r="K729">
        <v>51.518599999999999</v>
      </c>
      <c r="L729">
        <v>-7.5399999999999995E-2</v>
      </c>
      <c r="M729">
        <v>51.511600000000001</v>
      </c>
      <c r="N729" t="s">
        <v>204</v>
      </c>
      <c r="O729" t="s">
        <v>196</v>
      </c>
      <c r="P729" s="2" t="s">
        <v>957</v>
      </c>
    </row>
    <row r="730" spans="2:16" x14ac:dyDescent="0.25">
      <c r="B730" t="s">
        <v>1515</v>
      </c>
      <c r="C730">
        <v>100092</v>
      </c>
      <c r="D730">
        <v>269459</v>
      </c>
      <c r="E730">
        <v>269296</v>
      </c>
      <c r="F730" t="s">
        <v>30</v>
      </c>
      <c r="G730" t="s">
        <v>33</v>
      </c>
      <c r="H730" t="s">
        <v>195</v>
      </c>
      <c r="I730" t="s">
        <v>203</v>
      </c>
      <c r="J730">
        <v>-7.5399999999999995E-2</v>
      </c>
      <c r="K730">
        <v>51.511600000000001</v>
      </c>
      <c r="L730">
        <v>-8.2100000000000006E-2</v>
      </c>
      <c r="M730">
        <v>51.518599999999999</v>
      </c>
      <c r="N730" t="s">
        <v>196</v>
      </c>
      <c r="O730" t="s">
        <v>204</v>
      </c>
      <c r="P730" s="2" t="s">
        <v>958</v>
      </c>
    </row>
    <row r="731" spans="2:16" x14ac:dyDescent="0.25">
      <c r="B731" t="s">
        <v>1515</v>
      </c>
      <c r="C731">
        <v>100093</v>
      </c>
      <c r="D731">
        <v>266682</v>
      </c>
      <c r="E731">
        <v>269459</v>
      </c>
      <c r="F731" t="s">
        <v>34</v>
      </c>
      <c r="G731" t="s">
        <v>30</v>
      </c>
      <c r="H731" t="s">
        <v>205</v>
      </c>
      <c r="I731" t="s">
        <v>195</v>
      </c>
      <c r="J731">
        <v>-0.16289999999999999</v>
      </c>
      <c r="K731">
        <v>51.522399999999998</v>
      </c>
      <c r="L731">
        <v>-7.5399999999999995E-2</v>
      </c>
      <c r="M731">
        <v>51.511600000000001</v>
      </c>
      <c r="N731" t="s">
        <v>206</v>
      </c>
      <c r="O731" t="s">
        <v>196</v>
      </c>
      <c r="P731" s="2" t="s">
        <v>1331</v>
      </c>
    </row>
    <row r="732" spans="2:16" x14ac:dyDescent="0.25">
      <c r="B732" t="s">
        <v>1515</v>
      </c>
      <c r="C732">
        <v>100093</v>
      </c>
      <c r="D732">
        <v>269459</v>
      </c>
      <c r="E732">
        <v>266682</v>
      </c>
      <c r="F732" t="s">
        <v>30</v>
      </c>
      <c r="G732" t="s">
        <v>34</v>
      </c>
      <c r="H732" t="s">
        <v>195</v>
      </c>
      <c r="I732" t="s">
        <v>205</v>
      </c>
      <c r="J732">
        <v>-7.5399999999999995E-2</v>
      </c>
      <c r="K732">
        <v>51.511600000000001</v>
      </c>
      <c r="L732">
        <v>-0.16289999999999999</v>
      </c>
      <c r="M732">
        <v>51.522399999999998</v>
      </c>
      <c r="N732" t="s">
        <v>196</v>
      </c>
      <c r="O732" t="s">
        <v>206</v>
      </c>
      <c r="P732" s="2" t="s">
        <v>1332</v>
      </c>
    </row>
    <row r="733" spans="2:16" x14ac:dyDescent="0.25">
      <c r="B733" t="s">
        <v>1515</v>
      </c>
      <c r="C733">
        <v>100094</v>
      </c>
      <c r="D733">
        <v>266343</v>
      </c>
      <c r="E733">
        <v>269459</v>
      </c>
      <c r="F733" t="s">
        <v>35</v>
      </c>
      <c r="G733" t="s">
        <v>30</v>
      </c>
      <c r="H733" t="s">
        <v>207</v>
      </c>
      <c r="I733" t="s">
        <v>195</v>
      </c>
      <c r="J733">
        <v>-0.17530000000000001</v>
      </c>
      <c r="K733">
        <v>51.516199999999998</v>
      </c>
      <c r="L733">
        <v>-7.5399999999999995E-2</v>
      </c>
      <c r="M733">
        <v>51.511600000000001</v>
      </c>
      <c r="N733" t="s">
        <v>208</v>
      </c>
      <c r="O733" t="s">
        <v>196</v>
      </c>
      <c r="P733" s="2" t="s">
        <v>1333</v>
      </c>
    </row>
    <row r="734" spans="2:16" x14ac:dyDescent="0.25">
      <c r="B734" t="s">
        <v>1515</v>
      </c>
      <c r="C734">
        <v>100094</v>
      </c>
      <c r="D734">
        <v>269459</v>
      </c>
      <c r="E734">
        <v>266343</v>
      </c>
      <c r="F734" t="s">
        <v>30</v>
      </c>
      <c r="G734" t="s">
        <v>35</v>
      </c>
      <c r="H734" t="s">
        <v>195</v>
      </c>
      <c r="I734" t="s">
        <v>207</v>
      </c>
      <c r="J734">
        <v>-7.5399999999999995E-2</v>
      </c>
      <c r="K734">
        <v>51.511600000000001</v>
      </c>
      <c r="L734">
        <v>-0.17530000000000001</v>
      </c>
      <c r="M734">
        <v>51.516199999999998</v>
      </c>
      <c r="N734" t="s">
        <v>196</v>
      </c>
      <c r="O734" t="s">
        <v>208</v>
      </c>
      <c r="P734" s="2" t="s">
        <v>962</v>
      </c>
    </row>
    <row r="735" spans="2:16" x14ac:dyDescent="0.25">
      <c r="B735" t="s">
        <v>1515</v>
      </c>
      <c r="C735">
        <v>100095</v>
      </c>
      <c r="D735">
        <v>267948</v>
      </c>
      <c r="E735">
        <v>269459</v>
      </c>
      <c r="F735" t="s">
        <v>36</v>
      </c>
      <c r="G735" t="s">
        <v>30</v>
      </c>
      <c r="H735" t="s">
        <v>209</v>
      </c>
      <c r="I735" t="s">
        <v>195</v>
      </c>
      <c r="J735">
        <v>-0.12784000000000001</v>
      </c>
      <c r="K735">
        <v>51.532330000000002</v>
      </c>
      <c r="L735">
        <v>-7.5399999999999995E-2</v>
      </c>
      <c r="M735">
        <v>51.511600000000001</v>
      </c>
      <c r="N735" t="s">
        <v>210</v>
      </c>
      <c r="O735" t="s">
        <v>196</v>
      </c>
      <c r="P735" s="2" t="s">
        <v>1334</v>
      </c>
    </row>
    <row r="736" spans="2:16" x14ac:dyDescent="0.25">
      <c r="B736" t="s">
        <v>1515</v>
      </c>
      <c r="C736">
        <v>100095</v>
      </c>
      <c r="D736">
        <v>269459</v>
      </c>
      <c r="E736">
        <v>267948</v>
      </c>
      <c r="F736" t="s">
        <v>30</v>
      </c>
      <c r="G736" t="s">
        <v>36</v>
      </c>
      <c r="H736" t="s">
        <v>195</v>
      </c>
      <c r="I736" t="s">
        <v>209</v>
      </c>
      <c r="J736">
        <v>-7.5399999999999995E-2</v>
      </c>
      <c r="K736">
        <v>51.511600000000001</v>
      </c>
      <c r="L736">
        <v>-0.12784000000000001</v>
      </c>
      <c r="M736">
        <v>51.532330000000002</v>
      </c>
      <c r="N736" t="s">
        <v>196</v>
      </c>
      <c r="O736" t="s">
        <v>210</v>
      </c>
      <c r="P736" s="2" t="s">
        <v>964</v>
      </c>
    </row>
    <row r="737" spans="2:16" x14ac:dyDescent="0.25">
      <c r="B737" t="s">
        <v>1515</v>
      </c>
      <c r="C737">
        <v>100096</v>
      </c>
      <c r="D737">
        <v>267252</v>
      </c>
      <c r="E737">
        <v>269459</v>
      </c>
      <c r="F737" t="s">
        <v>37</v>
      </c>
      <c r="G737" t="s">
        <v>30</v>
      </c>
      <c r="H737" t="s">
        <v>211</v>
      </c>
      <c r="I737" t="s">
        <v>195</v>
      </c>
      <c r="J737">
        <v>-0.14369999999999999</v>
      </c>
      <c r="K737">
        <v>51.495100000000001</v>
      </c>
      <c r="L737">
        <v>-7.5399999999999995E-2</v>
      </c>
      <c r="M737">
        <v>51.511600000000001</v>
      </c>
      <c r="N737" t="s">
        <v>212</v>
      </c>
      <c r="O737" t="s">
        <v>196</v>
      </c>
      <c r="P737" s="2" t="s">
        <v>1335</v>
      </c>
    </row>
    <row r="738" spans="2:16" x14ac:dyDescent="0.25">
      <c r="B738" t="s">
        <v>1515</v>
      </c>
      <c r="C738">
        <v>100096</v>
      </c>
      <c r="D738">
        <v>269459</v>
      </c>
      <c r="E738">
        <v>267252</v>
      </c>
      <c r="F738" t="s">
        <v>30</v>
      </c>
      <c r="G738" t="s">
        <v>37</v>
      </c>
      <c r="H738" t="s">
        <v>195</v>
      </c>
      <c r="I738" t="s">
        <v>211</v>
      </c>
      <c r="J738">
        <v>-7.5399999999999995E-2</v>
      </c>
      <c r="K738">
        <v>51.511600000000001</v>
      </c>
      <c r="L738">
        <v>-0.14369999999999999</v>
      </c>
      <c r="M738">
        <v>51.495100000000001</v>
      </c>
      <c r="N738" t="s">
        <v>196</v>
      </c>
      <c r="O738" t="s">
        <v>212</v>
      </c>
      <c r="P738" s="2" t="s">
        <v>1336</v>
      </c>
    </row>
    <row r="739" spans="2:16" x14ac:dyDescent="0.25">
      <c r="B739" t="s">
        <v>1515</v>
      </c>
      <c r="C739">
        <v>100097</v>
      </c>
      <c r="D739">
        <v>268311</v>
      </c>
      <c r="E739">
        <v>269459</v>
      </c>
      <c r="F739" t="s">
        <v>38</v>
      </c>
      <c r="G739" t="s">
        <v>30</v>
      </c>
      <c r="H739" t="s">
        <v>213</v>
      </c>
      <c r="I739" t="s">
        <v>195</v>
      </c>
      <c r="J739">
        <v>-0.1134</v>
      </c>
      <c r="K739">
        <v>51.503300000000003</v>
      </c>
      <c r="L739">
        <v>-7.5399999999999995E-2</v>
      </c>
      <c r="M739">
        <v>51.511600000000001</v>
      </c>
      <c r="N739" t="s">
        <v>214</v>
      </c>
      <c r="O739" t="s">
        <v>196</v>
      </c>
      <c r="P739" s="2" t="s">
        <v>1337</v>
      </c>
    </row>
    <row r="740" spans="2:16" x14ac:dyDescent="0.25">
      <c r="B740" t="s">
        <v>1515</v>
      </c>
      <c r="C740">
        <v>100097</v>
      </c>
      <c r="D740">
        <v>269459</v>
      </c>
      <c r="E740">
        <v>268311</v>
      </c>
      <c r="F740" t="s">
        <v>30</v>
      </c>
      <c r="G740" t="s">
        <v>38</v>
      </c>
      <c r="H740" t="s">
        <v>195</v>
      </c>
      <c r="I740" t="s">
        <v>213</v>
      </c>
      <c r="J740">
        <v>-7.5399999999999995E-2</v>
      </c>
      <c r="K740">
        <v>51.511600000000001</v>
      </c>
      <c r="L740">
        <v>-0.1134</v>
      </c>
      <c r="M740">
        <v>51.503300000000003</v>
      </c>
      <c r="N740" t="s">
        <v>196</v>
      </c>
      <c r="O740" t="s">
        <v>214</v>
      </c>
      <c r="P740" s="2" t="s">
        <v>1338</v>
      </c>
    </row>
    <row r="741" spans="2:16" x14ac:dyDescent="0.25">
      <c r="B741" t="s">
        <v>1515</v>
      </c>
      <c r="C741">
        <v>100098</v>
      </c>
      <c r="D741">
        <v>262193</v>
      </c>
      <c r="E741">
        <v>267933</v>
      </c>
      <c r="F741" t="s">
        <v>84</v>
      </c>
      <c r="G741" t="s">
        <v>27</v>
      </c>
      <c r="H741" t="s">
        <v>365</v>
      </c>
      <c r="I741" t="s">
        <v>189</v>
      </c>
      <c r="J741">
        <v>-0.34589999999999999</v>
      </c>
      <c r="K741">
        <v>51.542400000000001</v>
      </c>
      <c r="L741">
        <v>-0.12429999999999999</v>
      </c>
      <c r="M741">
        <v>51.508299999999998</v>
      </c>
      <c r="N741" t="s">
        <v>366</v>
      </c>
      <c r="O741" t="s">
        <v>191</v>
      </c>
      <c r="P741" s="2" t="s">
        <v>968</v>
      </c>
    </row>
    <row r="742" spans="2:16" x14ac:dyDescent="0.25">
      <c r="B742" t="s">
        <v>1515</v>
      </c>
      <c r="C742">
        <v>100098</v>
      </c>
      <c r="D742">
        <v>267933</v>
      </c>
      <c r="E742">
        <v>262193</v>
      </c>
      <c r="F742" t="s">
        <v>27</v>
      </c>
      <c r="G742" t="s">
        <v>84</v>
      </c>
      <c r="H742" t="s">
        <v>189</v>
      </c>
      <c r="I742" t="s">
        <v>365</v>
      </c>
      <c r="J742">
        <v>-0.12429999999999999</v>
      </c>
      <c r="K742">
        <v>51.508299999999998</v>
      </c>
      <c r="L742">
        <v>-0.34589999999999999</v>
      </c>
      <c r="M742">
        <v>51.542400000000001</v>
      </c>
      <c r="N742" t="s">
        <v>191</v>
      </c>
      <c r="O742" t="s">
        <v>366</v>
      </c>
      <c r="P742" s="2" t="s">
        <v>1339</v>
      </c>
    </row>
    <row r="743" spans="2:16" x14ac:dyDescent="0.25">
      <c r="B743" t="s">
        <v>1515</v>
      </c>
      <c r="C743">
        <v>100099</v>
      </c>
      <c r="D743">
        <v>261224</v>
      </c>
      <c r="E743">
        <v>262193</v>
      </c>
      <c r="F743" t="s">
        <v>85</v>
      </c>
      <c r="G743" t="s">
        <v>84</v>
      </c>
      <c r="H743" t="s">
        <v>368</v>
      </c>
      <c r="I743" t="s">
        <v>365</v>
      </c>
      <c r="J743">
        <v>-0.39889999999999998</v>
      </c>
      <c r="K743">
        <v>51.556800000000003</v>
      </c>
      <c r="L743">
        <v>-0.34589999999999999</v>
      </c>
      <c r="M743">
        <v>51.542400000000001</v>
      </c>
      <c r="N743" t="s">
        <v>369</v>
      </c>
      <c r="O743" t="s">
        <v>366</v>
      </c>
      <c r="P743" s="2" t="s">
        <v>1340</v>
      </c>
    </row>
    <row r="744" spans="2:16" x14ac:dyDescent="0.25">
      <c r="B744" t="s">
        <v>1515</v>
      </c>
      <c r="C744">
        <v>100099</v>
      </c>
      <c r="D744">
        <v>262193</v>
      </c>
      <c r="E744">
        <v>261224</v>
      </c>
      <c r="F744" t="s">
        <v>84</v>
      </c>
      <c r="G744" t="s">
        <v>85</v>
      </c>
      <c r="H744" t="s">
        <v>365</v>
      </c>
      <c r="I744" t="s">
        <v>368</v>
      </c>
      <c r="J744">
        <v>-0.34589999999999999</v>
      </c>
      <c r="K744">
        <v>51.542400000000001</v>
      </c>
      <c r="L744">
        <v>-0.39889999999999998</v>
      </c>
      <c r="M744">
        <v>51.556800000000003</v>
      </c>
      <c r="N744" t="s">
        <v>366</v>
      </c>
      <c r="O744" t="s">
        <v>369</v>
      </c>
      <c r="P744" s="2" t="s">
        <v>970</v>
      </c>
    </row>
    <row r="745" spans="2:16" x14ac:dyDescent="0.25">
      <c r="B745" t="s">
        <v>1515</v>
      </c>
      <c r="C745">
        <v>100100</v>
      </c>
      <c r="D745">
        <v>220359</v>
      </c>
      <c r="E745">
        <v>220441</v>
      </c>
      <c r="F745" t="s">
        <v>86</v>
      </c>
      <c r="G745" t="s">
        <v>87</v>
      </c>
      <c r="H745" t="s">
        <v>370</v>
      </c>
      <c r="I745" t="s">
        <v>371</v>
      </c>
      <c r="J745">
        <v>-4.2579099999999999</v>
      </c>
      <c r="K745">
        <v>55.858449999999998</v>
      </c>
      <c r="L745">
        <v>-4.2519</v>
      </c>
      <c r="M745">
        <v>55.862499999999997</v>
      </c>
      <c r="N745" t="s">
        <v>372</v>
      </c>
      <c r="O745" t="s">
        <v>373</v>
      </c>
      <c r="P745" s="2" t="s">
        <v>971</v>
      </c>
    </row>
    <row r="746" spans="2:16" x14ac:dyDescent="0.25">
      <c r="B746" t="s">
        <v>1515</v>
      </c>
      <c r="C746">
        <v>100100</v>
      </c>
      <c r="D746">
        <v>220441</v>
      </c>
      <c r="E746">
        <v>220359</v>
      </c>
      <c r="F746" t="s">
        <v>87</v>
      </c>
      <c r="G746" t="s">
        <v>86</v>
      </c>
      <c r="H746" t="s">
        <v>371</v>
      </c>
      <c r="I746" t="s">
        <v>370</v>
      </c>
      <c r="J746">
        <v>-4.2519</v>
      </c>
      <c r="K746">
        <v>55.862499999999997</v>
      </c>
      <c r="L746">
        <v>-4.2579099999999999</v>
      </c>
      <c r="M746">
        <v>55.858449999999998</v>
      </c>
      <c r="N746" t="s">
        <v>373</v>
      </c>
      <c r="O746" t="s">
        <v>372</v>
      </c>
      <c r="P746" s="2" t="s">
        <v>1341</v>
      </c>
    </row>
    <row r="747" spans="2:16" x14ac:dyDescent="0.25">
      <c r="B747" t="s">
        <v>1515</v>
      </c>
      <c r="C747">
        <v>100101</v>
      </c>
      <c r="D747">
        <v>257634</v>
      </c>
      <c r="E747">
        <v>257639</v>
      </c>
      <c r="F747" t="s">
        <v>88</v>
      </c>
      <c r="G747" t="s">
        <v>89</v>
      </c>
      <c r="H747" t="s">
        <v>375</v>
      </c>
      <c r="I747" t="s">
        <v>376</v>
      </c>
      <c r="J747">
        <v>-0.76970000000000005</v>
      </c>
      <c r="K747">
        <v>53.386299999999999</v>
      </c>
      <c r="L747">
        <v>-0.76939999999999997</v>
      </c>
      <c r="M747">
        <v>53.398000000000003</v>
      </c>
      <c r="N747" t="s">
        <v>377</v>
      </c>
      <c r="O747" t="s">
        <v>378</v>
      </c>
      <c r="P747" s="2" t="s">
        <v>379</v>
      </c>
    </row>
    <row r="748" spans="2:16" x14ac:dyDescent="0.25">
      <c r="B748" t="s">
        <v>1515</v>
      </c>
      <c r="C748">
        <v>100101</v>
      </c>
      <c r="D748">
        <v>257639</v>
      </c>
      <c r="E748">
        <v>257634</v>
      </c>
      <c r="F748" t="s">
        <v>89</v>
      </c>
      <c r="G748" t="s">
        <v>88</v>
      </c>
      <c r="H748" t="s">
        <v>376</v>
      </c>
      <c r="I748" t="s">
        <v>375</v>
      </c>
      <c r="J748">
        <v>-0.76939999999999997</v>
      </c>
      <c r="K748">
        <v>53.398000000000003</v>
      </c>
      <c r="L748">
        <v>-0.76970000000000005</v>
      </c>
      <c r="M748">
        <v>53.386299999999999</v>
      </c>
      <c r="N748" t="s">
        <v>378</v>
      </c>
      <c r="O748" t="s">
        <v>377</v>
      </c>
      <c r="P748" s="2" t="s">
        <v>380</v>
      </c>
    </row>
    <row r="749" spans="2:16" x14ac:dyDescent="0.25">
      <c r="B749" t="s">
        <v>1515</v>
      </c>
      <c r="C749">
        <v>100102</v>
      </c>
      <c r="D749">
        <v>269055</v>
      </c>
      <c r="E749">
        <v>269537</v>
      </c>
      <c r="F749" t="s">
        <v>90</v>
      </c>
      <c r="G749" t="s">
        <v>91</v>
      </c>
      <c r="H749" t="s">
        <v>381</v>
      </c>
      <c r="I749" t="s">
        <v>382</v>
      </c>
      <c r="J749">
        <v>-9.2299999999999993E-2</v>
      </c>
      <c r="K749">
        <v>51.799500000000002</v>
      </c>
      <c r="L749">
        <v>-7.2400000000000006E-2</v>
      </c>
      <c r="M749">
        <v>51.799300000000002</v>
      </c>
      <c r="N749" t="s">
        <v>383</v>
      </c>
      <c r="O749" t="s">
        <v>384</v>
      </c>
      <c r="P749" s="2" t="s">
        <v>1342</v>
      </c>
    </row>
    <row r="750" spans="2:16" x14ac:dyDescent="0.25">
      <c r="B750" t="s">
        <v>1515</v>
      </c>
      <c r="C750">
        <v>100102</v>
      </c>
      <c r="D750">
        <v>269537</v>
      </c>
      <c r="E750">
        <v>269055</v>
      </c>
      <c r="F750" t="s">
        <v>91</v>
      </c>
      <c r="G750" t="s">
        <v>90</v>
      </c>
      <c r="H750" t="s">
        <v>382</v>
      </c>
      <c r="I750" t="s">
        <v>381</v>
      </c>
      <c r="J750">
        <v>-7.2400000000000006E-2</v>
      </c>
      <c r="K750">
        <v>51.799300000000002</v>
      </c>
      <c r="L750">
        <v>-9.2299999999999993E-2</v>
      </c>
      <c r="M750">
        <v>51.799500000000002</v>
      </c>
      <c r="N750" t="s">
        <v>384</v>
      </c>
      <c r="O750" t="s">
        <v>383</v>
      </c>
      <c r="P750" s="2" t="s">
        <v>1343</v>
      </c>
    </row>
    <row r="751" spans="2:16" x14ac:dyDescent="0.25">
      <c r="B751" t="s">
        <v>1515</v>
      </c>
      <c r="C751">
        <v>100103</v>
      </c>
      <c r="D751">
        <v>268098</v>
      </c>
      <c r="E751">
        <v>268647</v>
      </c>
      <c r="F751" t="s">
        <v>92</v>
      </c>
      <c r="G751" t="s">
        <v>93</v>
      </c>
      <c r="H751" t="s">
        <v>385</v>
      </c>
      <c r="I751" t="s">
        <v>386</v>
      </c>
      <c r="J751">
        <v>-0.1205</v>
      </c>
      <c r="K751">
        <v>51.597900000000003</v>
      </c>
      <c r="L751">
        <v>-0.1053</v>
      </c>
      <c r="M751">
        <v>51.577599999999997</v>
      </c>
      <c r="N751" t="s">
        <v>387</v>
      </c>
      <c r="O751" t="s">
        <v>388</v>
      </c>
      <c r="P751" s="2" t="s">
        <v>975</v>
      </c>
    </row>
    <row r="752" spans="2:16" x14ac:dyDescent="0.25">
      <c r="B752" t="s">
        <v>1515</v>
      </c>
      <c r="C752">
        <v>100103</v>
      </c>
      <c r="D752">
        <v>268647</v>
      </c>
      <c r="E752">
        <v>268098</v>
      </c>
      <c r="F752" t="s">
        <v>93</v>
      </c>
      <c r="G752" t="s">
        <v>92</v>
      </c>
      <c r="H752" t="s">
        <v>386</v>
      </c>
      <c r="I752" t="s">
        <v>385</v>
      </c>
      <c r="J752">
        <v>-0.1053</v>
      </c>
      <c r="K752">
        <v>51.577599999999997</v>
      </c>
      <c r="L752">
        <v>-0.1205</v>
      </c>
      <c r="M752">
        <v>51.597900000000003</v>
      </c>
      <c r="N752" t="s">
        <v>388</v>
      </c>
      <c r="O752" t="s">
        <v>387</v>
      </c>
      <c r="P752" s="2" t="s">
        <v>1344</v>
      </c>
    </row>
    <row r="753" spans="2:16" x14ac:dyDescent="0.25">
      <c r="B753" t="s">
        <v>1515</v>
      </c>
      <c r="C753">
        <v>100104</v>
      </c>
      <c r="D753">
        <v>268599</v>
      </c>
      <c r="E753">
        <v>268647</v>
      </c>
      <c r="F753" t="s">
        <v>43</v>
      </c>
      <c r="G753" t="s">
        <v>93</v>
      </c>
      <c r="H753" t="s">
        <v>224</v>
      </c>
      <c r="I753" t="s">
        <v>386</v>
      </c>
      <c r="J753">
        <v>-0.1062</v>
      </c>
      <c r="K753">
        <v>51.564399999999999</v>
      </c>
      <c r="L753">
        <v>-0.1053</v>
      </c>
      <c r="M753">
        <v>51.577599999999997</v>
      </c>
      <c r="N753" t="s">
        <v>225</v>
      </c>
      <c r="O753" t="s">
        <v>388</v>
      </c>
      <c r="P753" s="2" t="s">
        <v>977</v>
      </c>
    </row>
    <row r="754" spans="2:16" x14ac:dyDescent="0.25">
      <c r="B754" t="s">
        <v>1515</v>
      </c>
      <c r="C754">
        <v>100104</v>
      </c>
      <c r="D754">
        <v>268647</v>
      </c>
      <c r="E754">
        <v>268599</v>
      </c>
      <c r="F754" t="s">
        <v>93</v>
      </c>
      <c r="G754" t="s">
        <v>43</v>
      </c>
      <c r="H754" t="s">
        <v>386</v>
      </c>
      <c r="I754" t="s">
        <v>224</v>
      </c>
      <c r="J754">
        <v>-0.1053</v>
      </c>
      <c r="K754">
        <v>51.577599999999997</v>
      </c>
      <c r="L754">
        <v>-0.1062</v>
      </c>
      <c r="M754">
        <v>51.564399999999999</v>
      </c>
      <c r="N754" t="s">
        <v>388</v>
      </c>
      <c r="O754" t="s">
        <v>225</v>
      </c>
      <c r="P754" s="2" t="s">
        <v>389</v>
      </c>
    </row>
    <row r="755" spans="2:16" x14ac:dyDescent="0.25">
      <c r="B755" t="s">
        <v>1515</v>
      </c>
      <c r="C755">
        <v>100105</v>
      </c>
      <c r="D755">
        <v>268647</v>
      </c>
      <c r="E755">
        <v>268897</v>
      </c>
      <c r="F755" t="s">
        <v>93</v>
      </c>
      <c r="G755" t="s">
        <v>94</v>
      </c>
      <c r="H755" t="s">
        <v>386</v>
      </c>
      <c r="I755" t="s">
        <v>390</v>
      </c>
      <c r="J755">
        <v>-0.1053</v>
      </c>
      <c r="K755">
        <v>51.577599999999997</v>
      </c>
      <c r="L755">
        <v>-9.8599999999999993E-2</v>
      </c>
      <c r="M755">
        <v>51.577100000000002</v>
      </c>
      <c r="N755" t="s">
        <v>388</v>
      </c>
      <c r="O755" t="s">
        <v>391</v>
      </c>
      <c r="P755" s="2" t="s">
        <v>392</v>
      </c>
    </row>
    <row r="756" spans="2:16" x14ac:dyDescent="0.25">
      <c r="B756" t="s">
        <v>1515</v>
      </c>
      <c r="C756">
        <v>100105</v>
      </c>
      <c r="D756">
        <v>268897</v>
      </c>
      <c r="E756">
        <v>268647</v>
      </c>
      <c r="F756" t="s">
        <v>94</v>
      </c>
      <c r="G756" t="s">
        <v>93</v>
      </c>
      <c r="H756" t="s">
        <v>390</v>
      </c>
      <c r="I756" t="s">
        <v>386</v>
      </c>
      <c r="J756">
        <v>-9.8599999999999993E-2</v>
      </c>
      <c r="K756">
        <v>51.577100000000002</v>
      </c>
      <c r="L756">
        <v>-0.1053</v>
      </c>
      <c r="M756">
        <v>51.577599999999997</v>
      </c>
      <c r="N756" t="s">
        <v>391</v>
      </c>
      <c r="O756" t="s">
        <v>388</v>
      </c>
      <c r="P756" s="2" t="s">
        <v>393</v>
      </c>
    </row>
    <row r="757" spans="2:16" x14ac:dyDescent="0.25">
      <c r="B757" t="s">
        <v>1515</v>
      </c>
      <c r="C757">
        <v>100106</v>
      </c>
      <c r="D757">
        <v>228427</v>
      </c>
      <c r="E757">
        <v>228455</v>
      </c>
      <c r="F757" t="s">
        <v>95</v>
      </c>
      <c r="G757" t="s">
        <v>96</v>
      </c>
      <c r="H757" t="s">
        <v>394</v>
      </c>
      <c r="I757" t="s">
        <v>395</v>
      </c>
      <c r="J757">
        <v>-3.1831999999999998</v>
      </c>
      <c r="K757">
        <v>51.517099999999999</v>
      </c>
      <c r="L757">
        <v>-3.1815000000000002</v>
      </c>
      <c r="M757">
        <v>51.516399999999997</v>
      </c>
      <c r="N757" t="s">
        <v>396</v>
      </c>
      <c r="O757" t="s">
        <v>397</v>
      </c>
      <c r="P757" s="2" t="s">
        <v>398</v>
      </c>
    </row>
    <row r="758" spans="2:16" x14ac:dyDescent="0.25">
      <c r="B758" t="s">
        <v>1515</v>
      </c>
      <c r="C758">
        <v>100106</v>
      </c>
      <c r="D758">
        <v>228455</v>
      </c>
      <c r="E758">
        <v>228427</v>
      </c>
      <c r="F758" t="s">
        <v>96</v>
      </c>
      <c r="G758" t="s">
        <v>95</v>
      </c>
      <c r="H758" t="s">
        <v>395</v>
      </c>
      <c r="I758" t="s">
        <v>394</v>
      </c>
      <c r="J758">
        <v>-3.1815000000000002</v>
      </c>
      <c r="K758">
        <v>51.516399999999997</v>
      </c>
      <c r="L758">
        <v>-3.1831999999999998</v>
      </c>
      <c r="M758">
        <v>51.517099999999999</v>
      </c>
      <c r="N758" t="s">
        <v>397</v>
      </c>
      <c r="O758" t="s">
        <v>396</v>
      </c>
      <c r="P758" s="2" t="s">
        <v>399</v>
      </c>
    </row>
    <row r="759" spans="2:16" x14ac:dyDescent="0.25">
      <c r="B759" t="s">
        <v>1515</v>
      </c>
      <c r="C759">
        <v>100107</v>
      </c>
      <c r="D759">
        <v>267662</v>
      </c>
      <c r="E759">
        <v>268706</v>
      </c>
      <c r="F759" t="s">
        <v>29</v>
      </c>
      <c r="G759" t="s">
        <v>44</v>
      </c>
      <c r="H759" t="s">
        <v>193</v>
      </c>
      <c r="I759" t="s">
        <v>227</v>
      </c>
      <c r="J759">
        <v>-0.13350000000000001</v>
      </c>
      <c r="K759">
        <v>51.528100000000002</v>
      </c>
      <c r="L759">
        <v>-0.10390000000000001</v>
      </c>
      <c r="M759">
        <v>51.546100000000003</v>
      </c>
      <c r="N759" t="s">
        <v>194</v>
      </c>
      <c r="O759" t="s">
        <v>228</v>
      </c>
      <c r="P759" s="2" t="s">
        <v>400</v>
      </c>
    </row>
    <row r="760" spans="2:16" x14ac:dyDescent="0.25">
      <c r="B760" t="s">
        <v>1515</v>
      </c>
      <c r="C760">
        <v>100107</v>
      </c>
      <c r="D760">
        <v>268706</v>
      </c>
      <c r="E760">
        <v>267662</v>
      </c>
      <c r="F760" t="s">
        <v>44</v>
      </c>
      <c r="G760" t="s">
        <v>29</v>
      </c>
      <c r="H760" t="s">
        <v>227</v>
      </c>
      <c r="I760" t="s">
        <v>193</v>
      </c>
      <c r="J760">
        <v>-0.10390000000000001</v>
      </c>
      <c r="K760">
        <v>51.546100000000003</v>
      </c>
      <c r="L760">
        <v>-0.13350000000000001</v>
      </c>
      <c r="M760">
        <v>51.528100000000002</v>
      </c>
      <c r="N760" t="s">
        <v>228</v>
      </c>
      <c r="O760" t="s">
        <v>194</v>
      </c>
      <c r="P760" s="2" t="s">
        <v>1345</v>
      </c>
    </row>
    <row r="761" spans="2:16" x14ac:dyDescent="0.25">
      <c r="B761" t="s">
        <v>1515</v>
      </c>
      <c r="C761">
        <v>100108</v>
      </c>
      <c r="D761">
        <v>267983</v>
      </c>
      <c r="E761">
        <v>268706</v>
      </c>
      <c r="F761" t="s">
        <v>31</v>
      </c>
      <c r="G761" t="s">
        <v>44</v>
      </c>
      <c r="H761" t="s">
        <v>198</v>
      </c>
      <c r="I761" t="s">
        <v>227</v>
      </c>
      <c r="J761">
        <v>-0.1231</v>
      </c>
      <c r="K761">
        <v>51.530799999999999</v>
      </c>
      <c r="L761">
        <v>-0.10390000000000001</v>
      </c>
      <c r="M761">
        <v>51.546100000000003</v>
      </c>
      <c r="N761" t="s">
        <v>199</v>
      </c>
      <c r="O761" t="s">
        <v>228</v>
      </c>
      <c r="P761" s="2" t="s">
        <v>401</v>
      </c>
    </row>
    <row r="762" spans="2:16" x14ac:dyDescent="0.25">
      <c r="B762" t="s">
        <v>1515</v>
      </c>
      <c r="C762">
        <v>100108</v>
      </c>
      <c r="D762">
        <v>268706</v>
      </c>
      <c r="E762">
        <v>267983</v>
      </c>
      <c r="F762" t="s">
        <v>44</v>
      </c>
      <c r="G762" t="s">
        <v>31</v>
      </c>
      <c r="H762" t="s">
        <v>227</v>
      </c>
      <c r="I762" t="s">
        <v>198</v>
      </c>
      <c r="J762">
        <v>-0.10390000000000001</v>
      </c>
      <c r="K762">
        <v>51.546100000000003</v>
      </c>
      <c r="L762">
        <v>-0.1231</v>
      </c>
      <c r="M762">
        <v>51.530799999999999</v>
      </c>
      <c r="N762" t="s">
        <v>228</v>
      </c>
      <c r="O762" t="s">
        <v>199</v>
      </c>
      <c r="P762" s="2" t="s">
        <v>980</v>
      </c>
    </row>
    <row r="763" spans="2:16" x14ac:dyDescent="0.25">
      <c r="B763" t="s">
        <v>1515</v>
      </c>
      <c r="C763">
        <v>100109</v>
      </c>
      <c r="D763">
        <v>267948</v>
      </c>
      <c r="E763">
        <v>268706</v>
      </c>
      <c r="F763" t="s">
        <v>36</v>
      </c>
      <c r="G763" t="s">
        <v>44</v>
      </c>
      <c r="H763" t="s">
        <v>209</v>
      </c>
      <c r="I763" t="s">
        <v>227</v>
      </c>
      <c r="J763">
        <v>-0.12784000000000001</v>
      </c>
      <c r="K763">
        <v>51.532330000000002</v>
      </c>
      <c r="L763">
        <v>-0.10390000000000001</v>
      </c>
      <c r="M763">
        <v>51.546100000000003</v>
      </c>
      <c r="N763" t="s">
        <v>210</v>
      </c>
      <c r="O763" t="s">
        <v>228</v>
      </c>
      <c r="P763" s="2" t="s">
        <v>981</v>
      </c>
    </row>
    <row r="764" spans="2:16" x14ac:dyDescent="0.25">
      <c r="B764" t="s">
        <v>1515</v>
      </c>
      <c r="C764">
        <v>100109</v>
      </c>
      <c r="D764">
        <v>268706</v>
      </c>
      <c r="E764">
        <v>267948</v>
      </c>
      <c r="F764" t="s">
        <v>44</v>
      </c>
      <c r="G764" t="s">
        <v>36</v>
      </c>
      <c r="H764" t="s">
        <v>227</v>
      </c>
      <c r="I764" t="s">
        <v>209</v>
      </c>
      <c r="J764">
        <v>-0.10390000000000001</v>
      </c>
      <c r="K764">
        <v>51.546100000000003</v>
      </c>
      <c r="L764">
        <v>-0.12784000000000001</v>
      </c>
      <c r="M764">
        <v>51.532330000000002</v>
      </c>
      <c r="N764" t="s">
        <v>228</v>
      </c>
      <c r="O764" t="s">
        <v>210</v>
      </c>
      <c r="P764" s="2" t="s">
        <v>982</v>
      </c>
    </row>
    <row r="765" spans="2:16" x14ac:dyDescent="0.25">
      <c r="B765" t="s">
        <v>1515</v>
      </c>
      <c r="C765">
        <v>100110</v>
      </c>
      <c r="D765">
        <v>268706</v>
      </c>
      <c r="E765">
        <v>269471</v>
      </c>
      <c r="F765" t="s">
        <v>44</v>
      </c>
      <c r="G765" t="s">
        <v>46</v>
      </c>
      <c r="H765" t="s">
        <v>227</v>
      </c>
      <c r="I765" t="s">
        <v>234</v>
      </c>
      <c r="J765">
        <v>-0.10390000000000001</v>
      </c>
      <c r="K765">
        <v>51.546100000000003</v>
      </c>
      <c r="L765">
        <v>-7.4899999999999994E-2</v>
      </c>
      <c r="M765">
        <v>51.582299999999996</v>
      </c>
      <c r="N765" t="s">
        <v>228</v>
      </c>
      <c r="O765" t="s">
        <v>235</v>
      </c>
      <c r="P765" s="2" t="s">
        <v>983</v>
      </c>
    </row>
    <row r="766" spans="2:16" x14ac:dyDescent="0.25">
      <c r="B766" t="s">
        <v>1515</v>
      </c>
      <c r="C766">
        <v>100110</v>
      </c>
      <c r="D766">
        <v>269471</v>
      </c>
      <c r="E766">
        <v>268706</v>
      </c>
      <c r="F766" t="s">
        <v>46</v>
      </c>
      <c r="G766" t="s">
        <v>44</v>
      </c>
      <c r="H766" t="s">
        <v>234</v>
      </c>
      <c r="I766" t="s">
        <v>227</v>
      </c>
      <c r="J766">
        <v>-7.4899999999999994E-2</v>
      </c>
      <c r="K766">
        <v>51.582299999999996</v>
      </c>
      <c r="L766">
        <v>-0.10390000000000001</v>
      </c>
      <c r="M766">
        <v>51.546100000000003</v>
      </c>
      <c r="N766" t="s">
        <v>235</v>
      </c>
      <c r="O766" t="s">
        <v>228</v>
      </c>
      <c r="P766" s="2" t="s">
        <v>1346</v>
      </c>
    </row>
    <row r="767" spans="2:16" x14ac:dyDescent="0.25">
      <c r="B767" t="s">
        <v>1515</v>
      </c>
      <c r="C767">
        <v>100111</v>
      </c>
      <c r="D767">
        <v>268706</v>
      </c>
      <c r="E767">
        <v>269751</v>
      </c>
      <c r="F767" t="s">
        <v>44</v>
      </c>
      <c r="G767" t="s">
        <v>47</v>
      </c>
      <c r="H767" t="s">
        <v>227</v>
      </c>
      <c r="I767" t="s">
        <v>237</v>
      </c>
      <c r="J767">
        <v>-0.10390000000000001</v>
      </c>
      <c r="K767">
        <v>51.546100000000003</v>
      </c>
      <c r="L767">
        <v>-5.9700000000000003E-2</v>
      </c>
      <c r="M767">
        <v>51.588099999999997</v>
      </c>
      <c r="N767" t="s">
        <v>228</v>
      </c>
      <c r="O767" t="s">
        <v>238</v>
      </c>
      <c r="P767" s="2" t="s">
        <v>1347</v>
      </c>
    </row>
    <row r="768" spans="2:16" x14ac:dyDescent="0.25">
      <c r="B768" t="s">
        <v>1515</v>
      </c>
      <c r="C768">
        <v>100111</v>
      </c>
      <c r="D768">
        <v>269751</v>
      </c>
      <c r="E768">
        <v>268706</v>
      </c>
      <c r="F768" t="s">
        <v>47</v>
      </c>
      <c r="G768" t="s">
        <v>44</v>
      </c>
      <c r="H768" t="s">
        <v>237</v>
      </c>
      <c r="I768" t="s">
        <v>227</v>
      </c>
      <c r="J768">
        <v>-5.9700000000000003E-2</v>
      </c>
      <c r="K768">
        <v>51.588099999999997</v>
      </c>
      <c r="L768">
        <v>-0.10390000000000001</v>
      </c>
      <c r="M768">
        <v>51.546100000000003</v>
      </c>
      <c r="N768" t="s">
        <v>238</v>
      </c>
      <c r="O768" t="s">
        <v>228</v>
      </c>
      <c r="P768" s="2" t="s">
        <v>1348</v>
      </c>
    </row>
    <row r="769" spans="2:16" x14ac:dyDescent="0.25">
      <c r="B769" t="s">
        <v>1515</v>
      </c>
      <c r="C769">
        <v>100112</v>
      </c>
      <c r="D769">
        <v>267252</v>
      </c>
      <c r="E769">
        <v>268706</v>
      </c>
      <c r="F769" t="s">
        <v>37</v>
      </c>
      <c r="G769" t="s">
        <v>44</v>
      </c>
      <c r="H769" t="s">
        <v>211</v>
      </c>
      <c r="I769" t="s">
        <v>227</v>
      </c>
      <c r="J769">
        <v>-0.14369999999999999</v>
      </c>
      <c r="K769">
        <v>51.495100000000001</v>
      </c>
      <c r="L769">
        <v>-0.10390000000000001</v>
      </c>
      <c r="M769">
        <v>51.546100000000003</v>
      </c>
      <c r="N769" t="s">
        <v>212</v>
      </c>
      <c r="O769" t="s">
        <v>228</v>
      </c>
      <c r="P769" s="2" t="s">
        <v>987</v>
      </c>
    </row>
    <row r="770" spans="2:16" x14ac:dyDescent="0.25">
      <c r="B770" t="s">
        <v>1515</v>
      </c>
      <c r="C770">
        <v>100112</v>
      </c>
      <c r="D770">
        <v>268706</v>
      </c>
      <c r="E770">
        <v>267252</v>
      </c>
      <c r="F770" t="s">
        <v>44</v>
      </c>
      <c r="G770" t="s">
        <v>37</v>
      </c>
      <c r="H770" t="s">
        <v>227</v>
      </c>
      <c r="I770" t="s">
        <v>211</v>
      </c>
      <c r="J770">
        <v>-0.10390000000000001</v>
      </c>
      <c r="K770">
        <v>51.546100000000003</v>
      </c>
      <c r="L770">
        <v>-0.14369999999999999</v>
      </c>
      <c r="M770">
        <v>51.495100000000001</v>
      </c>
      <c r="N770" t="s">
        <v>228</v>
      </c>
      <c r="O770" t="s">
        <v>212</v>
      </c>
      <c r="P770" s="2" t="s">
        <v>1349</v>
      </c>
    </row>
    <row r="771" spans="2:16" x14ac:dyDescent="0.25">
      <c r="B771" t="s">
        <v>1515</v>
      </c>
      <c r="C771">
        <v>100113</v>
      </c>
      <c r="D771">
        <v>267994</v>
      </c>
      <c r="E771">
        <v>268706</v>
      </c>
      <c r="F771" t="s">
        <v>77</v>
      </c>
      <c r="G771" t="s">
        <v>44</v>
      </c>
      <c r="H771" t="s">
        <v>337</v>
      </c>
      <c r="I771" t="s">
        <v>227</v>
      </c>
      <c r="J771">
        <v>-0.1231</v>
      </c>
      <c r="K771">
        <v>51.486199999999997</v>
      </c>
      <c r="L771">
        <v>-0.10390000000000001</v>
      </c>
      <c r="M771">
        <v>51.546100000000003</v>
      </c>
      <c r="N771" t="s">
        <v>338</v>
      </c>
      <c r="O771" t="s">
        <v>228</v>
      </c>
      <c r="P771" s="2" t="s">
        <v>989</v>
      </c>
    </row>
    <row r="772" spans="2:16" x14ac:dyDescent="0.25">
      <c r="B772" t="s">
        <v>1515</v>
      </c>
      <c r="C772">
        <v>100113</v>
      </c>
      <c r="D772">
        <v>268706</v>
      </c>
      <c r="E772">
        <v>267994</v>
      </c>
      <c r="F772" t="s">
        <v>44</v>
      </c>
      <c r="G772" t="s">
        <v>77</v>
      </c>
      <c r="H772" t="s">
        <v>227</v>
      </c>
      <c r="I772" t="s">
        <v>337</v>
      </c>
      <c r="J772">
        <v>-0.10390000000000001</v>
      </c>
      <c r="K772">
        <v>51.546100000000003</v>
      </c>
      <c r="L772">
        <v>-0.1231</v>
      </c>
      <c r="M772">
        <v>51.486199999999997</v>
      </c>
      <c r="N772" t="s">
        <v>228</v>
      </c>
      <c r="O772" t="s">
        <v>338</v>
      </c>
      <c r="P772" s="2" t="s">
        <v>1350</v>
      </c>
    </row>
    <row r="773" spans="2:16" x14ac:dyDescent="0.25">
      <c r="B773" t="s">
        <v>1515</v>
      </c>
      <c r="C773">
        <v>100114</v>
      </c>
      <c r="D773">
        <v>268706</v>
      </c>
      <c r="E773">
        <v>270630</v>
      </c>
      <c r="F773" t="s">
        <v>44</v>
      </c>
      <c r="G773" t="s">
        <v>48</v>
      </c>
      <c r="H773" t="s">
        <v>227</v>
      </c>
      <c r="I773" t="s">
        <v>240</v>
      </c>
      <c r="J773">
        <v>-0.10390000000000001</v>
      </c>
      <c r="K773">
        <v>51.546100000000003</v>
      </c>
      <c r="L773">
        <v>-2.01E-2</v>
      </c>
      <c r="M773">
        <v>51.582999999999998</v>
      </c>
      <c r="N773" t="s">
        <v>228</v>
      </c>
      <c r="O773" t="s">
        <v>241</v>
      </c>
      <c r="P773" s="2" t="s">
        <v>1351</v>
      </c>
    </row>
    <row r="774" spans="2:16" x14ac:dyDescent="0.25">
      <c r="B774" t="s">
        <v>1515</v>
      </c>
      <c r="C774">
        <v>100114</v>
      </c>
      <c r="D774">
        <v>270630</v>
      </c>
      <c r="E774">
        <v>268706</v>
      </c>
      <c r="F774" t="s">
        <v>48</v>
      </c>
      <c r="G774" t="s">
        <v>44</v>
      </c>
      <c r="H774" t="s">
        <v>240</v>
      </c>
      <c r="I774" t="s">
        <v>227</v>
      </c>
      <c r="J774">
        <v>-2.01E-2</v>
      </c>
      <c r="K774">
        <v>51.582999999999998</v>
      </c>
      <c r="L774">
        <v>-0.10390000000000001</v>
      </c>
      <c r="M774">
        <v>51.546100000000003</v>
      </c>
      <c r="N774" t="s">
        <v>241</v>
      </c>
      <c r="O774" t="s">
        <v>228</v>
      </c>
      <c r="P774" s="2" t="s">
        <v>1352</v>
      </c>
    </row>
    <row r="775" spans="2:16" x14ac:dyDescent="0.25">
      <c r="B775" t="s">
        <v>1515</v>
      </c>
      <c r="C775">
        <v>100115</v>
      </c>
      <c r="D775">
        <v>269732</v>
      </c>
      <c r="E775">
        <v>269880</v>
      </c>
      <c r="F775" t="s">
        <v>97</v>
      </c>
      <c r="G775" t="s">
        <v>98</v>
      </c>
      <c r="H775" t="s">
        <v>403</v>
      </c>
      <c r="I775" t="s">
        <v>404</v>
      </c>
      <c r="J775">
        <v>-6.0900000000000003E-2</v>
      </c>
      <c r="K775">
        <v>51.549100000000003</v>
      </c>
      <c r="L775">
        <v>-5.4899999999999997E-2</v>
      </c>
      <c r="M775">
        <v>51.546900000000001</v>
      </c>
      <c r="N775" t="s">
        <v>405</v>
      </c>
      <c r="O775" t="s">
        <v>406</v>
      </c>
      <c r="P775" s="2" t="s">
        <v>407</v>
      </c>
    </row>
    <row r="776" spans="2:16" x14ac:dyDescent="0.25">
      <c r="B776" t="s">
        <v>1515</v>
      </c>
      <c r="C776">
        <v>100115</v>
      </c>
      <c r="D776">
        <v>269880</v>
      </c>
      <c r="E776">
        <v>269732</v>
      </c>
      <c r="F776" t="s">
        <v>98</v>
      </c>
      <c r="G776" t="s">
        <v>97</v>
      </c>
      <c r="H776" t="s">
        <v>404</v>
      </c>
      <c r="I776" t="s">
        <v>403</v>
      </c>
      <c r="J776">
        <v>-5.4899999999999997E-2</v>
      </c>
      <c r="K776">
        <v>51.546900000000001</v>
      </c>
      <c r="L776">
        <v>-6.0900000000000003E-2</v>
      </c>
      <c r="M776">
        <v>51.549100000000003</v>
      </c>
      <c r="N776" t="s">
        <v>406</v>
      </c>
      <c r="O776" t="s">
        <v>405</v>
      </c>
      <c r="P776" s="2" t="s">
        <v>408</v>
      </c>
    </row>
    <row r="777" spans="2:16" x14ac:dyDescent="0.25">
      <c r="B777" t="s">
        <v>1515</v>
      </c>
      <c r="C777">
        <v>100116</v>
      </c>
      <c r="D777">
        <v>262419</v>
      </c>
      <c r="E777">
        <v>266343</v>
      </c>
      <c r="F777" t="s">
        <v>99</v>
      </c>
      <c r="G777" t="s">
        <v>35</v>
      </c>
      <c r="H777" t="s">
        <v>409</v>
      </c>
      <c r="I777" t="s">
        <v>207</v>
      </c>
      <c r="J777">
        <v>-0.33550000000000002</v>
      </c>
      <c r="K777">
        <v>51.592500000000001</v>
      </c>
      <c r="L777">
        <v>-0.17530000000000001</v>
      </c>
      <c r="M777">
        <v>51.516199999999998</v>
      </c>
      <c r="N777" t="s">
        <v>410</v>
      </c>
      <c r="O777" t="s">
        <v>208</v>
      </c>
      <c r="P777" s="2" t="s">
        <v>993</v>
      </c>
    </row>
    <row r="778" spans="2:16" x14ac:dyDescent="0.25">
      <c r="B778" t="s">
        <v>1515</v>
      </c>
      <c r="C778">
        <v>100116</v>
      </c>
      <c r="D778">
        <v>266343</v>
      </c>
      <c r="E778">
        <v>262419</v>
      </c>
      <c r="F778" t="s">
        <v>35</v>
      </c>
      <c r="G778" t="s">
        <v>99</v>
      </c>
      <c r="H778" t="s">
        <v>207</v>
      </c>
      <c r="I778" t="s">
        <v>409</v>
      </c>
      <c r="J778">
        <v>-0.17530000000000001</v>
      </c>
      <c r="K778">
        <v>51.516199999999998</v>
      </c>
      <c r="L778">
        <v>-0.33550000000000002</v>
      </c>
      <c r="M778">
        <v>51.592500000000001</v>
      </c>
      <c r="N778" t="s">
        <v>208</v>
      </c>
      <c r="O778" t="s">
        <v>410</v>
      </c>
      <c r="P778" s="2" t="s">
        <v>994</v>
      </c>
    </row>
    <row r="779" spans="2:16" x14ac:dyDescent="0.25">
      <c r="B779" t="s">
        <v>1515</v>
      </c>
      <c r="C779">
        <v>100117</v>
      </c>
      <c r="D779">
        <v>260307</v>
      </c>
      <c r="E779">
        <v>280809</v>
      </c>
      <c r="F779" t="s">
        <v>100</v>
      </c>
      <c r="G779" t="s">
        <v>101</v>
      </c>
      <c r="H779" t="s">
        <v>412</v>
      </c>
      <c r="I779" t="s">
        <v>413</v>
      </c>
      <c r="J779">
        <v>-0.45419999999999999</v>
      </c>
      <c r="K779">
        <v>51.472099999999998</v>
      </c>
      <c r="L779">
        <v>-0.48630000000000001</v>
      </c>
      <c r="M779">
        <v>51.470999999999997</v>
      </c>
      <c r="N779" t="s">
        <v>414</v>
      </c>
      <c r="O779" t="s">
        <v>415</v>
      </c>
      <c r="P779" s="2" t="s">
        <v>1353</v>
      </c>
    </row>
    <row r="780" spans="2:16" x14ac:dyDescent="0.25">
      <c r="B780" t="s">
        <v>1515</v>
      </c>
      <c r="C780">
        <v>100117</v>
      </c>
      <c r="D780">
        <v>280809</v>
      </c>
      <c r="E780">
        <v>260307</v>
      </c>
      <c r="F780" t="s">
        <v>101</v>
      </c>
      <c r="G780" t="s">
        <v>100</v>
      </c>
      <c r="H780" t="s">
        <v>413</v>
      </c>
      <c r="I780" t="s">
        <v>412</v>
      </c>
      <c r="J780">
        <v>-0.48630000000000001</v>
      </c>
      <c r="K780">
        <v>51.470999999999997</v>
      </c>
      <c r="L780">
        <v>-0.45419999999999999</v>
      </c>
      <c r="M780">
        <v>51.472099999999998</v>
      </c>
      <c r="N780" t="s">
        <v>415</v>
      </c>
      <c r="O780" t="s">
        <v>414</v>
      </c>
      <c r="P780" s="2" t="s">
        <v>417</v>
      </c>
    </row>
    <row r="781" spans="2:16" x14ac:dyDescent="0.25">
      <c r="B781" t="s">
        <v>1515</v>
      </c>
      <c r="C781">
        <v>100118</v>
      </c>
      <c r="D781">
        <v>267983</v>
      </c>
      <c r="E781">
        <v>269296</v>
      </c>
      <c r="F781" t="s">
        <v>31</v>
      </c>
      <c r="G781" t="s">
        <v>33</v>
      </c>
      <c r="H781" t="s">
        <v>198</v>
      </c>
      <c r="I781" t="s">
        <v>203</v>
      </c>
      <c r="J781">
        <v>-0.1231</v>
      </c>
      <c r="K781">
        <v>51.530799999999999</v>
      </c>
      <c r="L781">
        <v>-8.2100000000000006E-2</v>
      </c>
      <c r="M781">
        <v>51.518599999999999</v>
      </c>
      <c r="N781" t="s">
        <v>199</v>
      </c>
      <c r="O781" t="s">
        <v>204</v>
      </c>
      <c r="P781" s="2" t="s">
        <v>1354</v>
      </c>
    </row>
    <row r="782" spans="2:16" x14ac:dyDescent="0.25">
      <c r="B782" t="s">
        <v>1515</v>
      </c>
      <c r="C782">
        <v>100118</v>
      </c>
      <c r="D782">
        <v>269296</v>
      </c>
      <c r="E782">
        <v>267983</v>
      </c>
      <c r="F782" t="s">
        <v>33</v>
      </c>
      <c r="G782" t="s">
        <v>31</v>
      </c>
      <c r="H782" t="s">
        <v>203</v>
      </c>
      <c r="I782" t="s">
        <v>198</v>
      </c>
      <c r="J782">
        <v>-8.2100000000000006E-2</v>
      </c>
      <c r="K782">
        <v>51.518599999999999</v>
      </c>
      <c r="L782">
        <v>-0.1231</v>
      </c>
      <c r="M782">
        <v>51.530799999999999</v>
      </c>
      <c r="N782" t="s">
        <v>204</v>
      </c>
      <c r="O782" t="s">
        <v>199</v>
      </c>
      <c r="P782" s="2" t="s">
        <v>419</v>
      </c>
    </row>
    <row r="783" spans="2:16" x14ac:dyDescent="0.25">
      <c r="B783" t="s">
        <v>1515</v>
      </c>
      <c r="C783">
        <v>100119</v>
      </c>
      <c r="D783">
        <v>266682</v>
      </c>
      <c r="E783">
        <v>267983</v>
      </c>
      <c r="F783" t="s">
        <v>34</v>
      </c>
      <c r="G783" t="s">
        <v>31</v>
      </c>
      <c r="H783" t="s">
        <v>205</v>
      </c>
      <c r="I783" t="s">
        <v>198</v>
      </c>
      <c r="J783">
        <v>-0.16289999999999999</v>
      </c>
      <c r="K783">
        <v>51.522399999999998</v>
      </c>
      <c r="L783">
        <v>-0.1231</v>
      </c>
      <c r="M783">
        <v>51.530799999999999</v>
      </c>
      <c r="N783" t="s">
        <v>206</v>
      </c>
      <c r="O783" t="s">
        <v>199</v>
      </c>
      <c r="P783" s="2" t="s">
        <v>996</v>
      </c>
    </row>
    <row r="784" spans="2:16" x14ac:dyDescent="0.25">
      <c r="B784" t="s">
        <v>1515</v>
      </c>
      <c r="C784">
        <v>100119</v>
      </c>
      <c r="D784">
        <v>267983</v>
      </c>
      <c r="E784">
        <v>266682</v>
      </c>
      <c r="F784" t="s">
        <v>31</v>
      </c>
      <c r="G784" t="s">
        <v>34</v>
      </c>
      <c r="H784" t="s">
        <v>198</v>
      </c>
      <c r="I784" t="s">
        <v>205</v>
      </c>
      <c r="J784">
        <v>-0.1231</v>
      </c>
      <c r="K784">
        <v>51.530799999999999</v>
      </c>
      <c r="L784">
        <v>-0.16289999999999999</v>
      </c>
      <c r="M784">
        <v>51.522399999999998</v>
      </c>
      <c r="N784" t="s">
        <v>199</v>
      </c>
      <c r="O784" t="s">
        <v>206</v>
      </c>
      <c r="P784" s="2" t="s">
        <v>1355</v>
      </c>
    </row>
    <row r="785" spans="2:16" x14ac:dyDescent="0.25">
      <c r="B785" t="s">
        <v>1515</v>
      </c>
      <c r="C785">
        <v>100120</v>
      </c>
      <c r="D785">
        <v>266343</v>
      </c>
      <c r="E785">
        <v>267983</v>
      </c>
      <c r="F785" t="s">
        <v>35</v>
      </c>
      <c r="G785" t="s">
        <v>31</v>
      </c>
      <c r="H785" t="s">
        <v>207</v>
      </c>
      <c r="I785" t="s">
        <v>198</v>
      </c>
      <c r="J785">
        <v>-0.17530000000000001</v>
      </c>
      <c r="K785">
        <v>51.516199999999998</v>
      </c>
      <c r="L785">
        <v>-0.1231</v>
      </c>
      <c r="M785">
        <v>51.530799999999999</v>
      </c>
      <c r="N785" t="s">
        <v>208</v>
      </c>
      <c r="O785" t="s">
        <v>199</v>
      </c>
      <c r="P785" s="2" t="s">
        <v>1356</v>
      </c>
    </row>
    <row r="786" spans="2:16" x14ac:dyDescent="0.25">
      <c r="B786" t="s">
        <v>1515</v>
      </c>
      <c r="C786">
        <v>100120</v>
      </c>
      <c r="D786">
        <v>267983</v>
      </c>
      <c r="E786">
        <v>266343</v>
      </c>
      <c r="F786" t="s">
        <v>31</v>
      </c>
      <c r="G786" t="s">
        <v>35</v>
      </c>
      <c r="H786" t="s">
        <v>198</v>
      </c>
      <c r="I786" t="s">
        <v>207</v>
      </c>
      <c r="J786">
        <v>-0.1231</v>
      </c>
      <c r="K786">
        <v>51.530799999999999</v>
      </c>
      <c r="L786">
        <v>-0.17530000000000001</v>
      </c>
      <c r="M786">
        <v>51.516199999999998</v>
      </c>
      <c r="N786" t="s">
        <v>199</v>
      </c>
      <c r="O786" t="s">
        <v>208</v>
      </c>
      <c r="P786" s="2" t="s">
        <v>999</v>
      </c>
    </row>
    <row r="787" spans="2:16" x14ac:dyDescent="0.25">
      <c r="B787" t="s">
        <v>1515</v>
      </c>
      <c r="C787">
        <v>100121</v>
      </c>
      <c r="D787">
        <v>267948</v>
      </c>
      <c r="E787">
        <v>267983</v>
      </c>
      <c r="F787" t="s">
        <v>36</v>
      </c>
      <c r="G787" t="s">
        <v>31</v>
      </c>
      <c r="H787" t="s">
        <v>209</v>
      </c>
      <c r="I787" t="s">
        <v>198</v>
      </c>
      <c r="J787">
        <v>-0.12784000000000001</v>
      </c>
      <c r="K787">
        <v>51.532330000000002</v>
      </c>
      <c r="L787">
        <v>-0.1231</v>
      </c>
      <c r="M787">
        <v>51.530799999999999</v>
      </c>
      <c r="N787" t="s">
        <v>210</v>
      </c>
      <c r="O787" t="s">
        <v>199</v>
      </c>
      <c r="P787" s="2" t="s">
        <v>420</v>
      </c>
    </row>
    <row r="788" spans="2:16" x14ac:dyDescent="0.25">
      <c r="B788" t="s">
        <v>1515</v>
      </c>
      <c r="C788">
        <v>100121</v>
      </c>
      <c r="D788">
        <v>267983</v>
      </c>
      <c r="E788">
        <v>267948</v>
      </c>
      <c r="F788" t="s">
        <v>31</v>
      </c>
      <c r="G788" t="s">
        <v>36</v>
      </c>
      <c r="H788" t="s">
        <v>198</v>
      </c>
      <c r="I788" t="s">
        <v>209</v>
      </c>
      <c r="J788">
        <v>-0.1231</v>
      </c>
      <c r="K788">
        <v>51.530799999999999</v>
      </c>
      <c r="L788">
        <v>-0.12784000000000001</v>
      </c>
      <c r="M788">
        <v>51.532330000000002</v>
      </c>
      <c r="N788" t="s">
        <v>199</v>
      </c>
      <c r="O788" t="s">
        <v>210</v>
      </c>
      <c r="P788" s="2" t="s">
        <v>421</v>
      </c>
    </row>
    <row r="789" spans="2:16" x14ac:dyDescent="0.25">
      <c r="B789" t="s">
        <v>1515</v>
      </c>
      <c r="C789">
        <v>100122</v>
      </c>
      <c r="D789">
        <v>267983</v>
      </c>
      <c r="E789">
        <v>269471</v>
      </c>
      <c r="F789" t="s">
        <v>31</v>
      </c>
      <c r="G789" t="s">
        <v>46</v>
      </c>
      <c r="H789" t="s">
        <v>198</v>
      </c>
      <c r="I789" t="s">
        <v>234</v>
      </c>
      <c r="J789">
        <v>-0.1231</v>
      </c>
      <c r="K789">
        <v>51.530799999999999</v>
      </c>
      <c r="L789">
        <v>-7.4899999999999994E-2</v>
      </c>
      <c r="M789">
        <v>51.582299999999996</v>
      </c>
      <c r="N789" t="s">
        <v>199</v>
      </c>
      <c r="O789" t="s">
        <v>235</v>
      </c>
      <c r="P789" s="2" t="s">
        <v>422</v>
      </c>
    </row>
    <row r="790" spans="2:16" x14ac:dyDescent="0.25">
      <c r="B790" t="s">
        <v>1515</v>
      </c>
      <c r="C790">
        <v>100122</v>
      </c>
      <c r="D790">
        <v>269471</v>
      </c>
      <c r="E790">
        <v>267983</v>
      </c>
      <c r="F790" t="s">
        <v>46</v>
      </c>
      <c r="G790" t="s">
        <v>31</v>
      </c>
      <c r="H790" t="s">
        <v>234</v>
      </c>
      <c r="I790" t="s">
        <v>198</v>
      </c>
      <c r="J790">
        <v>-7.4899999999999994E-2</v>
      </c>
      <c r="K790">
        <v>51.582299999999996</v>
      </c>
      <c r="L790">
        <v>-0.1231</v>
      </c>
      <c r="M790">
        <v>51.530799999999999</v>
      </c>
      <c r="N790" t="s">
        <v>235</v>
      </c>
      <c r="O790" t="s">
        <v>199</v>
      </c>
      <c r="P790" s="2" t="s">
        <v>423</v>
      </c>
    </row>
    <row r="791" spans="2:16" x14ac:dyDescent="0.25">
      <c r="B791" t="s">
        <v>1515</v>
      </c>
      <c r="C791">
        <v>100123</v>
      </c>
      <c r="D791">
        <v>267983</v>
      </c>
      <c r="E791">
        <v>269751</v>
      </c>
      <c r="F791" t="s">
        <v>31</v>
      </c>
      <c r="G791" t="s">
        <v>47</v>
      </c>
      <c r="H791" t="s">
        <v>198</v>
      </c>
      <c r="I791" t="s">
        <v>237</v>
      </c>
      <c r="J791">
        <v>-0.1231</v>
      </c>
      <c r="K791">
        <v>51.530799999999999</v>
      </c>
      <c r="L791">
        <v>-5.9700000000000003E-2</v>
      </c>
      <c r="M791">
        <v>51.588099999999997</v>
      </c>
      <c r="N791" t="s">
        <v>199</v>
      </c>
      <c r="O791" t="s">
        <v>238</v>
      </c>
      <c r="P791" s="2" t="s">
        <v>1357</v>
      </c>
    </row>
    <row r="792" spans="2:16" x14ac:dyDescent="0.25">
      <c r="B792" t="s">
        <v>1515</v>
      </c>
      <c r="C792">
        <v>100123</v>
      </c>
      <c r="D792">
        <v>269751</v>
      </c>
      <c r="E792">
        <v>267983</v>
      </c>
      <c r="F792" t="s">
        <v>47</v>
      </c>
      <c r="G792" t="s">
        <v>31</v>
      </c>
      <c r="H792" t="s">
        <v>237</v>
      </c>
      <c r="I792" t="s">
        <v>198</v>
      </c>
      <c r="J792">
        <v>-5.9700000000000003E-2</v>
      </c>
      <c r="K792">
        <v>51.588099999999997</v>
      </c>
      <c r="L792">
        <v>-0.1231</v>
      </c>
      <c r="M792">
        <v>51.530799999999999</v>
      </c>
      <c r="N792" t="s">
        <v>238</v>
      </c>
      <c r="O792" t="s">
        <v>199</v>
      </c>
      <c r="P792" s="2" t="s">
        <v>1358</v>
      </c>
    </row>
    <row r="793" spans="2:16" x14ac:dyDescent="0.25">
      <c r="B793" t="s">
        <v>1515</v>
      </c>
      <c r="C793">
        <v>100124</v>
      </c>
      <c r="D793">
        <v>267252</v>
      </c>
      <c r="E793">
        <v>267983</v>
      </c>
      <c r="F793" t="s">
        <v>37</v>
      </c>
      <c r="G793" t="s">
        <v>31</v>
      </c>
      <c r="H793" t="s">
        <v>211</v>
      </c>
      <c r="I793" t="s">
        <v>198</v>
      </c>
      <c r="J793">
        <v>-0.14369999999999999</v>
      </c>
      <c r="K793">
        <v>51.495100000000001</v>
      </c>
      <c r="L793">
        <v>-0.1231</v>
      </c>
      <c r="M793">
        <v>51.530799999999999</v>
      </c>
      <c r="N793" t="s">
        <v>212</v>
      </c>
      <c r="O793" t="s">
        <v>199</v>
      </c>
      <c r="P793" s="2" t="s">
        <v>1004</v>
      </c>
    </row>
    <row r="794" spans="2:16" x14ac:dyDescent="0.25">
      <c r="B794" t="s">
        <v>1515</v>
      </c>
      <c r="C794">
        <v>100124</v>
      </c>
      <c r="D794">
        <v>267983</v>
      </c>
      <c r="E794">
        <v>267252</v>
      </c>
      <c r="F794" t="s">
        <v>31</v>
      </c>
      <c r="G794" t="s">
        <v>37</v>
      </c>
      <c r="H794" t="s">
        <v>198</v>
      </c>
      <c r="I794" t="s">
        <v>211</v>
      </c>
      <c r="J794">
        <v>-0.1231</v>
      </c>
      <c r="K794">
        <v>51.530799999999999</v>
      </c>
      <c r="L794">
        <v>-0.14369999999999999</v>
      </c>
      <c r="M794">
        <v>51.495100000000001</v>
      </c>
      <c r="N794" t="s">
        <v>199</v>
      </c>
      <c r="O794" t="s">
        <v>212</v>
      </c>
      <c r="P794" s="2" t="s">
        <v>1005</v>
      </c>
    </row>
    <row r="795" spans="2:16" x14ac:dyDescent="0.25">
      <c r="B795" t="s">
        <v>1515</v>
      </c>
      <c r="C795">
        <v>100125</v>
      </c>
      <c r="D795">
        <v>267983</v>
      </c>
      <c r="E795">
        <v>267994</v>
      </c>
      <c r="F795" t="s">
        <v>31</v>
      </c>
      <c r="G795" t="s">
        <v>77</v>
      </c>
      <c r="H795" t="s">
        <v>198</v>
      </c>
      <c r="I795" t="s">
        <v>337</v>
      </c>
      <c r="J795">
        <v>-0.1231</v>
      </c>
      <c r="K795">
        <v>51.530799999999999</v>
      </c>
      <c r="L795">
        <v>-0.1231</v>
      </c>
      <c r="M795">
        <v>51.486199999999997</v>
      </c>
      <c r="N795" t="s">
        <v>199</v>
      </c>
      <c r="O795" t="s">
        <v>338</v>
      </c>
      <c r="P795" s="2" t="s">
        <v>1359</v>
      </c>
    </row>
    <row r="796" spans="2:16" x14ac:dyDescent="0.25">
      <c r="B796" t="s">
        <v>1515</v>
      </c>
      <c r="C796">
        <v>100125</v>
      </c>
      <c r="D796">
        <v>267994</v>
      </c>
      <c r="E796">
        <v>267983</v>
      </c>
      <c r="F796" t="s">
        <v>77</v>
      </c>
      <c r="G796" t="s">
        <v>31</v>
      </c>
      <c r="H796" t="s">
        <v>337</v>
      </c>
      <c r="I796" t="s">
        <v>198</v>
      </c>
      <c r="J796">
        <v>-0.1231</v>
      </c>
      <c r="K796">
        <v>51.486199999999997</v>
      </c>
      <c r="L796">
        <v>-0.1231</v>
      </c>
      <c r="M796">
        <v>51.530799999999999</v>
      </c>
      <c r="N796" t="s">
        <v>338</v>
      </c>
      <c r="O796" t="s">
        <v>199</v>
      </c>
      <c r="P796" s="2" t="s">
        <v>1360</v>
      </c>
    </row>
    <row r="797" spans="2:16" x14ac:dyDescent="0.25">
      <c r="B797" t="s">
        <v>1515</v>
      </c>
      <c r="C797">
        <v>100126</v>
      </c>
      <c r="D797">
        <v>267983</v>
      </c>
      <c r="E797">
        <v>268311</v>
      </c>
      <c r="F797" t="s">
        <v>31</v>
      </c>
      <c r="G797" t="s">
        <v>38</v>
      </c>
      <c r="H797" t="s">
        <v>198</v>
      </c>
      <c r="I797" t="s">
        <v>213</v>
      </c>
      <c r="J797">
        <v>-0.1231</v>
      </c>
      <c r="K797">
        <v>51.530799999999999</v>
      </c>
      <c r="L797">
        <v>-0.1134</v>
      </c>
      <c r="M797">
        <v>51.503300000000003</v>
      </c>
      <c r="N797" t="s">
        <v>199</v>
      </c>
      <c r="O797" t="s">
        <v>214</v>
      </c>
      <c r="P797" s="2" t="s">
        <v>1361</v>
      </c>
    </row>
    <row r="798" spans="2:16" x14ac:dyDescent="0.25">
      <c r="B798" t="s">
        <v>1515</v>
      </c>
      <c r="C798">
        <v>100126</v>
      </c>
      <c r="D798">
        <v>268311</v>
      </c>
      <c r="E798">
        <v>267983</v>
      </c>
      <c r="F798" t="s">
        <v>38</v>
      </c>
      <c r="G798" t="s">
        <v>31</v>
      </c>
      <c r="H798" t="s">
        <v>213</v>
      </c>
      <c r="I798" t="s">
        <v>198</v>
      </c>
      <c r="J798">
        <v>-0.1134</v>
      </c>
      <c r="K798">
        <v>51.503300000000003</v>
      </c>
      <c r="L798">
        <v>-0.1231</v>
      </c>
      <c r="M798">
        <v>51.530799999999999</v>
      </c>
      <c r="N798" t="s">
        <v>214</v>
      </c>
      <c r="O798" t="s">
        <v>199</v>
      </c>
      <c r="P798" s="2" t="s">
        <v>1362</v>
      </c>
    </row>
    <row r="799" spans="2:16" x14ac:dyDescent="0.25">
      <c r="B799" t="s">
        <v>1515</v>
      </c>
      <c r="C799">
        <v>100127</v>
      </c>
      <c r="D799">
        <v>267983</v>
      </c>
      <c r="E799">
        <v>270630</v>
      </c>
      <c r="F799" t="s">
        <v>31</v>
      </c>
      <c r="G799" t="s">
        <v>48</v>
      </c>
      <c r="H799" t="s">
        <v>198</v>
      </c>
      <c r="I799" t="s">
        <v>240</v>
      </c>
      <c r="J799">
        <v>-0.1231</v>
      </c>
      <c r="K799">
        <v>51.530799999999999</v>
      </c>
      <c r="L799">
        <v>-2.01E-2</v>
      </c>
      <c r="M799">
        <v>51.582999999999998</v>
      </c>
      <c r="N799" t="s">
        <v>199</v>
      </c>
      <c r="O799" t="s">
        <v>241</v>
      </c>
      <c r="P799" s="2" t="s">
        <v>1009</v>
      </c>
    </row>
    <row r="800" spans="2:16" x14ac:dyDescent="0.25">
      <c r="B800" t="s">
        <v>1515</v>
      </c>
      <c r="C800">
        <v>100127</v>
      </c>
      <c r="D800">
        <v>270630</v>
      </c>
      <c r="E800">
        <v>267983</v>
      </c>
      <c r="F800" t="s">
        <v>48</v>
      </c>
      <c r="G800" t="s">
        <v>31</v>
      </c>
      <c r="H800" t="s">
        <v>240</v>
      </c>
      <c r="I800" t="s">
        <v>198</v>
      </c>
      <c r="J800">
        <v>-2.01E-2</v>
      </c>
      <c r="K800">
        <v>51.582999999999998</v>
      </c>
      <c r="L800">
        <v>-0.1231</v>
      </c>
      <c r="M800">
        <v>51.530799999999999</v>
      </c>
      <c r="N800" t="s">
        <v>241</v>
      </c>
      <c r="O800" t="s">
        <v>199</v>
      </c>
      <c r="P800" s="2" t="s">
        <v>425</v>
      </c>
    </row>
    <row r="801" spans="2:16" x14ac:dyDescent="0.25">
      <c r="B801" t="s">
        <v>1515</v>
      </c>
      <c r="C801">
        <v>100129</v>
      </c>
      <c r="D801">
        <v>267662</v>
      </c>
      <c r="E801">
        <v>269225</v>
      </c>
      <c r="F801" t="s">
        <v>29</v>
      </c>
      <c r="G801" t="s">
        <v>32</v>
      </c>
      <c r="H801" t="s">
        <v>193</v>
      </c>
      <c r="I801" t="s">
        <v>200</v>
      </c>
      <c r="J801">
        <v>-0.13350000000000001</v>
      </c>
      <c r="K801">
        <v>51.528100000000002</v>
      </c>
      <c r="L801">
        <v>-8.5699999999999998E-2</v>
      </c>
      <c r="M801">
        <v>51.505229999999997</v>
      </c>
      <c r="N801" t="s">
        <v>194</v>
      </c>
      <c r="O801" t="s">
        <v>201</v>
      </c>
      <c r="P801" s="2" t="s">
        <v>1363</v>
      </c>
    </row>
    <row r="802" spans="2:16" x14ac:dyDescent="0.25">
      <c r="B802" t="s">
        <v>1515</v>
      </c>
      <c r="C802">
        <v>100129</v>
      </c>
      <c r="D802">
        <v>269225</v>
      </c>
      <c r="E802">
        <v>267662</v>
      </c>
      <c r="F802" t="s">
        <v>32</v>
      </c>
      <c r="G802" t="s">
        <v>29</v>
      </c>
      <c r="H802" t="s">
        <v>200</v>
      </c>
      <c r="I802" t="s">
        <v>193</v>
      </c>
      <c r="J802">
        <v>-8.5699999999999998E-2</v>
      </c>
      <c r="K802">
        <v>51.505229999999997</v>
      </c>
      <c r="L802">
        <v>-0.13350000000000001</v>
      </c>
      <c r="M802">
        <v>51.528100000000002</v>
      </c>
      <c r="N802" t="s">
        <v>201</v>
      </c>
      <c r="O802" t="s">
        <v>194</v>
      </c>
      <c r="P802" s="2" t="s">
        <v>1012</v>
      </c>
    </row>
    <row r="803" spans="2:16" x14ac:dyDescent="0.25">
      <c r="B803" t="s">
        <v>1515</v>
      </c>
      <c r="C803">
        <v>100130</v>
      </c>
      <c r="D803">
        <v>269225</v>
      </c>
      <c r="E803">
        <v>269459</v>
      </c>
      <c r="F803" t="s">
        <v>32</v>
      </c>
      <c r="G803" t="s">
        <v>30</v>
      </c>
      <c r="H803" t="s">
        <v>200</v>
      </c>
      <c r="I803" t="s">
        <v>195</v>
      </c>
      <c r="J803">
        <v>-8.5699999999999998E-2</v>
      </c>
      <c r="K803">
        <v>51.505229999999997</v>
      </c>
      <c r="L803">
        <v>-7.5399999999999995E-2</v>
      </c>
      <c r="M803">
        <v>51.511600000000001</v>
      </c>
      <c r="N803" t="s">
        <v>201</v>
      </c>
      <c r="O803" t="s">
        <v>196</v>
      </c>
      <c r="P803" s="2" t="s">
        <v>1364</v>
      </c>
    </row>
    <row r="804" spans="2:16" x14ac:dyDescent="0.25">
      <c r="B804" t="s">
        <v>1515</v>
      </c>
      <c r="C804">
        <v>100130</v>
      </c>
      <c r="D804">
        <v>269459</v>
      </c>
      <c r="E804">
        <v>269225</v>
      </c>
      <c r="F804" t="s">
        <v>30</v>
      </c>
      <c r="G804" t="s">
        <v>32</v>
      </c>
      <c r="H804" t="s">
        <v>195</v>
      </c>
      <c r="I804" t="s">
        <v>200</v>
      </c>
      <c r="J804">
        <v>-7.5399999999999995E-2</v>
      </c>
      <c r="K804">
        <v>51.511600000000001</v>
      </c>
      <c r="L804">
        <v>-8.5699999999999998E-2</v>
      </c>
      <c r="M804">
        <v>51.505229999999997</v>
      </c>
      <c r="N804" t="s">
        <v>196</v>
      </c>
      <c r="O804" t="s">
        <v>201</v>
      </c>
      <c r="P804" s="2" t="s">
        <v>1365</v>
      </c>
    </row>
    <row r="805" spans="2:16" x14ac:dyDescent="0.25">
      <c r="B805" t="s">
        <v>1515</v>
      </c>
      <c r="C805">
        <v>100131</v>
      </c>
      <c r="D805">
        <v>267983</v>
      </c>
      <c r="E805">
        <v>269225</v>
      </c>
      <c r="F805" t="s">
        <v>31</v>
      </c>
      <c r="G805" t="s">
        <v>32</v>
      </c>
      <c r="H805" t="s">
        <v>198</v>
      </c>
      <c r="I805" t="s">
        <v>200</v>
      </c>
      <c r="J805">
        <v>-0.1231</v>
      </c>
      <c r="K805">
        <v>51.530799999999999</v>
      </c>
      <c r="L805">
        <v>-8.5699999999999998E-2</v>
      </c>
      <c r="M805">
        <v>51.505229999999997</v>
      </c>
      <c r="N805" t="s">
        <v>199</v>
      </c>
      <c r="O805" t="s">
        <v>201</v>
      </c>
      <c r="P805" s="2" t="s">
        <v>1366</v>
      </c>
    </row>
    <row r="806" spans="2:16" x14ac:dyDescent="0.25">
      <c r="B806" t="s">
        <v>1515</v>
      </c>
      <c r="C806">
        <v>100131</v>
      </c>
      <c r="D806">
        <v>269225</v>
      </c>
      <c r="E806">
        <v>267983</v>
      </c>
      <c r="F806" t="s">
        <v>32</v>
      </c>
      <c r="G806" t="s">
        <v>31</v>
      </c>
      <c r="H806" t="s">
        <v>200</v>
      </c>
      <c r="I806" t="s">
        <v>198</v>
      </c>
      <c r="J806">
        <v>-8.5699999999999998E-2</v>
      </c>
      <c r="K806">
        <v>51.505229999999997</v>
      </c>
      <c r="L806">
        <v>-0.1231</v>
      </c>
      <c r="M806">
        <v>51.530799999999999</v>
      </c>
      <c r="N806" t="s">
        <v>201</v>
      </c>
      <c r="O806" t="s">
        <v>199</v>
      </c>
      <c r="P806" s="2" t="s">
        <v>1016</v>
      </c>
    </row>
    <row r="807" spans="2:16" x14ac:dyDescent="0.25">
      <c r="B807" t="s">
        <v>1515</v>
      </c>
      <c r="C807">
        <v>100132</v>
      </c>
      <c r="D807">
        <v>269225</v>
      </c>
      <c r="E807">
        <v>269296</v>
      </c>
      <c r="F807" t="s">
        <v>32</v>
      </c>
      <c r="G807" t="s">
        <v>33</v>
      </c>
      <c r="H807" t="s">
        <v>200</v>
      </c>
      <c r="I807" t="s">
        <v>203</v>
      </c>
      <c r="J807">
        <v>-8.5699999999999998E-2</v>
      </c>
      <c r="K807">
        <v>51.505229999999997</v>
      </c>
      <c r="L807">
        <v>-8.2100000000000006E-2</v>
      </c>
      <c r="M807">
        <v>51.518599999999999</v>
      </c>
      <c r="N807" t="s">
        <v>201</v>
      </c>
      <c r="O807" t="s">
        <v>204</v>
      </c>
      <c r="P807" s="2" t="s">
        <v>1367</v>
      </c>
    </row>
    <row r="808" spans="2:16" x14ac:dyDescent="0.25">
      <c r="B808" t="s">
        <v>1515</v>
      </c>
      <c r="C808">
        <v>100132</v>
      </c>
      <c r="D808">
        <v>269296</v>
      </c>
      <c r="E808">
        <v>269225</v>
      </c>
      <c r="F808" t="s">
        <v>33</v>
      </c>
      <c r="G808" t="s">
        <v>32</v>
      </c>
      <c r="H808" t="s">
        <v>203</v>
      </c>
      <c r="I808" t="s">
        <v>200</v>
      </c>
      <c r="J808">
        <v>-8.2100000000000006E-2</v>
      </c>
      <c r="K808">
        <v>51.518599999999999</v>
      </c>
      <c r="L808">
        <v>-8.5699999999999998E-2</v>
      </c>
      <c r="M808">
        <v>51.505229999999997</v>
      </c>
      <c r="N808" t="s">
        <v>204</v>
      </c>
      <c r="O808" t="s">
        <v>201</v>
      </c>
      <c r="P808" s="2" t="s">
        <v>1018</v>
      </c>
    </row>
    <row r="809" spans="2:16" x14ac:dyDescent="0.25">
      <c r="B809" t="s">
        <v>1515</v>
      </c>
      <c r="C809">
        <v>100133</v>
      </c>
      <c r="D809">
        <v>266682</v>
      </c>
      <c r="E809">
        <v>269225</v>
      </c>
      <c r="F809" t="s">
        <v>34</v>
      </c>
      <c r="G809" t="s">
        <v>32</v>
      </c>
      <c r="H809" t="s">
        <v>205</v>
      </c>
      <c r="I809" t="s">
        <v>200</v>
      </c>
      <c r="J809">
        <v>-0.16289999999999999</v>
      </c>
      <c r="K809">
        <v>51.522399999999998</v>
      </c>
      <c r="L809">
        <v>-8.5699999999999998E-2</v>
      </c>
      <c r="M809">
        <v>51.505229999999997</v>
      </c>
      <c r="N809" t="s">
        <v>206</v>
      </c>
      <c r="O809" t="s">
        <v>201</v>
      </c>
      <c r="P809" s="2" t="s">
        <v>1368</v>
      </c>
    </row>
    <row r="810" spans="2:16" x14ac:dyDescent="0.25">
      <c r="B810" t="s">
        <v>1515</v>
      </c>
      <c r="C810">
        <v>100133</v>
      </c>
      <c r="D810">
        <v>269225</v>
      </c>
      <c r="E810">
        <v>266682</v>
      </c>
      <c r="F810" t="s">
        <v>32</v>
      </c>
      <c r="G810" t="s">
        <v>34</v>
      </c>
      <c r="H810" t="s">
        <v>200</v>
      </c>
      <c r="I810" t="s">
        <v>205</v>
      </c>
      <c r="J810">
        <v>-8.5699999999999998E-2</v>
      </c>
      <c r="K810">
        <v>51.505229999999997</v>
      </c>
      <c r="L810">
        <v>-0.16289999999999999</v>
      </c>
      <c r="M810">
        <v>51.522399999999998</v>
      </c>
      <c r="N810" t="s">
        <v>201</v>
      </c>
      <c r="O810" t="s">
        <v>206</v>
      </c>
      <c r="P810" s="2" t="s">
        <v>1369</v>
      </c>
    </row>
    <row r="811" spans="2:16" x14ac:dyDescent="0.25">
      <c r="B811" t="s">
        <v>1515</v>
      </c>
      <c r="C811">
        <v>100134</v>
      </c>
      <c r="D811">
        <v>266343</v>
      </c>
      <c r="E811">
        <v>269225</v>
      </c>
      <c r="F811" t="s">
        <v>35</v>
      </c>
      <c r="G811" t="s">
        <v>32</v>
      </c>
      <c r="H811" t="s">
        <v>207</v>
      </c>
      <c r="I811" t="s">
        <v>200</v>
      </c>
      <c r="J811">
        <v>-0.17530000000000001</v>
      </c>
      <c r="K811">
        <v>51.516199999999998</v>
      </c>
      <c r="L811">
        <v>-8.5699999999999998E-2</v>
      </c>
      <c r="M811">
        <v>51.505229999999997</v>
      </c>
      <c r="N811" t="s">
        <v>208</v>
      </c>
      <c r="O811" t="s">
        <v>201</v>
      </c>
      <c r="P811" s="2" t="s">
        <v>1370</v>
      </c>
    </row>
    <row r="812" spans="2:16" x14ac:dyDescent="0.25">
      <c r="B812" t="s">
        <v>1515</v>
      </c>
      <c r="C812">
        <v>100134</v>
      </c>
      <c r="D812">
        <v>269225</v>
      </c>
      <c r="E812">
        <v>266343</v>
      </c>
      <c r="F812" t="s">
        <v>32</v>
      </c>
      <c r="G812" t="s">
        <v>35</v>
      </c>
      <c r="H812" t="s">
        <v>200</v>
      </c>
      <c r="I812" t="s">
        <v>207</v>
      </c>
      <c r="J812">
        <v>-8.5699999999999998E-2</v>
      </c>
      <c r="K812">
        <v>51.505229999999997</v>
      </c>
      <c r="L812">
        <v>-0.17530000000000001</v>
      </c>
      <c r="M812">
        <v>51.516199999999998</v>
      </c>
      <c r="N812" t="s">
        <v>201</v>
      </c>
      <c r="O812" t="s">
        <v>208</v>
      </c>
      <c r="P812" s="2" t="s">
        <v>428</v>
      </c>
    </row>
    <row r="813" spans="2:16" x14ac:dyDescent="0.25">
      <c r="B813" t="s">
        <v>1515</v>
      </c>
      <c r="C813">
        <v>100135</v>
      </c>
      <c r="D813">
        <v>269225</v>
      </c>
      <c r="E813">
        <v>271036</v>
      </c>
      <c r="F813" t="s">
        <v>32</v>
      </c>
      <c r="G813" t="s">
        <v>102</v>
      </c>
      <c r="H813" t="s">
        <v>200</v>
      </c>
      <c r="I813" t="s">
        <v>429</v>
      </c>
      <c r="J813">
        <v>-8.5699999999999998E-2</v>
      </c>
      <c r="K813">
        <v>51.505229999999997</v>
      </c>
      <c r="L813">
        <v>-3.3999999999999998E-3</v>
      </c>
      <c r="M813">
        <v>51.542099999999998</v>
      </c>
      <c r="N813" t="s">
        <v>201</v>
      </c>
      <c r="O813" t="s">
        <v>430</v>
      </c>
      <c r="P813" s="2" t="s">
        <v>1021</v>
      </c>
    </row>
    <row r="814" spans="2:16" x14ac:dyDescent="0.25">
      <c r="B814" t="s">
        <v>1515</v>
      </c>
      <c r="C814">
        <v>100135</v>
      </c>
      <c r="D814">
        <v>271036</v>
      </c>
      <c r="E814">
        <v>269225</v>
      </c>
      <c r="F814" t="s">
        <v>102</v>
      </c>
      <c r="G814" t="s">
        <v>32</v>
      </c>
      <c r="H814" t="s">
        <v>429</v>
      </c>
      <c r="I814" t="s">
        <v>200</v>
      </c>
      <c r="J814">
        <v>-3.3999999999999998E-3</v>
      </c>
      <c r="K814">
        <v>51.542099999999998</v>
      </c>
      <c r="L814">
        <v>-8.5699999999999998E-2</v>
      </c>
      <c r="M814">
        <v>51.505229999999997</v>
      </c>
      <c r="N814" t="s">
        <v>430</v>
      </c>
      <c r="O814" t="s">
        <v>201</v>
      </c>
      <c r="P814" s="2" t="s">
        <v>1022</v>
      </c>
    </row>
    <row r="815" spans="2:16" x14ac:dyDescent="0.25">
      <c r="B815" t="s">
        <v>1515</v>
      </c>
      <c r="C815">
        <v>100136</v>
      </c>
      <c r="D815">
        <v>267948</v>
      </c>
      <c r="E815">
        <v>269225</v>
      </c>
      <c r="F815" t="s">
        <v>36</v>
      </c>
      <c r="G815" t="s">
        <v>32</v>
      </c>
      <c r="H815" t="s">
        <v>209</v>
      </c>
      <c r="I815" t="s">
        <v>200</v>
      </c>
      <c r="J815">
        <v>-0.12784000000000001</v>
      </c>
      <c r="K815">
        <v>51.532330000000002</v>
      </c>
      <c r="L815">
        <v>-8.5699999999999998E-2</v>
      </c>
      <c r="M815">
        <v>51.505229999999997</v>
      </c>
      <c r="N815" t="s">
        <v>210</v>
      </c>
      <c r="O815" t="s">
        <v>201</v>
      </c>
      <c r="P815" s="2" t="s">
        <v>1371</v>
      </c>
    </row>
    <row r="816" spans="2:16" x14ac:dyDescent="0.25">
      <c r="B816" t="s">
        <v>1515</v>
      </c>
      <c r="C816">
        <v>100136</v>
      </c>
      <c r="D816">
        <v>269225</v>
      </c>
      <c r="E816">
        <v>267948</v>
      </c>
      <c r="F816" t="s">
        <v>32</v>
      </c>
      <c r="G816" t="s">
        <v>36</v>
      </c>
      <c r="H816" t="s">
        <v>200</v>
      </c>
      <c r="I816" t="s">
        <v>209</v>
      </c>
      <c r="J816">
        <v>-8.5699999999999998E-2</v>
      </c>
      <c r="K816">
        <v>51.505229999999997</v>
      </c>
      <c r="L816">
        <v>-0.12784000000000001</v>
      </c>
      <c r="M816">
        <v>51.532330000000002</v>
      </c>
      <c r="N816" t="s">
        <v>201</v>
      </c>
      <c r="O816" t="s">
        <v>210</v>
      </c>
      <c r="P816" s="2" t="s">
        <v>1024</v>
      </c>
    </row>
    <row r="817" spans="2:16" x14ac:dyDescent="0.25">
      <c r="B817" t="s">
        <v>1515</v>
      </c>
      <c r="C817">
        <v>100137</v>
      </c>
      <c r="D817">
        <v>268311</v>
      </c>
      <c r="E817">
        <v>269225</v>
      </c>
      <c r="F817" t="s">
        <v>38</v>
      </c>
      <c r="G817" t="s">
        <v>32</v>
      </c>
      <c r="H817" t="s">
        <v>213</v>
      </c>
      <c r="I817" t="s">
        <v>200</v>
      </c>
      <c r="J817">
        <v>-0.1134</v>
      </c>
      <c r="K817">
        <v>51.503300000000003</v>
      </c>
      <c r="L817">
        <v>-8.5699999999999998E-2</v>
      </c>
      <c r="M817">
        <v>51.505229999999997</v>
      </c>
      <c r="N817" t="s">
        <v>214</v>
      </c>
      <c r="O817" t="s">
        <v>201</v>
      </c>
      <c r="P817" s="2" t="s">
        <v>431</v>
      </c>
    </row>
    <row r="818" spans="2:16" x14ac:dyDescent="0.25">
      <c r="B818" t="s">
        <v>1515</v>
      </c>
      <c r="C818">
        <v>100137</v>
      </c>
      <c r="D818">
        <v>269225</v>
      </c>
      <c r="E818">
        <v>268311</v>
      </c>
      <c r="F818" t="s">
        <v>32</v>
      </c>
      <c r="G818" t="s">
        <v>38</v>
      </c>
      <c r="H818" t="s">
        <v>200</v>
      </c>
      <c r="I818" t="s">
        <v>213</v>
      </c>
      <c r="J818">
        <v>-8.5699999999999998E-2</v>
      </c>
      <c r="K818">
        <v>51.505229999999997</v>
      </c>
      <c r="L818">
        <v>-0.1134</v>
      </c>
      <c r="M818">
        <v>51.503300000000003</v>
      </c>
      <c r="N818" t="s">
        <v>201</v>
      </c>
      <c r="O818" t="s">
        <v>214</v>
      </c>
      <c r="P818" s="2" t="s">
        <v>432</v>
      </c>
    </row>
    <row r="819" spans="2:16" x14ac:dyDescent="0.25">
      <c r="B819" t="s">
        <v>1515</v>
      </c>
      <c r="C819">
        <v>100138</v>
      </c>
      <c r="D819">
        <v>269225</v>
      </c>
      <c r="E819">
        <v>271283</v>
      </c>
      <c r="F819" t="s">
        <v>32</v>
      </c>
      <c r="G819" t="s">
        <v>103</v>
      </c>
      <c r="H819" t="s">
        <v>200</v>
      </c>
      <c r="I819" t="s">
        <v>433</v>
      </c>
      <c r="J819">
        <v>-8.5699999999999998E-2</v>
      </c>
      <c r="K819">
        <v>51.505229999999997</v>
      </c>
      <c r="L819">
        <v>5.7999999999999996E-3</v>
      </c>
      <c r="M819">
        <v>51.528599999999997</v>
      </c>
      <c r="N819" t="s">
        <v>201</v>
      </c>
      <c r="O819" t="s">
        <v>434</v>
      </c>
      <c r="P819" s="2" t="s">
        <v>1025</v>
      </c>
    </row>
    <row r="820" spans="2:16" x14ac:dyDescent="0.25">
      <c r="B820" t="s">
        <v>1515</v>
      </c>
      <c r="C820">
        <v>100138</v>
      </c>
      <c r="D820">
        <v>271283</v>
      </c>
      <c r="E820">
        <v>269225</v>
      </c>
      <c r="F820" t="s">
        <v>103</v>
      </c>
      <c r="G820" t="s">
        <v>32</v>
      </c>
      <c r="H820" t="s">
        <v>433</v>
      </c>
      <c r="I820" t="s">
        <v>200</v>
      </c>
      <c r="J820">
        <v>5.7999999999999996E-3</v>
      </c>
      <c r="K820">
        <v>51.528599999999997</v>
      </c>
      <c r="L820">
        <v>-8.5699999999999998E-2</v>
      </c>
      <c r="M820">
        <v>51.505229999999997</v>
      </c>
      <c r="N820" t="s">
        <v>434</v>
      </c>
      <c r="O820" t="s">
        <v>201</v>
      </c>
      <c r="P820" s="2" t="s">
        <v>435</v>
      </c>
    </row>
    <row r="821" spans="2:16" x14ac:dyDescent="0.25">
      <c r="B821" t="s">
        <v>1515</v>
      </c>
      <c r="C821">
        <v>100139</v>
      </c>
      <c r="D821">
        <v>266682</v>
      </c>
      <c r="E821">
        <v>270197</v>
      </c>
      <c r="F821" t="s">
        <v>34</v>
      </c>
      <c r="G821" t="s">
        <v>104</v>
      </c>
      <c r="H821" t="s">
        <v>205</v>
      </c>
      <c r="I821" t="s">
        <v>436</v>
      </c>
      <c r="J821">
        <v>-0.16289999999999999</v>
      </c>
      <c r="K821">
        <v>51.522399999999998</v>
      </c>
      <c r="L821">
        <v>-4.0399999999999998E-2</v>
      </c>
      <c r="M821">
        <v>51.512300000000003</v>
      </c>
      <c r="N821" t="s">
        <v>206</v>
      </c>
      <c r="O821" t="s">
        <v>437</v>
      </c>
      <c r="P821" s="2" t="s">
        <v>1372</v>
      </c>
    </row>
    <row r="822" spans="2:16" x14ac:dyDescent="0.25">
      <c r="B822" t="s">
        <v>1515</v>
      </c>
      <c r="C822">
        <v>100139</v>
      </c>
      <c r="D822">
        <v>270197</v>
      </c>
      <c r="E822">
        <v>266682</v>
      </c>
      <c r="F822" t="s">
        <v>104</v>
      </c>
      <c r="G822" t="s">
        <v>34</v>
      </c>
      <c r="H822" t="s">
        <v>436</v>
      </c>
      <c r="I822" t="s">
        <v>205</v>
      </c>
      <c r="J822">
        <v>-4.0399999999999998E-2</v>
      </c>
      <c r="K822">
        <v>51.512300000000003</v>
      </c>
      <c r="L822">
        <v>-0.16289999999999999</v>
      </c>
      <c r="M822">
        <v>51.522399999999998</v>
      </c>
      <c r="N822" t="s">
        <v>437</v>
      </c>
      <c r="O822" t="s">
        <v>206</v>
      </c>
      <c r="P822" s="2" t="s">
        <v>1373</v>
      </c>
    </row>
    <row r="823" spans="2:16" x14ac:dyDescent="0.25">
      <c r="B823" t="s">
        <v>1515</v>
      </c>
      <c r="C823">
        <v>100140</v>
      </c>
      <c r="D823">
        <v>266343</v>
      </c>
      <c r="E823">
        <v>270197</v>
      </c>
      <c r="F823" t="s">
        <v>35</v>
      </c>
      <c r="G823" t="s">
        <v>104</v>
      </c>
      <c r="H823" t="s">
        <v>207</v>
      </c>
      <c r="I823" t="s">
        <v>436</v>
      </c>
      <c r="J823">
        <v>-0.17530000000000001</v>
      </c>
      <c r="K823">
        <v>51.516199999999998</v>
      </c>
      <c r="L823">
        <v>-4.0399999999999998E-2</v>
      </c>
      <c r="M823">
        <v>51.512300000000003</v>
      </c>
      <c r="N823" t="s">
        <v>208</v>
      </c>
      <c r="O823" t="s">
        <v>437</v>
      </c>
      <c r="P823" s="2" t="s">
        <v>1028</v>
      </c>
    </row>
    <row r="824" spans="2:16" x14ac:dyDescent="0.25">
      <c r="B824" t="s">
        <v>1515</v>
      </c>
      <c r="C824">
        <v>100140</v>
      </c>
      <c r="D824">
        <v>270197</v>
      </c>
      <c r="E824">
        <v>266343</v>
      </c>
      <c r="F824" t="s">
        <v>104</v>
      </c>
      <c r="G824" t="s">
        <v>35</v>
      </c>
      <c r="H824" t="s">
        <v>436</v>
      </c>
      <c r="I824" t="s">
        <v>207</v>
      </c>
      <c r="J824">
        <v>-4.0399999999999998E-2</v>
      </c>
      <c r="K824">
        <v>51.512300000000003</v>
      </c>
      <c r="L824">
        <v>-0.17530000000000001</v>
      </c>
      <c r="M824">
        <v>51.516199999999998</v>
      </c>
      <c r="N824" t="s">
        <v>437</v>
      </c>
      <c r="O824" t="s">
        <v>208</v>
      </c>
      <c r="P824" s="2" t="s">
        <v>1374</v>
      </c>
    </row>
    <row r="825" spans="2:16" x14ac:dyDescent="0.25">
      <c r="B825" t="s">
        <v>1515</v>
      </c>
      <c r="C825">
        <v>100141</v>
      </c>
      <c r="D825">
        <v>269830</v>
      </c>
      <c r="E825">
        <v>270197</v>
      </c>
      <c r="F825" t="s">
        <v>105</v>
      </c>
      <c r="G825" t="s">
        <v>104</v>
      </c>
      <c r="H825" t="s">
        <v>440</v>
      </c>
      <c r="I825" t="s">
        <v>436</v>
      </c>
      <c r="J825">
        <v>-5.7000000000000002E-2</v>
      </c>
      <c r="K825">
        <v>51.511099999999999</v>
      </c>
      <c r="L825">
        <v>-4.0399999999999998E-2</v>
      </c>
      <c r="M825">
        <v>51.512300000000003</v>
      </c>
      <c r="N825" t="s">
        <v>441</v>
      </c>
      <c r="O825" t="s">
        <v>437</v>
      </c>
      <c r="P825" s="2" t="s">
        <v>442</v>
      </c>
    </row>
    <row r="826" spans="2:16" x14ac:dyDescent="0.25">
      <c r="B826" t="s">
        <v>1515</v>
      </c>
      <c r="C826">
        <v>100141</v>
      </c>
      <c r="D826">
        <v>270197</v>
      </c>
      <c r="E826">
        <v>269830</v>
      </c>
      <c r="F826" t="s">
        <v>104</v>
      </c>
      <c r="G826" t="s">
        <v>105</v>
      </c>
      <c r="H826" t="s">
        <v>436</v>
      </c>
      <c r="I826" t="s">
        <v>440</v>
      </c>
      <c r="J826">
        <v>-4.0399999999999998E-2</v>
      </c>
      <c r="K826">
        <v>51.512300000000003</v>
      </c>
      <c r="L826">
        <v>-5.7000000000000002E-2</v>
      </c>
      <c r="M826">
        <v>51.511099999999999</v>
      </c>
      <c r="N826" t="s">
        <v>437</v>
      </c>
      <c r="O826" t="s">
        <v>441</v>
      </c>
      <c r="P826" s="2" t="s">
        <v>443</v>
      </c>
    </row>
    <row r="827" spans="2:16" x14ac:dyDescent="0.25">
      <c r="B827" t="s">
        <v>1515</v>
      </c>
      <c r="C827">
        <v>100142</v>
      </c>
      <c r="D827">
        <v>273743</v>
      </c>
      <c r="E827">
        <v>280812</v>
      </c>
      <c r="F827" t="s">
        <v>106</v>
      </c>
      <c r="G827" t="s">
        <v>107</v>
      </c>
      <c r="H827" t="s">
        <v>444</v>
      </c>
      <c r="I827" t="s">
        <v>445</v>
      </c>
      <c r="J827">
        <v>0.21029999999999999</v>
      </c>
      <c r="K827">
        <v>51.194099999999999</v>
      </c>
      <c r="L827">
        <v>0.21188000000000001</v>
      </c>
      <c r="M827">
        <v>51.19594</v>
      </c>
      <c r="N827" t="s">
        <v>446</v>
      </c>
      <c r="O827" t="s">
        <v>447</v>
      </c>
      <c r="P827" s="2" t="s">
        <v>448</v>
      </c>
    </row>
    <row r="828" spans="2:16" x14ac:dyDescent="0.25">
      <c r="B828" t="s">
        <v>1515</v>
      </c>
      <c r="C828">
        <v>100142</v>
      </c>
      <c r="D828">
        <v>280812</v>
      </c>
      <c r="E828">
        <v>273743</v>
      </c>
      <c r="F828" t="s">
        <v>107</v>
      </c>
      <c r="G828" t="s">
        <v>106</v>
      </c>
      <c r="H828" t="s">
        <v>445</v>
      </c>
      <c r="I828" t="s">
        <v>444</v>
      </c>
      <c r="J828">
        <v>0.21188000000000001</v>
      </c>
      <c r="K828">
        <v>51.19594</v>
      </c>
      <c r="L828">
        <v>0.21029999999999999</v>
      </c>
      <c r="M828">
        <v>51.194099999999999</v>
      </c>
      <c r="N828" t="s">
        <v>447</v>
      </c>
      <c r="O828" t="s">
        <v>446</v>
      </c>
      <c r="P828" s="2" t="s">
        <v>449</v>
      </c>
    </row>
    <row r="829" spans="2:16" x14ac:dyDescent="0.25">
      <c r="B829" t="s">
        <v>1515</v>
      </c>
      <c r="C829">
        <v>100143</v>
      </c>
      <c r="D829">
        <v>230856</v>
      </c>
      <c r="E829">
        <v>230900</v>
      </c>
      <c r="F829" t="s">
        <v>108</v>
      </c>
      <c r="G829" t="s">
        <v>109</v>
      </c>
      <c r="H829" t="s">
        <v>450</v>
      </c>
      <c r="I829" t="s">
        <v>451</v>
      </c>
      <c r="J829">
        <v>-2.9796</v>
      </c>
      <c r="K829">
        <v>53.404299999999999</v>
      </c>
      <c r="L829">
        <v>-2.9767000000000001</v>
      </c>
      <c r="M829">
        <v>53.407299999999999</v>
      </c>
      <c r="N829" t="s">
        <v>452</v>
      </c>
      <c r="O829" t="s">
        <v>453</v>
      </c>
      <c r="P829" s="2" t="s">
        <v>454</v>
      </c>
    </row>
    <row r="830" spans="2:16" x14ac:dyDescent="0.25">
      <c r="B830" t="s">
        <v>1515</v>
      </c>
      <c r="C830">
        <v>100143</v>
      </c>
      <c r="D830">
        <v>230900</v>
      </c>
      <c r="E830">
        <v>230856</v>
      </c>
      <c r="F830" t="s">
        <v>109</v>
      </c>
      <c r="G830" t="s">
        <v>108</v>
      </c>
      <c r="H830" t="s">
        <v>451</v>
      </c>
      <c r="I830" t="s">
        <v>450</v>
      </c>
      <c r="J830">
        <v>-2.9767000000000001</v>
      </c>
      <c r="K830">
        <v>53.407299999999999</v>
      </c>
      <c r="L830">
        <v>-2.9796</v>
      </c>
      <c r="M830">
        <v>53.404299999999999</v>
      </c>
      <c r="N830" t="s">
        <v>453</v>
      </c>
      <c r="O830" t="s">
        <v>452</v>
      </c>
      <c r="P830" s="2" t="s">
        <v>455</v>
      </c>
    </row>
    <row r="831" spans="2:16" x14ac:dyDescent="0.25">
      <c r="B831" t="s">
        <v>1515</v>
      </c>
      <c r="C831">
        <v>100144</v>
      </c>
      <c r="D831">
        <v>266682</v>
      </c>
      <c r="E831">
        <v>269296</v>
      </c>
      <c r="F831" t="s">
        <v>34</v>
      </c>
      <c r="G831" t="s">
        <v>33</v>
      </c>
      <c r="H831" t="s">
        <v>205</v>
      </c>
      <c r="I831" t="s">
        <v>203</v>
      </c>
      <c r="J831">
        <v>-0.16289999999999999</v>
      </c>
      <c r="K831">
        <v>51.522399999999998</v>
      </c>
      <c r="L831">
        <v>-8.2100000000000006E-2</v>
      </c>
      <c r="M831">
        <v>51.518599999999999</v>
      </c>
      <c r="N831" t="s">
        <v>206</v>
      </c>
      <c r="O831" t="s">
        <v>204</v>
      </c>
      <c r="P831" s="2" t="s">
        <v>1375</v>
      </c>
    </row>
    <row r="832" spans="2:16" x14ac:dyDescent="0.25">
      <c r="B832" t="s">
        <v>1515</v>
      </c>
      <c r="C832">
        <v>100144</v>
      </c>
      <c r="D832">
        <v>269296</v>
      </c>
      <c r="E832">
        <v>266682</v>
      </c>
      <c r="F832" t="s">
        <v>33</v>
      </c>
      <c r="G832" t="s">
        <v>34</v>
      </c>
      <c r="H832" t="s">
        <v>203</v>
      </c>
      <c r="I832" t="s">
        <v>205</v>
      </c>
      <c r="J832">
        <v>-8.2100000000000006E-2</v>
      </c>
      <c r="K832">
        <v>51.518599999999999</v>
      </c>
      <c r="L832">
        <v>-0.16289999999999999</v>
      </c>
      <c r="M832">
        <v>51.522399999999998</v>
      </c>
      <c r="N832" t="s">
        <v>204</v>
      </c>
      <c r="O832" t="s">
        <v>206</v>
      </c>
      <c r="P832" s="2" t="s">
        <v>1032</v>
      </c>
    </row>
    <row r="833" spans="2:16" x14ac:dyDescent="0.25">
      <c r="B833" t="s">
        <v>1515</v>
      </c>
      <c r="C833">
        <v>100145</v>
      </c>
      <c r="D833">
        <v>266343</v>
      </c>
      <c r="E833">
        <v>269296</v>
      </c>
      <c r="F833" t="s">
        <v>35</v>
      </c>
      <c r="G833" t="s">
        <v>33</v>
      </c>
      <c r="H833" t="s">
        <v>207</v>
      </c>
      <c r="I833" t="s">
        <v>203</v>
      </c>
      <c r="J833">
        <v>-0.17530000000000001</v>
      </c>
      <c r="K833">
        <v>51.516199999999998</v>
      </c>
      <c r="L833">
        <v>-8.2100000000000006E-2</v>
      </c>
      <c r="M833">
        <v>51.518599999999999</v>
      </c>
      <c r="N833" t="s">
        <v>208</v>
      </c>
      <c r="O833" t="s">
        <v>204</v>
      </c>
      <c r="P833" s="2" t="s">
        <v>1376</v>
      </c>
    </row>
    <row r="834" spans="2:16" x14ac:dyDescent="0.25">
      <c r="B834" t="s">
        <v>1515</v>
      </c>
      <c r="C834">
        <v>100145</v>
      </c>
      <c r="D834">
        <v>269296</v>
      </c>
      <c r="E834">
        <v>266343</v>
      </c>
      <c r="F834" t="s">
        <v>33</v>
      </c>
      <c r="G834" t="s">
        <v>35</v>
      </c>
      <c r="H834" t="s">
        <v>203</v>
      </c>
      <c r="I834" t="s">
        <v>207</v>
      </c>
      <c r="J834">
        <v>-8.2100000000000006E-2</v>
      </c>
      <c r="K834">
        <v>51.518599999999999</v>
      </c>
      <c r="L834">
        <v>-0.17530000000000001</v>
      </c>
      <c r="M834">
        <v>51.516199999999998</v>
      </c>
      <c r="N834" t="s">
        <v>204</v>
      </c>
      <c r="O834" t="s">
        <v>208</v>
      </c>
      <c r="P834" s="2" t="s">
        <v>1377</v>
      </c>
    </row>
    <row r="835" spans="2:16" x14ac:dyDescent="0.25">
      <c r="B835" t="s">
        <v>1515</v>
      </c>
      <c r="C835">
        <v>100146</v>
      </c>
      <c r="D835">
        <v>267948</v>
      </c>
      <c r="E835">
        <v>269296</v>
      </c>
      <c r="F835" t="s">
        <v>36</v>
      </c>
      <c r="G835" t="s">
        <v>33</v>
      </c>
      <c r="H835" t="s">
        <v>209</v>
      </c>
      <c r="I835" t="s">
        <v>203</v>
      </c>
      <c r="J835">
        <v>-0.12784000000000001</v>
      </c>
      <c r="K835">
        <v>51.532330000000002</v>
      </c>
      <c r="L835">
        <v>-8.2100000000000006E-2</v>
      </c>
      <c r="M835">
        <v>51.518599999999999</v>
      </c>
      <c r="N835" t="s">
        <v>210</v>
      </c>
      <c r="O835" t="s">
        <v>204</v>
      </c>
      <c r="P835" s="2" t="s">
        <v>456</v>
      </c>
    </row>
    <row r="836" spans="2:16" x14ac:dyDescent="0.25">
      <c r="B836" t="s">
        <v>1515</v>
      </c>
      <c r="C836">
        <v>100146</v>
      </c>
      <c r="D836">
        <v>269296</v>
      </c>
      <c r="E836">
        <v>267948</v>
      </c>
      <c r="F836" t="s">
        <v>33</v>
      </c>
      <c r="G836" t="s">
        <v>36</v>
      </c>
      <c r="H836" t="s">
        <v>203</v>
      </c>
      <c r="I836" t="s">
        <v>209</v>
      </c>
      <c r="J836">
        <v>-8.2100000000000006E-2</v>
      </c>
      <c r="K836">
        <v>51.518599999999999</v>
      </c>
      <c r="L836">
        <v>-0.12784000000000001</v>
      </c>
      <c r="M836">
        <v>51.532330000000002</v>
      </c>
      <c r="N836" t="s">
        <v>204</v>
      </c>
      <c r="O836" t="s">
        <v>210</v>
      </c>
      <c r="P836" s="2" t="s">
        <v>457</v>
      </c>
    </row>
    <row r="837" spans="2:16" x14ac:dyDescent="0.25">
      <c r="B837" t="s">
        <v>1515</v>
      </c>
      <c r="C837">
        <v>100147</v>
      </c>
      <c r="D837">
        <v>267252</v>
      </c>
      <c r="E837">
        <v>269296</v>
      </c>
      <c r="F837" t="s">
        <v>37</v>
      </c>
      <c r="G837" t="s">
        <v>33</v>
      </c>
      <c r="H837" t="s">
        <v>211</v>
      </c>
      <c r="I837" t="s">
        <v>203</v>
      </c>
      <c r="J837">
        <v>-0.14369999999999999</v>
      </c>
      <c r="K837">
        <v>51.495100000000001</v>
      </c>
      <c r="L837">
        <v>-8.2100000000000006E-2</v>
      </c>
      <c r="M837">
        <v>51.518599999999999</v>
      </c>
      <c r="N837" t="s">
        <v>212</v>
      </c>
      <c r="O837" t="s">
        <v>204</v>
      </c>
      <c r="P837" s="2" t="s">
        <v>1378</v>
      </c>
    </row>
    <row r="838" spans="2:16" x14ac:dyDescent="0.25">
      <c r="B838" t="s">
        <v>1515</v>
      </c>
      <c r="C838">
        <v>100147</v>
      </c>
      <c r="D838">
        <v>269296</v>
      </c>
      <c r="E838">
        <v>267252</v>
      </c>
      <c r="F838" t="s">
        <v>33</v>
      </c>
      <c r="G838" t="s">
        <v>37</v>
      </c>
      <c r="H838" t="s">
        <v>203</v>
      </c>
      <c r="I838" t="s">
        <v>211</v>
      </c>
      <c r="J838">
        <v>-8.2100000000000006E-2</v>
      </c>
      <c r="K838">
        <v>51.518599999999999</v>
      </c>
      <c r="L838">
        <v>-0.14369999999999999</v>
      </c>
      <c r="M838">
        <v>51.495100000000001</v>
      </c>
      <c r="N838" t="s">
        <v>204</v>
      </c>
      <c r="O838" t="s">
        <v>212</v>
      </c>
      <c r="P838" s="2" t="s">
        <v>1036</v>
      </c>
    </row>
    <row r="839" spans="2:16" x14ac:dyDescent="0.25">
      <c r="B839" t="s">
        <v>1515</v>
      </c>
      <c r="C839">
        <v>100148</v>
      </c>
      <c r="D839">
        <v>268311</v>
      </c>
      <c r="E839">
        <v>269296</v>
      </c>
      <c r="F839" t="s">
        <v>38</v>
      </c>
      <c r="G839" t="s">
        <v>33</v>
      </c>
      <c r="H839" t="s">
        <v>213</v>
      </c>
      <c r="I839" t="s">
        <v>203</v>
      </c>
      <c r="J839">
        <v>-0.1134</v>
      </c>
      <c r="K839">
        <v>51.503300000000003</v>
      </c>
      <c r="L839">
        <v>-8.2100000000000006E-2</v>
      </c>
      <c r="M839">
        <v>51.518599999999999</v>
      </c>
      <c r="N839" t="s">
        <v>214</v>
      </c>
      <c r="O839" t="s">
        <v>204</v>
      </c>
      <c r="P839" s="2" t="s">
        <v>459</v>
      </c>
    </row>
    <row r="840" spans="2:16" x14ac:dyDescent="0.25">
      <c r="B840" t="s">
        <v>1515</v>
      </c>
      <c r="C840">
        <v>100148</v>
      </c>
      <c r="D840">
        <v>269296</v>
      </c>
      <c r="E840">
        <v>268311</v>
      </c>
      <c r="F840" t="s">
        <v>33</v>
      </c>
      <c r="G840" t="s">
        <v>38</v>
      </c>
      <c r="H840" t="s">
        <v>203</v>
      </c>
      <c r="I840" t="s">
        <v>213</v>
      </c>
      <c r="J840">
        <v>-8.2100000000000006E-2</v>
      </c>
      <c r="K840">
        <v>51.518599999999999</v>
      </c>
      <c r="L840">
        <v>-0.1134</v>
      </c>
      <c r="M840">
        <v>51.503300000000003</v>
      </c>
      <c r="N840" t="s">
        <v>204</v>
      </c>
      <c r="O840" t="s">
        <v>214</v>
      </c>
      <c r="P840" s="2" t="s">
        <v>1379</v>
      </c>
    </row>
    <row r="841" spans="2:16" x14ac:dyDescent="0.25">
      <c r="B841" t="s">
        <v>1515</v>
      </c>
      <c r="C841">
        <v>100149</v>
      </c>
      <c r="D841">
        <v>230641</v>
      </c>
      <c r="E841">
        <v>230688</v>
      </c>
      <c r="F841" t="s">
        <v>110</v>
      </c>
      <c r="G841" t="s">
        <v>111</v>
      </c>
      <c r="H841" t="s">
        <v>460</v>
      </c>
      <c r="I841" t="s">
        <v>461</v>
      </c>
      <c r="J841">
        <v>-2.9916999999999998</v>
      </c>
      <c r="K841">
        <v>53.404699999999998</v>
      </c>
      <c r="L841">
        <v>-2.9891999999999999</v>
      </c>
      <c r="M841">
        <v>53.4084</v>
      </c>
      <c r="N841" t="s">
        <v>462</v>
      </c>
      <c r="O841" t="s">
        <v>463</v>
      </c>
      <c r="P841" s="2" t="s">
        <v>1038</v>
      </c>
    </row>
    <row r="842" spans="2:16" x14ac:dyDescent="0.25">
      <c r="B842" t="s">
        <v>1515</v>
      </c>
      <c r="C842">
        <v>100149</v>
      </c>
      <c r="D842">
        <v>230688</v>
      </c>
      <c r="E842">
        <v>230641</v>
      </c>
      <c r="F842" t="s">
        <v>111</v>
      </c>
      <c r="G842" t="s">
        <v>110</v>
      </c>
      <c r="H842" t="s">
        <v>461</v>
      </c>
      <c r="I842" t="s">
        <v>460</v>
      </c>
      <c r="J842">
        <v>-2.9891999999999999</v>
      </c>
      <c r="K842">
        <v>53.4084</v>
      </c>
      <c r="L842">
        <v>-2.9916999999999998</v>
      </c>
      <c r="M842">
        <v>53.404699999999998</v>
      </c>
      <c r="N842" t="s">
        <v>463</v>
      </c>
      <c r="O842" t="s">
        <v>462</v>
      </c>
      <c r="P842" s="2" t="s">
        <v>1380</v>
      </c>
    </row>
    <row r="843" spans="2:16" x14ac:dyDescent="0.25">
      <c r="B843" t="s">
        <v>1515</v>
      </c>
      <c r="C843">
        <v>100150</v>
      </c>
      <c r="D843">
        <v>238818</v>
      </c>
      <c r="E843">
        <v>238990</v>
      </c>
      <c r="F843" t="s">
        <v>112</v>
      </c>
      <c r="G843" t="s">
        <v>113</v>
      </c>
      <c r="H843" t="s">
        <v>464</v>
      </c>
      <c r="I843" t="s">
        <v>465</v>
      </c>
      <c r="J843">
        <v>-2.2420499999999999</v>
      </c>
      <c r="K843">
        <v>53.488149999999997</v>
      </c>
      <c r="L843">
        <v>-2.2306599999999999</v>
      </c>
      <c r="M843">
        <v>53.476349999999996</v>
      </c>
      <c r="N843" t="s">
        <v>466</v>
      </c>
      <c r="O843" t="s">
        <v>467</v>
      </c>
      <c r="P843" s="2" t="s">
        <v>468</v>
      </c>
    </row>
    <row r="844" spans="2:16" x14ac:dyDescent="0.25">
      <c r="B844" t="s">
        <v>1515</v>
      </c>
      <c r="C844">
        <v>100150</v>
      </c>
      <c r="D844">
        <v>238990</v>
      </c>
      <c r="E844">
        <v>238818</v>
      </c>
      <c r="F844" t="s">
        <v>113</v>
      </c>
      <c r="G844" t="s">
        <v>112</v>
      </c>
      <c r="H844" t="s">
        <v>465</v>
      </c>
      <c r="I844" t="s">
        <v>464</v>
      </c>
      <c r="J844">
        <v>-2.2306599999999999</v>
      </c>
      <c r="K844">
        <v>53.476349999999996</v>
      </c>
      <c r="L844">
        <v>-2.2420499999999999</v>
      </c>
      <c r="M844">
        <v>53.488149999999997</v>
      </c>
      <c r="N844" t="s">
        <v>467</v>
      </c>
      <c r="O844" t="s">
        <v>466</v>
      </c>
      <c r="P844" s="2" t="s">
        <v>1381</v>
      </c>
    </row>
    <row r="845" spans="2:16" x14ac:dyDescent="0.25">
      <c r="B845" t="s">
        <v>1515</v>
      </c>
      <c r="C845">
        <v>100151</v>
      </c>
      <c r="D845">
        <v>275386</v>
      </c>
      <c r="E845">
        <v>275417</v>
      </c>
      <c r="F845" t="s">
        <v>114</v>
      </c>
      <c r="G845" t="s">
        <v>115</v>
      </c>
      <c r="H845" t="s">
        <v>470</v>
      </c>
      <c r="I845" t="s">
        <v>471</v>
      </c>
      <c r="J845">
        <v>0.5141</v>
      </c>
      <c r="K845">
        <v>51.2774</v>
      </c>
      <c r="L845">
        <v>0.52110000000000001</v>
      </c>
      <c r="M845">
        <v>51.277799999999999</v>
      </c>
      <c r="N845" t="s">
        <v>472</v>
      </c>
      <c r="O845" t="s">
        <v>473</v>
      </c>
      <c r="P845" s="2" t="s">
        <v>474</v>
      </c>
    </row>
    <row r="846" spans="2:16" x14ac:dyDescent="0.25">
      <c r="B846" t="s">
        <v>1515</v>
      </c>
      <c r="C846">
        <v>100151</v>
      </c>
      <c r="D846">
        <v>275417</v>
      </c>
      <c r="E846">
        <v>275386</v>
      </c>
      <c r="F846" t="s">
        <v>115</v>
      </c>
      <c r="G846" t="s">
        <v>114</v>
      </c>
      <c r="H846" t="s">
        <v>471</v>
      </c>
      <c r="I846" t="s">
        <v>470</v>
      </c>
      <c r="J846">
        <v>0.52110000000000001</v>
      </c>
      <c r="K846">
        <v>51.277799999999999</v>
      </c>
      <c r="L846">
        <v>0.5141</v>
      </c>
      <c r="M846">
        <v>51.2774</v>
      </c>
      <c r="N846" t="s">
        <v>473</v>
      </c>
      <c r="O846" t="s">
        <v>472</v>
      </c>
      <c r="P846" s="2" t="s">
        <v>475</v>
      </c>
    </row>
    <row r="847" spans="2:16" x14ac:dyDescent="0.25">
      <c r="B847" t="s">
        <v>1515</v>
      </c>
      <c r="C847">
        <v>100152</v>
      </c>
      <c r="D847">
        <v>267933</v>
      </c>
      <c r="E847">
        <v>269139</v>
      </c>
      <c r="F847" t="s">
        <v>27</v>
      </c>
      <c r="G847" t="s">
        <v>76</v>
      </c>
      <c r="H847" t="s">
        <v>189</v>
      </c>
      <c r="I847" t="s">
        <v>329</v>
      </c>
      <c r="J847">
        <v>-0.12429999999999999</v>
      </c>
      <c r="K847">
        <v>51.508299999999998</v>
      </c>
      <c r="L847">
        <v>-8.9200000000000002E-2</v>
      </c>
      <c r="M847">
        <v>51.5182</v>
      </c>
      <c r="N847" t="s">
        <v>191</v>
      </c>
      <c r="O847" t="s">
        <v>330</v>
      </c>
      <c r="P847" s="2" t="s">
        <v>1382</v>
      </c>
    </row>
    <row r="848" spans="2:16" x14ac:dyDescent="0.25">
      <c r="B848" t="s">
        <v>1515</v>
      </c>
      <c r="C848">
        <v>100152</v>
      </c>
      <c r="D848">
        <v>269139</v>
      </c>
      <c r="E848">
        <v>267933</v>
      </c>
      <c r="F848" t="s">
        <v>76</v>
      </c>
      <c r="G848" t="s">
        <v>27</v>
      </c>
      <c r="H848" t="s">
        <v>329</v>
      </c>
      <c r="I848" t="s">
        <v>189</v>
      </c>
      <c r="J848">
        <v>-8.9200000000000002E-2</v>
      </c>
      <c r="K848">
        <v>51.5182</v>
      </c>
      <c r="L848">
        <v>-0.12429999999999999</v>
      </c>
      <c r="M848">
        <v>51.508299999999998</v>
      </c>
      <c r="N848" t="s">
        <v>330</v>
      </c>
      <c r="O848" t="s">
        <v>191</v>
      </c>
      <c r="P848" s="2" t="s">
        <v>1383</v>
      </c>
    </row>
    <row r="849" spans="2:16" x14ac:dyDescent="0.25">
      <c r="B849" t="s">
        <v>1515</v>
      </c>
      <c r="C849">
        <v>100153</v>
      </c>
      <c r="D849">
        <v>269122</v>
      </c>
      <c r="E849">
        <v>269139</v>
      </c>
      <c r="F849" t="s">
        <v>60</v>
      </c>
      <c r="G849" t="s">
        <v>76</v>
      </c>
      <c r="H849" t="s">
        <v>275</v>
      </c>
      <c r="I849" t="s">
        <v>329</v>
      </c>
      <c r="J849">
        <v>-9.0300000000000005E-2</v>
      </c>
      <c r="K849">
        <v>51.511400000000002</v>
      </c>
      <c r="L849">
        <v>-8.9200000000000002E-2</v>
      </c>
      <c r="M849">
        <v>51.5182</v>
      </c>
      <c r="N849" t="s">
        <v>276</v>
      </c>
      <c r="O849" t="s">
        <v>330</v>
      </c>
      <c r="P849" s="2" t="s">
        <v>1384</v>
      </c>
    </row>
    <row r="850" spans="2:16" x14ac:dyDescent="0.25">
      <c r="B850" t="s">
        <v>1515</v>
      </c>
      <c r="C850">
        <v>100153</v>
      </c>
      <c r="D850">
        <v>269139</v>
      </c>
      <c r="E850">
        <v>269122</v>
      </c>
      <c r="F850" t="s">
        <v>76</v>
      </c>
      <c r="G850" t="s">
        <v>60</v>
      </c>
      <c r="H850" t="s">
        <v>329</v>
      </c>
      <c r="I850" t="s">
        <v>275</v>
      </c>
      <c r="J850">
        <v>-8.9200000000000002E-2</v>
      </c>
      <c r="K850">
        <v>51.5182</v>
      </c>
      <c r="L850">
        <v>-9.0300000000000005E-2</v>
      </c>
      <c r="M850">
        <v>51.511400000000002</v>
      </c>
      <c r="N850" t="s">
        <v>330</v>
      </c>
      <c r="O850" t="s">
        <v>276</v>
      </c>
      <c r="P850" s="2" t="s">
        <v>1385</v>
      </c>
    </row>
    <row r="851" spans="2:16" x14ac:dyDescent="0.25">
      <c r="B851" t="s">
        <v>1515</v>
      </c>
      <c r="C851">
        <v>100154</v>
      </c>
      <c r="D851">
        <v>268899</v>
      </c>
      <c r="E851">
        <v>269139</v>
      </c>
      <c r="F851" t="s">
        <v>75</v>
      </c>
      <c r="G851" t="s">
        <v>76</v>
      </c>
      <c r="H851" t="s">
        <v>320</v>
      </c>
      <c r="I851" t="s">
        <v>329</v>
      </c>
      <c r="J851">
        <v>-9.8599999999999993E-2</v>
      </c>
      <c r="K851">
        <v>51.494500000000002</v>
      </c>
      <c r="L851">
        <v>-8.9200000000000002E-2</v>
      </c>
      <c r="M851">
        <v>51.5182</v>
      </c>
      <c r="N851" t="s">
        <v>321</v>
      </c>
      <c r="O851" t="s">
        <v>330</v>
      </c>
      <c r="P851" s="2" t="s">
        <v>1386</v>
      </c>
    </row>
    <row r="852" spans="2:16" x14ac:dyDescent="0.25">
      <c r="B852" t="s">
        <v>1515</v>
      </c>
      <c r="C852">
        <v>100154</v>
      </c>
      <c r="D852">
        <v>269139</v>
      </c>
      <c r="E852">
        <v>268899</v>
      </c>
      <c r="F852" t="s">
        <v>76</v>
      </c>
      <c r="G852" t="s">
        <v>75</v>
      </c>
      <c r="H852" t="s">
        <v>329</v>
      </c>
      <c r="I852" t="s">
        <v>320</v>
      </c>
      <c r="J852">
        <v>-8.9200000000000002E-2</v>
      </c>
      <c r="K852">
        <v>51.5182</v>
      </c>
      <c r="L852">
        <v>-9.8599999999999993E-2</v>
      </c>
      <c r="M852">
        <v>51.494500000000002</v>
      </c>
      <c r="N852" t="s">
        <v>330</v>
      </c>
      <c r="O852" t="s">
        <v>321</v>
      </c>
      <c r="P852" s="2" t="s">
        <v>1387</v>
      </c>
    </row>
    <row r="853" spans="2:16" x14ac:dyDescent="0.25">
      <c r="B853" t="s">
        <v>1515</v>
      </c>
      <c r="C853">
        <v>100155</v>
      </c>
      <c r="D853">
        <v>269139</v>
      </c>
      <c r="E853">
        <v>269459</v>
      </c>
      <c r="F853" t="s">
        <v>76</v>
      </c>
      <c r="G853" t="s">
        <v>30</v>
      </c>
      <c r="H853" t="s">
        <v>329</v>
      </c>
      <c r="I853" t="s">
        <v>195</v>
      </c>
      <c r="J853">
        <v>-8.9200000000000002E-2</v>
      </c>
      <c r="K853">
        <v>51.5182</v>
      </c>
      <c r="L853">
        <v>-7.5399999999999995E-2</v>
      </c>
      <c r="M853">
        <v>51.511600000000001</v>
      </c>
      <c r="N853" t="s">
        <v>330</v>
      </c>
      <c r="O853" t="s">
        <v>196</v>
      </c>
      <c r="P853" s="2" t="s">
        <v>1046</v>
      </c>
    </row>
    <row r="854" spans="2:16" x14ac:dyDescent="0.25">
      <c r="B854" t="s">
        <v>1515</v>
      </c>
      <c r="C854">
        <v>100155</v>
      </c>
      <c r="D854">
        <v>269459</v>
      </c>
      <c r="E854">
        <v>269139</v>
      </c>
      <c r="F854" t="s">
        <v>30</v>
      </c>
      <c r="G854" t="s">
        <v>76</v>
      </c>
      <c r="H854" t="s">
        <v>195</v>
      </c>
      <c r="I854" t="s">
        <v>329</v>
      </c>
      <c r="J854">
        <v>-7.5399999999999995E-2</v>
      </c>
      <c r="K854">
        <v>51.511600000000001</v>
      </c>
      <c r="L854">
        <v>-8.9200000000000002E-2</v>
      </c>
      <c r="M854">
        <v>51.5182</v>
      </c>
      <c r="N854" t="s">
        <v>196</v>
      </c>
      <c r="O854" t="s">
        <v>330</v>
      </c>
      <c r="P854" s="2" t="s">
        <v>1047</v>
      </c>
    </row>
    <row r="855" spans="2:16" x14ac:dyDescent="0.25">
      <c r="B855" t="s">
        <v>1515</v>
      </c>
      <c r="C855">
        <v>100156</v>
      </c>
      <c r="D855">
        <v>267983</v>
      </c>
      <c r="E855">
        <v>269139</v>
      </c>
      <c r="F855" t="s">
        <v>31</v>
      </c>
      <c r="G855" t="s">
        <v>76</v>
      </c>
      <c r="H855" t="s">
        <v>198</v>
      </c>
      <c r="I855" t="s">
        <v>329</v>
      </c>
      <c r="J855">
        <v>-0.1231</v>
      </c>
      <c r="K855">
        <v>51.530799999999999</v>
      </c>
      <c r="L855">
        <v>-8.9200000000000002E-2</v>
      </c>
      <c r="M855">
        <v>51.5182</v>
      </c>
      <c r="N855" t="s">
        <v>199</v>
      </c>
      <c r="O855" t="s">
        <v>330</v>
      </c>
      <c r="P855" s="2" t="s">
        <v>1388</v>
      </c>
    </row>
    <row r="856" spans="2:16" x14ac:dyDescent="0.25">
      <c r="B856" t="s">
        <v>1515</v>
      </c>
      <c r="C856">
        <v>100156</v>
      </c>
      <c r="D856">
        <v>269139</v>
      </c>
      <c r="E856">
        <v>267983</v>
      </c>
      <c r="F856" t="s">
        <v>76</v>
      </c>
      <c r="G856" t="s">
        <v>31</v>
      </c>
      <c r="H856" t="s">
        <v>329</v>
      </c>
      <c r="I856" t="s">
        <v>198</v>
      </c>
      <c r="J856">
        <v>-8.9200000000000002E-2</v>
      </c>
      <c r="K856">
        <v>51.5182</v>
      </c>
      <c r="L856">
        <v>-0.1231</v>
      </c>
      <c r="M856">
        <v>51.530799999999999</v>
      </c>
      <c r="N856" t="s">
        <v>330</v>
      </c>
      <c r="O856" t="s">
        <v>199</v>
      </c>
      <c r="P856" s="2" t="s">
        <v>1389</v>
      </c>
    </row>
    <row r="857" spans="2:16" x14ac:dyDescent="0.25">
      <c r="B857" t="s">
        <v>1515</v>
      </c>
      <c r="C857">
        <v>100157</v>
      </c>
      <c r="D857">
        <v>269139</v>
      </c>
      <c r="E857">
        <v>269225</v>
      </c>
      <c r="F857" t="s">
        <v>76</v>
      </c>
      <c r="G857" t="s">
        <v>32</v>
      </c>
      <c r="H857" t="s">
        <v>329</v>
      </c>
      <c r="I857" t="s">
        <v>200</v>
      </c>
      <c r="J857">
        <v>-8.9200000000000002E-2</v>
      </c>
      <c r="K857">
        <v>51.5182</v>
      </c>
      <c r="L857">
        <v>-8.5699999999999998E-2</v>
      </c>
      <c r="M857">
        <v>51.505229999999997</v>
      </c>
      <c r="N857" t="s">
        <v>330</v>
      </c>
      <c r="O857" t="s">
        <v>201</v>
      </c>
      <c r="P857" s="2" t="s">
        <v>1050</v>
      </c>
    </row>
    <row r="858" spans="2:16" x14ac:dyDescent="0.25">
      <c r="B858" t="s">
        <v>1515</v>
      </c>
      <c r="C858">
        <v>100157</v>
      </c>
      <c r="D858">
        <v>269225</v>
      </c>
      <c r="E858">
        <v>269139</v>
      </c>
      <c r="F858" t="s">
        <v>32</v>
      </c>
      <c r="G858" t="s">
        <v>76</v>
      </c>
      <c r="H858" t="s">
        <v>200</v>
      </c>
      <c r="I858" t="s">
        <v>329</v>
      </c>
      <c r="J858">
        <v>-8.5699999999999998E-2</v>
      </c>
      <c r="K858">
        <v>51.505229999999997</v>
      </c>
      <c r="L858">
        <v>-8.9200000000000002E-2</v>
      </c>
      <c r="M858">
        <v>51.5182</v>
      </c>
      <c r="N858" t="s">
        <v>201</v>
      </c>
      <c r="O858" t="s">
        <v>330</v>
      </c>
      <c r="P858" s="2" t="s">
        <v>1390</v>
      </c>
    </row>
    <row r="859" spans="2:16" x14ac:dyDescent="0.25">
      <c r="B859" t="s">
        <v>1515</v>
      </c>
      <c r="C859">
        <v>100158</v>
      </c>
      <c r="D859">
        <v>269139</v>
      </c>
      <c r="E859">
        <v>269296</v>
      </c>
      <c r="F859" t="s">
        <v>76</v>
      </c>
      <c r="G859" t="s">
        <v>33</v>
      </c>
      <c r="H859" t="s">
        <v>329</v>
      </c>
      <c r="I859" t="s">
        <v>203</v>
      </c>
      <c r="J859">
        <v>-8.9200000000000002E-2</v>
      </c>
      <c r="K859">
        <v>51.5182</v>
      </c>
      <c r="L859">
        <v>-8.2100000000000006E-2</v>
      </c>
      <c r="M859">
        <v>51.518599999999999</v>
      </c>
      <c r="N859" t="s">
        <v>330</v>
      </c>
      <c r="O859" t="s">
        <v>204</v>
      </c>
      <c r="P859" s="2" t="s">
        <v>1052</v>
      </c>
    </row>
    <row r="860" spans="2:16" x14ac:dyDescent="0.25">
      <c r="B860" t="s">
        <v>1515</v>
      </c>
      <c r="C860">
        <v>100158</v>
      </c>
      <c r="D860">
        <v>269296</v>
      </c>
      <c r="E860">
        <v>269139</v>
      </c>
      <c r="F860" t="s">
        <v>33</v>
      </c>
      <c r="G860" t="s">
        <v>76</v>
      </c>
      <c r="H860" t="s">
        <v>203</v>
      </c>
      <c r="I860" t="s">
        <v>329</v>
      </c>
      <c r="J860">
        <v>-8.2100000000000006E-2</v>
      </c>
      <c r="K860">
        <v>51.518599999999999</v>
      </c>
      <c r="L860">
        <v>-8.9200000000000002E-2</v>
      </c>
      <c r="M860">
        <v>51.5182</v>
      </c>
      <c r="N860" t="s">
        <v>204</v>
      </c>
      <c r="O860" t="s">
        <v>330</v>
      </c>
      <c r="P860" s="2" t="s">
        <v>476</v>
      </c>
    </row>
    <row r="861" spans="2:16" x14ac:dyDescent="0.25">
      <c r="B861" t="s">
        <v>1515</v>
      </c>
      <c r="C861">
        <v>100159</v>
      </c>
      <c r="D861">
        <v>266682</v>
      </c>
      <c r="E861">
        <v>269139</v>
      </c>
      <c r="F861" t="s">
        <v>34</v>
      </c>
      <c r="G861" t="s">
        <v>76</v>
      </c>
      <c r="H861" t="s">
        <v>205</v>
      </c>
      <c r="I861" t="s">
        <v>329</v>
      </c>
      <c r="J861">
        <v>-0.16289999999999999</v>
      </c>
      <c r="K861">
        <v>51.522399999999998</v>
      </c>
      <c r="L861">
        <v>-8.9200000000000002E-2</v>
      </c>
      <c r="M861">
        <v>51.5182</v>
      </c>
      <c r="N861" t="s">
        <v>206</v>
      </c>
      <c r="O861" t="s">
        <v>330</v>
      </c>
      <c r="P861" s="2" t="s">
        <v>1391</v>
      </c>
    </row>
    <row r="862" spans="2:16" x14ac:dyDescent="0.25">
      <c r="B862" t="s">
        <v>1515</v>
      </c>
      <c r="C862">
        <v>100159</v>
      </c>
      <c r="D862">
        <v>269139</v>
      </c>
      <c r="E862">
        <v>266682</v>
      </c>
      <c r="F862" t="s">
        <v>76</v>
      </c>
      <c r="G862" t="s">
        <v>34</v>
      </c>
      <c r="H862" t="s">
        <v>329</v>
      </c>
      <c r="I862" t="s">
        <v>205</v>
      </c>
      <c r="J862">
        <v>-8.9200000000000002E-2</v>
      </c>
      <c r="K862">
        <v>51.5182</v>
      </c>
      <c r="L862">
        <v>-0.16289999999999999</v>
      </c>
      <c r="M862">
        <v>51.522399999999998</v>
      </c>
      <c r="N862" t="s">
        <v>330</v>
      </c>
      <c r="O862" t="s">
        <v>206</v>
      </c>
      <c r="P862" s="2" t="s">
        <v>1392</v>
      </c>
    </row>
    <row r="863" spans="2:16" x14ac:dyDescent="0.25">
      <c r="B863" t="s">
        <v>1515</v>
      </c>
      <c r="C863">
        <v>100160</v>
      </c>
      <c r="D863">
        <v>266343</v>
      </c>
      <c r="E863">
        <v>269139</v>
      </c>
      <c r="F863" t="s">
        <v>35</v>
      </c>
      <c r="G863" t="s">
        <v>76</v>
      </c>
      <c r="H863" t="s">
        <v>207</v>
      </c>
      <c r="I863" t="s">
        <v>329</v>
      </c>
      <c r="J863">
        <v>-0.17530000000000001</v>
      </c>
      <c r="K863">
        <v>51.516199999999998</v>
      </c>
      <c r="L863">
        <v>-8.9200000000000002E-2</v>
      </c>
      <c r="M863">
        <v>51.5182</v>
      </c>
      <c r="N863" t="s">
        <v>208</v>
      </c>
      <c r="O863" t="s">
        <v>330</v>
      </c>
      <c r="P863" s="2" t="s">
        <v>1393</v>
      </c>
    </row>
    <row r="864" spans="2:16" x14ac:dyDescent="0.25">
      <c r="B864" t="s">
        <v>1515</v>
      </c>
      <c r="C864">
        <v>100160</v>
      </c>
      <c r="D864">
        <v>269139</v>
      </c>
      <c r="E864">
        <v>266343</v>
      </c>
      <c r="F864" t="s">
        <v>76</v>
      </c>
      <c r="G864" t="s">
        <v>35</v>
      </c>
      <c r="H864" t="s">
        <v>329</v>
      </c>
      <c r="I864" t="s">
        <v>207</v>
      </c>
      <c r="J864">
        <v>-8.9200000000000002E-2</v>
      </c>
      <c r="K864">
        <v>51.5182</v>
      </c>
      <c r="L864">
        <v>-0.17530000000000001</v>
      </c>
      <c r="M864">
        <v>51.516199999999998</v>
      </c>
      <c r="N864" t="s">
        <v>330</v>
      </c>
      <c r="O864" t="s">
        <v>208</v>
      </c>
      <c r="P864" s="2" t="s">
        <v>1394</v>
      </c>
    </row>
    <row r="865" spans="2:16" x14ac:dyDescent="0.25">
      <c r="B865" t="s">
        <v>1515</v>
      </c>
      <c r="C865">
        <v>100161</v>
      </c>
      <c r="D865">
        <v>267948</v>
      </c>
      <c r="E865">
        <v>269139</v>
      </c>
      <c r="F865" t="s">
        <v>36</v>
      </c>
      <c r="G865" t="s">
        <v>76</v>
      </c>
      <c r="H865" t="s">
        <v>209</v>
      </c>
      <c r="I865" t="s">
        <v>329</v>
      </c>
      <c r="J865">
        <v>-0.12784000000000001</v>
      </c>
      <c r="K865">
        <v>51.532330000000002</v>
      </c>
      <c r="L865">
        <v>-8.9200000000000002E-2</v>
      </c>
      <c r="M865">
        <v>51.5182</v>
      </c>
      <c r="N865" t="s">
        <v>210</v>
      </c>
      <c r="O865" t="s">
        <v>330</v>
      </c>
      <c r="P865" s="2" t="s">
        <v>1057</v>
      </c>
    </row>
    <row r="866" spans="2:16" x14ac:dyDescent="0.25">
      <c r="B866" t="s">
        <v>1515</v>
      </c>
      <c r="C866">
        <v>100161</v>
      </c>
      <c r="D866">
        <v>269139</v>
      </c>
      <c r="E866">
        <v>267948</v>
      </c>
      <c r="F866" t="s">
        <v>76</v>
      </c>
      <c r="G866" t="s">
        <v>36</v>
      </c>
      <c r="H866" t="s">
        <v>329</v>
      </c>
      <c r="I866" t="s">
        <v>209</v>
      </c>
      <c r="J866">
        <v>-8.9200000000000002E-2</v>
      </c>
      <c r="K866">
        <v>51.5182</v>
      </c>
      <c r="L866">
        <v>-0.12784000000000001</v>
      </c>
      <c r="M866">
        <v>51.532330000000002</v>
      </c>
      <c r="N866" t="s">
        <v>330</v>
      </c>
      <c r="O866" t="s">
        <v>210</v>
      </c>
      <c r="P866" s="2" t="s">
        <v>1395</v>
      </c>
    </row>
    <row r="867" spans="2:16" x14ac:dyDescent="0.25">
      <c r="B867" t="s">
        <v>1515</v>
      </c>
      <c r="C867">
        <v>100162</v>
      </c>
      <c r="D867">
        <v>268311</v>
      </c>
      <c r="E867">
        <v>269139</v>
      </c>
      <c r="F867" t="s">
        <v>38</v>
      </c>
      <c r="G867" t="s">
        <v>76</v>
      </c>
      <c r="H867" t="s">
        <v>213</v>
      </c>
      <c r="I867" t="s">
        <v>329</v>
      </c>
      <c r="J867">
        <v>-0.1134</v>
      </c>
      <c r="K867">
        <v>51.503300000000003</v>
      </c>
      <c r="L867">
        <v>-8.9200000000000002E-2</v>
      </c>
      <c r="M867">
        <v>51.5182</v>
      </c>
      <c r="N867" t="s">
        <v>214</v>
      </c>
      <c r="O867" t="s">
        <v>330</v>
      </c>
      <c r="P867" s="2" t="s">
        <v>477</v>
      </c>
    </row>
    <row r="868" spans="2:16" x14ac:dyDescent="0.25">
      <c r="B868" t="s">
        <v>1515</v>
      </c>
      <c r="C868">
        <v>100162</v>
      </c>
      <c r="D868">
        <v>269139</v>
      </c>
      <c r="E868">
        <v>268311</v>
      </c>
      <c r="F868" t="s">
        <v>76</v>
      </c>
      <c r="G868" t="s">
        <v>38</v>
      </c>
      <c r="H868" t="s">
        <v>329</v>
      </c>
      <c r="I868" t="s">
        <v>213</v>
      </c>
      <c r="J868">
        <v>-8.9200000000000002E-2</v>
      </c>
      <c r="K868">
        <v>51.5182</v>
      </c>
      <c r="L868">
        <v>-0.1134</v>
      </c>
      <c r="M868">
        <v>51.503300000000003</v>
      </c>
      <c r="N868" t="s">
        <v>330</v>
      </c>
      <c r="O868" t="s">
        <v>214</v>
      </c>
      <c r="P868" s="2" t="s">
        <v>1059</v>
      </c>
    </row>
    <row r="869" spans="2:16" x14ac:dyDescent="0.25">
      <c r="B869" t="s">
        <v>1515</v>
      </c>
      <c r="C869">
        <v>100163</v>
      </c>
      <c r="D869">
        <v>268672</v>
      </c>
      <c r="E869">
        <v>269139</v>
      </c>
      <c r="F869" t="s">
        <v>116</v>
      </c>
      <c r="G869" t="s">
        <v>76</v>
      </c>
      <c r="H869" t="s">
        <v>478</v>
      </c>
      <c r="I869" t="s">
        <v>329</v>
      </c>
      <c r="J869">
        <v>-0.1048</v>
      </c>
      <c r="K869">
        <v>51.520299999999999</v>
      </c>
      <c r="L869">
        <v>-8.9200000000000002E-2</v>
      </c>
      <c r="M869">
        <v>51.5182</v>
      </c>
      <c r="N869" t="s">
        <v>479</v>
      </c>
      <c r="O869" t="s">
        <v>330</v>
      </c>
      <c r="P869" s="2" t="s">
        <v>1060</v>
      </c>
    </row>
    <row r="870" spans="2:16" x14ac:dyDescent="0.25">
      <c r="B870" t="s">
        <v>1515</v>
      </c>
      <c r="C870">
        <v>100163</v>
      </c>
      <c r="D870">
        <v>269139</v>
      </c>
      <c r="E870">
        <v>268672</v>
      </c>
      <c r="F870" t="s">
        <v>76</v>
      </c>
      <c r="G870" t="s">
        <v>116</v>
      </c>
      <c r="H870" t="s">
        <v>329</v>
      </c>
      <c r="I870" t="s">
        <v>478</v>
      </c>
      <c r="J870">
        <v>-8.9200000000000002E-2</v>
      </c>
      <c r="K870">
        <v>51.5182</v>
      </c>
      <c r="L870">
        <v>-0.1048</v>
      </c>
      <c r="M870">
        <v>51.520299999999999</v>
      </c>
      <c r="N870" t="s">
        <v>330</v>
      </c>
      <c r="O870" t="s">
        <v>479</v>
      </c>
      <c r="P870" s="2" t="s">
        <v>1396</v>
      </c>
    </row>
    <row r="871" spans="2:16" x14ac:dyDescent="0.25">
      <c r="B871" t="s">
        <v>1515</v>
      </c>
      <c r="C871">
        <v>100164</v>
      </c>
      <c r="D871">
        <v>266343</v>
      </c>
      <c r="E871">
        <v>266682</v>
      </c>
      <c r="F871" t="s">
        <v>35</v>
      </c>
      <c r="G871" t="s">
        <v>34</v>
      </c>
      <c r="H871" t="s">
        <v>207</v>
      </c>
      <c r="I871" t="s">
        <v>205</v>
      </c>
      <c r="J871">
        <v>-0.17530000000000001</v>
      </c>
      <c r="K871">
        <v>51.516199999999998</v>
      </c>
      <c r="L871">
        <v>-0.16289999999999999</v>
      </c>
      <c r="M871">
        <v>51.522399999999998</v>
      </c>
      <c r="N871" t="s">
        <v>208</v>
      </c>
      <c r="O871" t="s">
        <v>206</v>
      </c>
      <c r="P871" s="2" t="s">
        <v>1397</v>
      </c>
    </row>
    <row r="872" spans="2:16" x14ac:dyDescent="0.25">
      <c r="B872" t="s">
        <v>1515</v>
      </c>
      <c r="C872">
        <v>100164</v>
      </c>
      <c r="D872">
        <v>266682</v>
      </c>
      <c r="E872">
        <v>266343</v>
      </c>
      <c r="F872" t="s">
        <v>34</v>
      </c>
      <c r="G872" t="s">
        <v>35</v>
      </c>
      <c r="H872" t="s">
        <v>205</v>
      </c>
      <c r="I872" t="s">
        <v>207</v>
      </c>
      <c r="J872">
        <v>-0.16289999999999999</v>
      </c>
      <c r="K872">
        <v>51.522399999999998</v>
      </c>
      <c r="L872">
        <v>-0.17530000000000001</v>
      </c>
      <c r="M872">
        <v>51.516199999999998</v>
      </c>
      <c r="N872" t="s">
        <v>206</v>
      </c>
      <c r="O872" t="s">
        <v>208</v>
      </c>
      <c r="P872" s="2" t="s">
        <v>480</v>
      </c>
    </row>
    <row r="873" spans="2:16" x14ac:dyDescent="0.25">
      <c r="B873" t="s">
        <v>1515</v>
      </c>
      <c r="C873">
        <v>100165</v>
      </c>
      <c r="D873">
        <v>265282</v>
      </c>
      <c r="E873">
        <v>266682</v>
      </c>
      <c r="F873" t="s">
        <v>57</v>
      </c>
      <c r="G873" t="s">
        <v>34</v>
      </c>
      <c r="H873" t="s">
        <v>267</v>
      </c>
      <c r="I873" t="s">
        <v>205</v>
      </c>
      <c r="J873">
        <v>-0.2046</v>
      </c>
      <c r="K873">
        <v>51.534100000000002</v>
      </c>
      <c r="L873">
        <v>-0.16289999999999999</v>
      </c>
      <c r="M873">
        <v>51.522399999999998</v>
      </c>
      <c r="N873" t="s">
        <v>268</v>
      </c>
      <c r="O873" t="s">
        <v>206</v>
      </c>
      <c r="P873" s="2" t="s">
        <v>481</v>
      </c>
    </row>
    <row r="874" spans="2:16" x14ac:dyDescent="0.25">
      <c r="B874" t="s">
        <v>1515</v>
      </c>
      <c r="C874">
        <v>100165</v>
      </c>
      <c r="D874">
        <v>266682</v>
      </c>
      <c r="E874">
        <v>265282</v>
      </c>
      <c r="F874" t="s">
        <v>34</v>
      </c>
      <c r="G874" t="s">
        <v>57</v>
      </c>
      <c r="H874" t="s">
        <v>205</v>
      </c>
      <c r="I874" t="s">
        <v>267</v>
      </c>
      <c r="J874">
        <v>-0.16289999999999999</v>
      </c>
      <c r="K874">
        <v>51.522399999999998</v>
      </c>
      <c r="L874">
        <v>-0.2046</v>
      </c>
      <c r="M874">
        <v>51.534100000000002</v>
      </c>
      <c r="N874" t="s">
        <v>206</v>
      </c>
      <c r="O874" t="s">
        <v>268</v>
      </c>
      <c r="P874" s="2" t="s">
        <v>1064</v>
      </c>
    </row>
    <row r="875" spans="2:16" x14ac:dyDescent="0.25">
      <c r="B875" t="s">
        <v>1515</v>
      </c>
      <c r="C875">
        <v>100166</v>
      </c>
      <c r="D875">
        <v>266682</v>
      </c>
      <c r="E875">
        <v>267948</v>
      </c>
      <c r="F875" t="s">
        <v>34</v>
      </c>
      <c r="G875" t="s">
        <v>36</v>
      </c>
      <c r="H875" t="s">
        <v>205</v>
      </c>
      <c r="I875" t="s">
        <v>209</v>
      </c>
      <c r="J875">
        <v>-0.16289999999999999</v>
      </c>
      <c r="K875">
        <v>51.522399999999998</v>
      </c>
      <c r="L875">
        <v>-0.12784000000000001</v>
      </c>
      <c r="M875">
        <v>51.532330000000002</v>
      </c>
      <c r="N875" t="s">
        <v>206</v>
      </c>
      <c r="O875" t="s">
        <v>210</v>
      </c>
      <c r="P875" s="2" t="s">
        <v>1398</v>
      </c>
    </row>
    <row r="876" spans="2:16" x14ac:dyDescent="0.25">
      <c r="B876" t="s">
        <v>1515</v>
      </c>
      <c r="C876">
        <v>100166</v>
      </c>
      <c r="D876">
        <v>267948</v>
      </c>
      <c r="E876">
        <v>266682</v>
      </c>
      <c r="F876" t="s">
        <v>36</v>
      </c>
      <c r="G876" t="s">
        <v>34</v>
      </c>
      <c r="H876" t="s">
        <v>209</v>
      </c>
      <c r="I876" t="s">
        <v>205</v>
      </c>
      <c r="J876">
        <v>-0.12784000000000001</v>
      </c>
      <c r="K876">
        <v>51.532330000000002</v>
      </c>
      <c r="L876">
        <v>-0.16289999999999999</v>
      </c>
      <c r="M876">
        <v>51.522399999999998</v>
      </c>
      <c r="N876" t="s">
        <v>210</v>
      </c>
      <c r="O876" t="s">
        <v>206</v>
      </c>
      <c r="P876" s="2" t="s">
        <v>482</v>
      </c>
    </row>
    <row r="877" spans="2:16" x14ac:dyDescent="0.25">
      <c r="B877" t="s">
        <v>1515</v>
      </c>
      <c r="C877">
        <v>100167</v>
      </c>
      <c r="D877">
        <v>266682</v>
      </c>
      <c r="E877">
        <v>267252</v>
      </c>
      <c r="F877" t="s">
        <v>34</v>
      </c>
      <c r="G877" t="s">
        <v>37</v>
      </c>
      <c r="H877" t="s">
        <v>205</v>
      </c>
      <c r="I877" t="s">
        <v>211</v>
      </c>
      <c r="J877">
        <v>-0.16289999999999999</v>
      </c>
      <c r="K877">
        <v>51.522399999999998</v>
      </c>
      <c r="L877">
        <v>-0.14369999999999999</v>
      </c>
      <c r="M877">
        <v>51.495100000000001</v>
      </c>
      <c r="N877" t="s">
        <v>206</v>
      </c>
      <c r="O877" t="s">
        <v>212</v>
      </c>
      <c r="P877" s="2" t="s">
        <v>1399</v>
      </c>
    </row>
    <row r="878" spans="2:16" x14ac:dyDescent="0.25">
      <c r="B878" t="s">
        <v>1515</v>
      </c>
      <c r="C878">
        <v>100167</v>
      </c>
      <c r="D878">
        <v>267252</v>
      </c>
      <c r="E878">
        <v>266682</v>
      </c>
      <c r="F878" t="s">
        <v>37</v>
      </c>
      <c r="G878" t="s">
        <v>34</v>
      </c>
      <c r="H878" t="s">
        <v>211</v>
      </c>
      <c r="I878" t="s">
        <v>205</v>
      </c>
      <c r="J878">
        <v>-0.14369999999999999</v>
      </c>
      <c r="K878">
        <v>51.495100000000001</v>
      </c>
      <c r="L878">
        <v>-0.16289999999999999</v>
      </c>
      <c r="M878">
        <v>51.522399999999998</v>
      </c>
      <c r="N878" t="s">
        <v>212</v>
      </c>
      <c r="O878" t="s">
        <v>206</v>
      </c>
      <c r="P878" s="2" t="s">
        <v>1400</v>
      </c>
    </row>
    <row r="879" spans="2:16" x14ac:dyDescent="0.25">
      <c r="B879" t="s">
        <v>1515</v>
      </c>
      <c r="C879">
        <v>100168</v>
      </c>
      <c r="D879">
        <v>266682</v>
      </c>
      <c r="E879">
        <v>268311</v>
      </c>
      <c r="F879" t="s">
        <v>34</v>
      </c>
      <c r="G879" t="s">
        <v>38</v>
      </c>
      <c r="H879" t="s">
        <v>205</v>
      </c>
      <c r="I879" t="s">
        <v>213</v>
      </c>
      <c r="J879">
        <v>-0.16289999999999999</v>
      </c>
      <c r="K879">
        <v>51.522399999999998</v>
      </c>
      <c r="L879">
        <v>-0.1134</v>
      </c>
      <c r="M879">
        <v>51.503300000000003</v>
      </c>
      <c r="N879" t="s">
        <v>206</v>
      </c>
      <c r="O879" t="s">
        <v>214</v>
      </c>
      <c r="P879" s="2" t="s">
        <v>483</v>
      </c>
    </row>
    <row r="880" spans="2:16" x14ac:dyDescent="0.25">
      <c r="B880" t="s">
        <v>1515</v>
      </c>
      <c r="C880">
        <v>100168</v>
      </c>
      <c r="D880">
        <v>268311</v>
      </c>
      <c r="E880">
        <v>266682</v>
      </c>
      <c r="F880" t="s">
        <v>38</v>
      </c>
      <c r="G880" t="s">
        <v>34</v>
      </c>
      <c r="H880" t="s">
        <v>213</v>
      </c>
      <c r="I880" t="s">
        <v>205</v>
      </c>
      <c r="J880">
        <v>-0.1134</v>
      </c>
      <c r="K880">
        <v>51.503300000000003</v>
      </c>
      <c r="L880">
        <v>-0.16289999999999999</v>
      </c>
      <c r="M880">
        <v>51.522399999999998</v>
      </c>
      <c r="N880" t="s">
        <v>214</v>
      </c>
      <c r="O880" t="s">
        <v>206</v>
      </c>
      <c r="P880" s="2" t="s">
        <v>484</v>
      </c>
    </row>
    <row r="881" spans="2:16" x14ac:dyDescent="0.25">
      <c r="B881" t="s">
        <v>1515</v>
      </c>
      <c r="C881">
        <v>100169</v>
      </c>
      <c r="D881">
        <v>257311</v>
      </c>
      <c r="E881">
        <v>257458</v>
      </c>
      <c r="F881" t="s">
        <v>117</v>
      </c>
      <c r="G881" t="s">
        <v>118</v>
      </c>
      <c r="H881" t="s">
        <v>485</v>
      </c>
      <c r="I881" t="s">
        <v>486</v>
      </c>
      <c r="J881">
        <v>-0.81399999999999995</v>
      </c>
      <c r="K881">
        <v>53.079700000000003</v>
      </c>
      <c r="L881">
        <v>-0.79879999999999995</v>
      </c>
      <c r="M881">
        <v>53.080500000000001</v>
      </c>
      <c r="N881" t="s">
        <v>487</v>
      </c>
      <c r="O881" t="s">
        <v>488</v>
      </c>
      <c r="P881" s="2" t="s">
        <v>1401</v>
      </c>
    </row>
    <row r="882" spans="2:16" x14ac:dyDescent="0.25">
      <c r="B882" t="s">
        <v>1515</v>
      </c>
      <c r="C882">
        <v>100169</v>
      </c>
      <c r="D882">
        <v>257458</v>
      </c>
      <c r="E882">
        <v>257311</v>
      </c>
      <c r="F882" t="s">
        <v>118</v>
      </c>
      <c r="G882" t="s">
        <v>117</v>
      </c>
      <c r="H882" t="s">
        <v>486</v>
      </c>
      <c r="I882" t="s">
        <v>485</v>
      </c>
      <c r="J882">
        <v>-0.79879999999999995</v>
      </c>
      <c r="K882">
        <v>53.080500000000001</v>
      </c>
      <c r="L882">
        <v>-0.81399999999999995</v>
      </c>
      <c r="M882">
        <v>53.079700000000003</v>
      </c>
      <c r="N882" t="s">
        <v>488</v>
      </c>
      <c r="O882" t="s">
        <v>487</v>
      </c>
      <c r="P882" s="2" t="s">
        <v>489</v>
      </c>
    </row>
    <row r="883" spans="2:16" x14ac:dyDescent="0.25">
      <c r="B883" t="s">
        <v>1515</v>
      </c>
      <c r="C883">
        <v>100170</v>
      </c>
      <c r="D883">
        <v>242131</v>
      </c>
      <c r="E883">
        <v>242189</v>
      </c>
      <c r="F883" t="s">
        <v>119</v>
      </c>
      <c r="G883" t="s">
        <v>120</v>
      </c>
      <c r="H883" t="s">
        <v>490</v>
      </c>
      <c r="I883" t="s">
        <v>491</v>
      </c>
      <c r="J883">
        <v>-2.0089999999999999</v>
      </c>
      <c r="K883">
        <v>53.359499999999997</v>
      </c>
      <c r="L883">
        <v>-2.0049000000000001</v>
      </c>
      <c r="M883">
        <v>53.364899999999999</v>
      </c>
      <c r="N883" t="s">
        <v>492</v>
      </c>
      <c r="O883" t="s">
        <v>493</v>
      </c>
      <c r="P883" s="2" t="s">
        <v>1071</v>
      </c>
    </row>
    <row r="884" spans="2:16" x14ac:dyDescent="0.25">
      <c r="B884" t="s">
        <v>1515</v>
      </c>
      <c r="C884">
        <v>100170</v>
      </c>
      <c r="D884">
        <v>242189</v>
      </c>
      <c r="E884">
        <v>242131</v>
      </c>
      <c r="F884" t="s">
        <v>120</v>
      </c>
      <c r="G884" t="s">
        <v>119</v>
      </c>
      <c r="H884" t="s">
        <v>491</v>
      </c>
      <c r="I884" t="s">
        <v>490</v>
      </c>
      <c r="J884">
        <v>-2.0049000000000001</v>
      </c>
      <c r="K884">
        <v>53.364899999999999</v>
      </c>
      <c r="L884">
        <v>-2.0089999999999999</v>
      </c>
      <c r="M884">
        <v>53.359499999999997</v>
      </c>
      <c r="N884" t="s">
        <v>493</v>
      </c>
      <c r="O884" t="s">
        <v>492</v>
      </c>
      <c r="P884" s="2" t="s">
        <v>1402</v>
      </c>
    </row>
    <row r="885" spans="2:16" x14ac:dyDescent="0.25">
      <c r="B885" t="s">
        <v>1515</v>
      </c>
      <c r="C885">
        <v>100171</v>
      </c>
      <c r="D885">
        <v>270208</v>
      </c>
      <c r="E885">
        <v>270338</v>
      </c>
      <c r="F885" t="s">
        <v>121</v>
      </c>
      <c r="G885" t="s">
        <v>122</v>
      </c>
      <c r="H885" t="s">
        <v>494</v>
      </c>
      <c r="I885" t="s">
        <v>495</v>
      </c>
      <c r="J885">
        <v>-4.02E-2</v>
      </c>
      <c r="K885">
        <v>51.475000000000001</v>
      </c>
      <c r="L885">
        <v>-3.2599999999999997E-2</v>
      </c>
      <c r="M885">
        <v>51.476500000000001</v>
      </c>
      <c r="N885" t="s">
        <v>496</v>
      </c>
      <c r="O885" t="s">
        <v>497</v>
      </c>
      <c r="P885" s="2" t="s">
        <v>1403</v>
      </c>
    </row>
    <row r="886" spans="2:16" x14ac:dyDescent="0.25">
      <c r="B886" t="s">
        <v>1515</v>
      </c>
      <c r="C886">
        <v>100171</v>
      </c>
      <c r="D886">
        <v>270338</v>
      </c>
      <c r="E886">
        <v>270208</v>
      </c>
      <c r="F886" t="s">
        <v>122</v>
      </c>
      <c r="G886" t="s">
        <v>121</v>
      </c>
      <c r="H886" t="s">
        <v>495</v>
      </c>
      <c r="I886" t="s">
        <v>494</v>
      </c>
      <c r="J886">
        <v>-3.2599999999999997E-2</v>
      </c>
      <c r="K886">
        <v>51.476500000000001</v>
      </c>
      <c r="L886">
        <v>-4.02E-2</v>
      </c>
      <c r="M886">
        <v>51.475000000000001</v>
      </c>
      <c r="N886" t="s">
        <v>497</v>
      </c>
      <c r="O886" t="s">
        <v>496</v>
      </c>
      <c r="P886" s="2" t="s">
        <v>1404</v>
      </c>
    </row>
    <row r="887" spans="2:16" x14ac:dyDescent="0.25">
      <c r="B887" t="s">
        <v>1515</v>
      </c>
      <c r="C887">
        <v>100172</v>
      </c>
      <c r="D887">
        <v>265282</v>
      </c>
      <c r="E887">
        <v>266343</v>
      </c>
      <c r="F887" t="s">
        <v>57</v>
      </c>
      <c r="G887" t="s">
        <v>35</v>
      </c>
      <c r="H887" t="s">
        <v>267</v>
      </c>
      <c r="I887" t="s">
        <v>207</v>
      </c>
      <c r="J887">
        <v>-0.2046</v>
      </c>
      <c r="K887">
        <v>51.534100000000002</v>
      </c>
      <c r="L887">
        <v>-0.17530000000000001</v>
      </c>
      <c r="M887">
        <v>51.516199999999998</v>
      </c>
      <c r="N887" t="s">
        <v>268</v>
      </c>
      <c r="O887" t="s">
        <v>208</v>
      </c>
      <c r="P887" s="2" t="s">
        <v>1075</v>
      </c>
    </row>
    <row r="888" spans="2:16" x14ac:dyDescent="0.25">
      <c r="B888" t="s">
        <v>1515</v>
      </c>
      <c r="C888">
        <v>100172</v>
      </c>
      <c r="D888">
        <v>266343</v>
      </c>
      <c r="E888">
        <v>265282</v>
      </c>
      <c r="F888" t="s">
        <v>35</v>
      </c>
      <c r="G888" t="s">
        <v>57</v>
      </c>
      <c r="H888" t="s">
        <v>207</v>
      </c>
      <c r="I888" t="s">
        <v>267</v>
      </c>
      <c r="J888">
        <v>-0.17530000000000001</v>
      </c>
      <c r="K888">
        <v>51.516199999999998</v>
      </c>
      <c r="L888">
        <v>-0.2046</v>
      </c>
      <c r="M888">
        <v>51.534100000000002</v>
      </c>
      <c r="N888" t="s">
        <v>208</v>
      </c>
      <c r="O888" t="s">
        <v>268</v>
      </c>
      <c r="P888" s="2" t="s">
        <v>1076</v>
      </c>
    </row>
    <row r="889" spans="2:16" x14ac:dyDescent="0.25">
      <c r="B889" t="s">
        <v>1515</v>
      </c>
      <c r="C889">
        <v>100173</v>
      </c>
      <c r="D889">
        <v>266343</v>
      </c>
      <c r="E889">
        <v>267948</v>
      </c>
      <c r="F889" t="s">
        <v>35</v>
      </c>
      <c r="G889" t="s">
        <v>36</v>
      </c>
      <c r="H889" t="s">
        <v>207</v>
      </c>
      <c r="I889" t="s">
        <v>209</v>
      </c>
      <c r="J889">
        <v>-0.17530000000000001</v>
      </c>
      <c r="K889">
        <v>51.516199999999998</v>
      </c>
      <c r="L889">
        <v>-0.12784000000000001</v>
      </c>
      <c r="M889">
        <v>51.532330000000002</v>
      </c>
      <c r="N889" t="s">
        <v>208</v>
      </c>
      <c r="O889" t="s">
        <v>210</v>
      </c>
      <c r="P889" s="2" t="s">
        <v>1405</v>
      </c>
    </row>
    <row r="890" spans="2:16" x14ac:dyDescent="0.25">
      <c r="B890" t="s">
        <v>1515</v>
      </c>
      <c r="C890">
        <v>100173</v>
      </c>
      <c r="D890">
        <v>267948</v>
      </c>
      <c r="E890">
        <v>266343</v>
      </c>
      <c r="F890" t="s">
        <v>36</v>
      </c>
      <c r="G890" t="s">
        <v>35</v>
      </c>
      <c r="H890" t="s">
        <v>209</v>
      </c>
      <c r="I890" t="s">
        <v>207</v>
      </c>
      <c r="J890">
        <v>-0.12784000000000001</v>
      </c>
      <c r="K890">
        <v>51.532330000000002</v>
      </c>
      <c r="L890">
        <v>-0.17530000000000001</v>
      </c>
      <c r="M890">
        <v>51.516199999999998</v>
      </c>
      <c r="N890" t="s">
        <v>210</v>
      </c>
      <c r="O890" t="s">
        <v>208</v>
      </c>
      <c r="P890" s="2" t="s">
        <v>1406</v>
      </c>
    </row>
    <row r="891" spans="2:16" x14ac:dyDescent="0.25">
      <c r="B891" t="s">
        <v>1515</v>
      </c>
      <c r="C891">
        <v>100174</v>
      </c>
      <c r="D891">
        <v>266343</v>
      </c>
      <c r="E891">
        <v>267252</v>
      </c>
      <c r="F891" t="s">
        <v>35</v>
      </c>
      <c r="G891" t="s">
        <v>37</v>
      </c>
      <c r="H891" t="s">
        <v>207</v>
      </c>
      <c r="I891" t="s">
        <v>211</v>
      </c>
      <c r="J891">
        <v>-0.17530000000000001</v>
      </c>
      <c r="K891">
        <v>51.516199999999998</v>
      </c>
      <c r="L891">
        <v>-0.14369999999999999</v>
      </c>
      <c r="M891">
        <v>51.495100000000001</v>
      </c>
      <c r="N891" t="s">
        <v>208</v>
      </c>
      <c r="O891" t="s">
        <v>212</v>
      </c>
      <c r="P891" s="2" t="s">
        <v>499</v>
      </c>
    </row>
    <row r="892" spans="2:16" x14ac:dyDescent="0.25">
      <c r="B892" t="s">
        <v>1515</v>
      </c>
      <c r="C892">
        <v>100174</v>
      </c>
      <c r="D892">
        <v>267252</v>
      </c>
      <c r="E892">
        <v>266343</v>
      </c>
      <c r="F892" t="s">
        <v>37</v>
      </c>
      <c r="G892" t="s">
        <v>35</v>
      </c>
      <c r="H892" t="s">
        <v>211</v>
      </c>
      <c r="I892" t="s">
        <v>207</v>
      </c>
      <c r="J892">
        <v>-0.14369999999999999</v>
      </c>
      <c r="K892">
        <v>51.495100000000001</v>
      </c>
      <c r="L892">
        <v>-0.17530000000000001</v>
      </c>
      <c r="M892">
        <v>51.516199999999998</v>
      </c>
      <c r="N892" t="s">
        <v>212</v>
      </c>
      <c r="O892" t="s">
        <v>208</v>
      </c>
      <c r="P892" s="2" t="s">
        <v>1407</v>
      </c>
    </row>
    <row r="893" spans="2:16" x14ac:dyDescent="0.25">
      <c r="B893" t="s">
        <v>1515</v>
      </c>
      <c r="C893">
        <v>100175</v>
      </c>
      <c r="D893">
        <v>266343</v>
      </c>
      <c r="E893">
        <v>268311</v>
      </c>
      <c r="F893" t="s">
        <v>35</v>
      </c>
      <c r="G893" t="s">
        <v>38</v>
      </c>
      <c r="H893" t="s">
        <v>207</v>
      </c>
      <c r="I893" t="s">
        <v>213</v>
      </c>
      <c r="J893">
        <v>-0.17530000000000001</v>
      </c>
      <c r="K893">
        <v>51.516199999999998</v>
      </c>
      <c r="L893">
        <v>-0.1134</v>
      </c>
      <c r="M893">
        <v>51.503300000000003</v>
      </c>
      <c r="N893" t="s">
        <v>208</v>
      </c>
      <c r="O893" t="s">
        <v>214</v>
      </c>
      <c r="P893" s="2" t="s">
        <v>500</v>
      </c>
    </row>
    <row r="894" spans="2:16" x14ac:dyDescent="0.25">
      <c r="B894" t="s">
        <v>1515</v>
      </c>
      <c r="C894">
        <v>100175</v>
      </c>
      <c r="D894">
        <v>268311</v>
      </c>
      <c r="E894">
        <v>266343</v>
      </c>
      <c r="F894" t="s">
        <v>38</v>
      </c>
      <c r="G894" t="s">
        <v>35</v>
      </c>
      <c r="H894" t="s">
        <v>213</v>
      </c>
      <c r="I894" t="s">
        <v>207</v>
      </c>
      <c r="J894">
        <v>-0.1134</v>
      </c>
      <c r="K894">
        <v>51.503300000000003</v>
      </c>
      <c r="L894">
        <v>-0.17530000000000001</v>
      </c>
      <c r="M894">
        <v>51.516199999999998</v>
      </c>
      <c r="N894" t="s">
        <v>214</v>
      </c>
      <c r="O894" t="s">
        <v>208</v>
      </c>
      <c r="P894" s="2" t="s">
        <v>501</v>
      </c>
    </row>
    <row r="895" spans="2:16" x14ac:dyDescent="0.25">
      <c r="B895" t="s">
        <v>1515</v>
      </c>
      <c r="C895">
        <v>100176</v>
      </c>
      <c r="D895">
        <v>269753</v>
      </c>
      <c r="E895">
        <v>269914</v>
      </c>
      <c r="F895" t="s">
        <v>123</v>
      </c>
      <c r="G895" t="s">
        <v>124</v>
      </c>
      <c r="H895" t="s">
        <v>502</v>
      </c>
      <c r="I895" t="s">
        <v>503</v>
      </c>
      <c r="J895">
        <v>-6.0100000000000001E-2</v>
      </c>
      <c r="K895">
        <v>51.418100000000003</v>
      </c>
      <c r="L895">
        <v>-5.3800000000000001E-2</v>
      </c>
      <c r="M895">
        <v>51.4191</v>
      </c>
      <c r="N895" t="s">
        <v>504</v>
      </c>
      <c r="O895" t="s">
        <v>505</v>
      </c>
      <c r="P895" s="2" t="s">
        <v>506</v>
      </c>
    </row>
    <row r="896" spans="2:16" x14ac:dyDescent="0.25">
      <c r="B896" t="s">
        <v>1515</v>
      </c>
      <c r="C896">
        <v>100176</v>
      </c>
      <c r="D896">
        <v>269914</v>
      </c>
      <c r="E896">
        <v>269753</v>
      </c>
      <c r="F896" t="s">
        <v>124</v>
      </c>
      <c r="G896" t="s">
        <v>123</v>
      </c>
      <c r="H896" t="s">
        <v>503</v>
      </c>
      <c r="I896" t="s">
        <v>502</v>
      </c>
      <c r="J896">
        <v>-5.3800000000000001E-2</v>
      </c>
      <c r="K896">
        <v>51.4191</v>
      </c>
      <c r="L896">
        <v>-6.0100000000000001E-2</v>
      </c>
      <c r="M896">
        <v>51.418100000000003</v>
      </c>
      <c r="N896" t="s">
        <v>505</v>
      </c>
      <c r="O896" t="s">
        <v>504</v>
      </c>
      <c r="P896" s="2" t="s">
        <v>507</v>
      </c>
    </row>
    <row r="897" spans="2:16" x14ac:dyDescent="0.25">
      <c r="B897" t="s">
        <v>1515</v>
      </c>
      <c r="C897">
        <v>100177</v>
      </c>
      <c r="D897">
        <v>262260</v>
      </c>
      <c r="E897">
        <v>262578</v>
      </c>
      <c r="F897" t="s">
        <v>125</v>
      </c>
      <c r="G897" t="s">
        <v>126</v>
      </c>
      <c r="H897" t="s">
        <v>508</v>
      </c>
      <c r="I897" t="s">
        <v>509</v>
      </c>
      <c r="J897">
        <v>-0.34289999999999998</v>
      </c>
      <c r="K897">
        <v>51.744799999999998</v>
      </c>
      <c r="L897">
        <v>-0.32750000000000001</v>
      </c>
      <c r="M897">
        <v>51.7502</v>
      </c>
      <c r="N897" t="s">
        <v>510</v>
      </c>
      <c r="O897" t="s">
        <v>511</v>
      </c>
      <c r="P897" s="2" t="s">
        <v>1408</v>
      </c>
    </row>
    <row r="898" spans="2:16" x14ac:dyDescent="0.25">
      <c r="B898" t="s">
        <v>1515</v>
      </c>
      <c r="C898">
        <v>100177</v>
      </c>
      <c r="D898">
        <v>262578</v>
      </c>
      <c r="E898">
        <v>262260</v>
      </c>
      <c r="F898" t="s">
        <v>126</v>
      </c>
      <c r="G898" t="s">
        <v>125</v>
      </c>
      <c r="H898" t="s">
        <v>509</v>
      </c>
      <c r="I898" t="s">
        <v>508</v>
      </c>
      <c r="J898">
        <v>-0.32750000000000001</v>
      </c>
      <c r="K898">
        <v>51.7502</v>
      </c>
      <c r="L898">
        <v>-0.34289999999999998</v>
      </c>
      <c r="M898">
        <v>51.744799999999998</v>
      </c>
      <c r="N898" t="s">
        <v>511</v>
      </c>
      <c r="O898" t="s">
        <v>510</v>
      </c>
      <c r="P898" s="2" t="s">
        <v>1409</v>
      </c>
    </row>
    <row r="899" spans="2:16" x14ac:dyDescent="0.25">
      <c r="B899" t="s">
        <v>1515</v>
      </c>
      <c r="C899">
        <v>100179</v>
      </c>
      <c r="D899">
        <v>276010</v>
      </c>
      <c r="E899">
        <v>276013</v>
      </c>
      <c r="F899" t="s">
        <v>127</v>
      </c>
      <c r="G899" t="s">
        <v>128</v>
      </c>
      <c r="H899" t="s">
        <v>512</v>
      </c>
      <c r="I899" t="s">
        <v>513</v>
      </c>
      <c r="J899">
        <v>0.71140000000000003</v>
      </c>
      <c r="K899">
        <v>51.541800000000002</v>
      </c>
      <c r="L899">
        <v>0.71160000000000001</v>
      </c>
      <c r="M899">
        <v>51.537300000000002</v>
      </c>
      <c r="N899" t="s">
        <v>514</v>
      </c>
      <c r="O899" t="s">
        <v>515</v>
      </c>
      <c r="P899" s="2" t="s">
        <v>1410</v>
      </c>
    </row>
    <row r="900" spans="2:16" x14ac:dyDescent="0.25">
      <c r="B900" t="s">
        <v>1515</v>
      </c>
      <c r="C900">
        <v>100179</v>
      </c>
      <c r="D900">
        <v>276013</v>
      </c>
      <c r="E900">
        <v>276010</v>
      </c>
      <c r="F900" t="s">
        <v>128</v>
      </c>
      <c r="G900" t="s">
        <v>127</v>
      </c>
      <c r="H900" t="s">
        <v>513</v>
      </c>
      <c r="I900" t="s">
        <v>512</v>
      </c>
      <c r="J900">
        <v>0.71160000000000001</v>
      </c>
      <c r="K900">
        <v>51.537300000000002</v>
      </c>
      <c r="L900">
        <v>0.71140000000000003</v>
      </c>
      <c r="M900">
        <v>51.541800000000002</v>
      </c>
      <c r="N900" t="s">
        <v>515</v>
      </c>
      <c r="O900" t="s">
        <v>514</v>
      </c>
      <c r="P900" s="2" t="s">
        <v>517</v>
      </c>
    </row>
    <row r="901" spans="2:16" x14ac:dyDescent="0.25">
      <c r="B901" t="s">
        <v>1515</v>
      </c>
      <c r="C901">
        <v>100180</v>
      </c>
      <c r="D901">
        <v>267662</v>
      </c>
      <c r="E901">
        <v>271036</v>
      </c>
      <c r="F901" t="s">
        <v>29</v>
      </c>
      <c r="G901" t="s">
        <v>102</v>
      </c>
      <c r="H901" t="s">
        <v>193</v>
      </c>
      <c r="I901" t="s">
        <v>429</v>
      </c>
      <c r="J901">
        <v>-0.13350000000000001</v>
      </c>
      <c r="K901">
        <v>51.528100000000002</v>
      </c>
      <c r="L901">
        <v>-3.3999999999999998E-3</v>
      </c>
      <c r="M901">
        <v>51.542099999999998</v>
      </c>
      <c r="N901" t="s">
        <v>194</v>
      </c>
      <c r="O901" t="s">
        <v>430</v>
      </c>
      <c r="P901" s="2" t="s">
        <v>1411</v>
      </c>
    </row>
    <row r="902" spans="2:16" x14ac:dyDescent="0.25">
      <c r="B902" t="s">
        <v>1515</v>
      </c>
      <c r="C902">
        <v>100180</v>
      </c>
      <c r="D902">
        <v>271036</v>
      </c>
      <c r="E902">
        <v>267662</v>
      </c>
      <c r="F902" t="s">
        <v>102</v>
      </c>
      <c r="G902" t="s">
        <v>29</v>
      </c>
      <c r="H902" t="s">
        <v>429</v>
      </c>
      <c r="I902" t="s">
        <v>193</v>
      </c>
      <c r="J902">
        <v>-3.3999999999999998E-3</v>
      </c>
      <c r="K902">
        <v>51.542099999999998</v>
      </c>
      <c r="L902">
        <v>-0.13350000000000001</v>
      </c>
      <c r="M902">
        <v>51.528100000000002</v>
      </c>
      <c r="N902" t="s">
        <v>430</v>
      </c>
      <c r="O902" t="s">
        <v>194</v>
      </c>
      <c r="P902" s="2" t="s">
        <v>1412</v>
      </c>
    </row>
    <row r="903" spans="2:16" x14ac:dyDescent="0.25">
      <c r="B903" t="s">
        <v>1515</v>
      </c>
      <c r="C903">
        <v>100181</v>
      </c>
      <c r="D903">
        <v>269459</v>
      </c>
      <c r="E903">
        <v>271036</v>
      </c>
      <c r="F903" t="s">
        <v>30</v>
      </c>
      <c r="G903" t="s">
        <v>102</v>
      </c>
      <c r="H903" t="s">
        <v>195</v>
      </c>
      <c r="I903" t="s">
        <v>429</v>
      </c>
      <c r="J903">
        <v>-7.5399999999999995E-2</v>
      </c>
      <c r="K903">
        <v>51.511600000000001</v>
      </c>
      <c r="L903">
        <v>-3.3999999999999998E-3</v>
      </c>
      <c r="M903">
        <v>51.542099999999998</v>
      </c>
      <c r="N903" t="s">
        <v>196</v>
      </c>
      <c r="O903" t="s">
        <v>430</v>
      </c>
      <c r="P903" s="2" t="s">
        <v>1413</v>
      </c>
    </row>
    <row r="904" spans="2:16" x14ac:dyDescent="0.25">
      <c r="B904" t="s">
        <v>1515</v>
      </c>
      <c r="C904">
        <v>100181</v>
      </c>
      <c r="D904">
        <v>271036</v>
      </c>
      <c r="E904">
        <v>269459</v>
      </c>
      <c r="F904" t="s">
        <v>102</v>
      </c>
      <c r="G904" t="s">
        <v>30</v>
      </c>
      <c r="H904" t="s">
        <v>429</v>
      </c>
      <c r="I904" t="s">
        <v>195</v>
      </c>
      <c r="J904">
        <v>-3.3999999999999998E-3</v>
      </c>
      <c r="K904">
        <v>51.542099999999998</v>
      </c>
      <c r="L904">
        <v>-7.5399999999999995E-2</v>
      </c>
      <c r="M904">
        <v>51.511600000000001</v>
      </c>
      <c r="N904" t="s">
        <v>430</v>
      </c>
      <c r="O904" t="s">
        <v>196</v>
      </c>
      <c r="P904" s="2" t="s">
        <v>1414</v>
      </c>
    </row>
    <row r="905" spans="2:16" x14ac:dyDescent="0.25">
      <c r="B905" t="s">
        <v>1515</v>
      </c>
      <c r="C905">
        <v>100182</v>
      </c>
      <c r="D905">
        <v>270818</v>
      </c>
      <c r="E905">
        <v>271036</v>
      </c>
      <c r="F905" t="s">
        <v>129</v>
      </c>
      <c r="G905" t="s">
        <v>102</v>
      </c>
      <c r="H905" t="s">
        <v>518</v>
      </c>
      <c r="I905" t="s">
        <v>429</v>
      </c>
      <c r="J905">
        <v>-1.38E-2</v>
      </c>
      <c r="K905">
        <v>51.478099999999998</v>
      </c>
      <c r="L905">
        <v>-3.3999999999999998E-3</v>
      </c>
      <c r="M905">
        <v>51.542099999999998</v>
      </c>
      <c r="N905" t="s">
        <v>519</v>
      </c>
      <c r="O905" t="s">
        <v>430</v>
      </c>
      <c r="P905" s="2" t="s">
        <v>1415</v>
      </c>
    </row>
    <row r="906" spans="2:16" x14ac:dyDescent="0.25">
      <c r="B906" t="s">
        <v>1515</v>
      </c>
      <c r="C906">
        <v>100182</v>
      </c>
      <c r="D906">
        <v>271036</v>
      </c>
      <c r="E906">
        <v>270818</v>
      </c>
      <c r="F906" t="s">
        <v>102</v>
      </c>
      <c r="G906" t="s">
        <v>129</v>
      </c>
      <c r="H906" t="s">
        <v>429</v>
      </c>
      <c r="I906" t="s">
        <v>518</v>
      </c>
      <c r="J906">
        <v>-3.3999999999999998E-3</v>
      </c>
      <c r="K906">
        <v>51.542099999999998</v>
      </c>
      <c r="L906">
        <v>-1.38E-2</v>
      </c>
      <c r="M906">
        <v>51.478099999999998</v>
      </c>
      <c r="N906" t="s">
        <v>430</v>
      </c>
      <c r="O906" t="s">
        <v>519</v>
      </c>
      <c r="P906" s="2" t="s">
        <v>1416</v>
      </c>
    </row>
    <row r="907" spans="2:16" x14ac:dyDescent="0.25">
      <c r="B907" t="s">
        <v>1515</v>
      </c>
      <c r="C907">
        <v>100183</v>
      </c>
      <c r="D907">
        <v>267983</v>
      </c>
      <c r="E907">
        <v>271036</v>
      </c>
      <c r="F907" t="s">
        <v>31</v>
      </c>
      <c r="G907" t="s">
        <v>102</v>
      </c>
      <c r="H907" t="s">
        <v>198</v>
      </c>
      <c r="I907" t="s">
        <v>429</v>
      </c>
      <c r="J907">
        <v>-0.1231</v>
      </c>
      <c r="K907">
        <v>51.530799999999999</v>
      </c>
      <c r="L907">
        <v>-3.3999999999999998E-3</v>
      </c>
      <c r="M907">
        <v>51.542099999999998</v>
      </c>
      <c r="N907" t="s">
        <v>199</v>
      </c>
      <c r="O907" t="s">
        <v>430</v>
      </c>
      <c r="P907" s="2" t="s">
        <v>1417</v>
      </c>
    </row>
    <row r="908" spans="2:16" x14ac:dyDescent="0.25">
      <c r="B908" t="s">
        <v>1515</v>
      </c>
      <c r="C908">
        <v>100183</v>
      </c>
      <c r="D908">
        <v>271036</v>
      </c>
      <c r="E908">
        <v>267983</v>
      </c>
      <c r="F908" t="s">
        <v>102</v>
      </c>
      <c r="G908" t="s">
        <v>31</v>
      </c>
      <c r="H908" t="s">
        <v>429</v>
      </c>
      <c r="I908" t="s">
        <v>198</v>
      </c>
      <c r="J908">
        <v>-3.3999999999999998E-3</v>
      </c>
      <c r="K908">
        <v>51.542099999999998</v>
      </c>
      <c r="L908">
        <v>-0.1231</v>
      </c>
      <c r="M908">
        <v>51.530799999999999</v>
      </c>
      <c r="N908" t="s">
        <v>430</v>
      </c>
      <c r="O908" t="s">
        <v>199</v>
      </c>
      <c r="P908" s="2" t="s">
        <v>1418</v>
      </c>
    </row>
    <row r="909" spans="2:16" x14ac:dyDescent="0.25">
      <c r="B909" t="s">
        <v>1515</v>
      </c>
      <c r="C909">
        <v>100184</v>
      </c>
      <c r="D909">
        <v>270811</v>
      </c>
      <c r="E909">
        <v>271036</v>
      </c>
      <c r="F909" t="s">
        <v>130</v>
      </c>
      <c r="G909" t="s">
        <v>102</v>
      </c>
      <c r="H909" t="s">
        <v>520</v>
      </c>
      <c r="I909" t="s">
        <v>429</v>
      </c>
      <c r="J909">
        <v>-1.37E-2</v>
      </c>
      <c r="K909">
        <v>51.465499999999999</v>
      </c>
      <c r="L909">
        <v>-3.3999999999999998E-3</v>
      </c>
      <c r="M909">
        <v>51.542099999999998</v>
      </c>
      <c r="N909" t="s">
        <v>521</v>
      </c>
      <c r="O909" t="s">
        <v>430</v>
      </c>
      <c r="P909" s="2" t="s">
        <v>1419</v>
      </c>
    </row>
    <row r="910" spans="2:16" x14ac:dyDescent="0.25">
      <c r="B910" t="s">
        <v>1515</v>
      </c>
      <c r="C910">
        <v>100184</v>
      </c>
      <c r="D910">
        <v>271036</v>
      </c>
      <c r="E910">
        <v>270811</v>
      </c>
      <c r="F910" t="s">
        <v>102</v>
      </c>
      <c r="G910" t="s">
        <v>130</v>
      </c>
      <c r="H910" t="s">
        <v>429</v>
      </c>
      <c r="I910" t="s">
        <v>520</v>
      </c>
      <c r="J910">
        <v>-3.3999999999999998E-3</v>
      </c>
      <c r="K910">
        <v>51.542099999999998</v>
      </c>
      <c r="L910">
        <v>-1.37E-2</v>
      </c>
      <c r="M910">
        <v>51.465499999999999</v>
      </c>
      <c r="N910" t="s">
        <v>430</v>
      </c>
      <c r="O910" t="s">
        <v>521</v>
      </c>
      <c r="P910" s="2" t="s">
        <v>1420</v>
      </c>
    </row>
    <row r="911" spans="2:16" x14ac:dyDescent="0.25">
      <c r="B911" t="s">
        <v>1515</v>
      </c>
      <c r="C911">
        <v>100185</v>
      </c>
      <c r="D911">
        <v>269296</v>
      </c>
      <c r="E911">
        <v>271036</v>
      </c>
      <c r="F911" t="s">
        <v>33</v>
      </c>
      <c r="G911" t="s">
        <v>102</v>
      </c>
      <c r="H911" t="s">
        <v>203</v>
      </c>
      <c r="I911" t="s">
        <v>429</v>
      </c>
      <c r="J911">
        <v>-8.2100000000000006E-2</v>
      </c>
      <c r="K911">
        <v>51.518599999999999</v>
      </c>
      <c r="L911">
        <v>-3.3999999999999998E-3</v>
      </c>
      <c r="M911">
        <v>51.542099999999998</v>
      </c>
      <c r="N911" t="s">
        <v>204</v>
      </c>
      <c r="O911" t="s">
        <v>430</v>
      </c>
      <c r="P911" s="2" t="s">
        <v>1094</v>
      </c>
    </row>
    <row r="912" spans="2:16" x14ac:dyDescent="0.25">
      <c r="B912" t="s">
        <v>1515</v>
      </c>
      <c r="C912">
        <v>100185</v>
      </c>
      <c r="D912">
        <v>271036</v>
      </c>
      <c r="E912">
        <v>269296</v>
      </c>
      <c r="F912" t="s">
        <v>102</v>
      </c>
      <c r="G912" t="s">
        <v>33</v>
      </c>
      <c r="H912" t="s">
        <v>429</v>
      </c>
      <c r="I912" t="s">
        <v>203</v>
      </c>
      <c r="J912">
        <v>-3.3999999999999998E-3</v>
      </c>
      <c r="K912">
        <v>51.542099999999998</v>
      </c>
      <c r="L912">
        <v>-8.2100000000000006E-2</v>
      </c>
      <c r="M912">
        <v>51.518599999999999</v>
      </c>
      <c r="N912" t="s">
        <v>430</v>
      </c>
      <c r="O912" t="s">
        <v>204</v>
      </c>
      <c r="P912" s="2" t="s">
        <v>1095</v>
      </c>
    </row>
    <row r="913" spans="2:16" x14ac:dyDescent="0.25">
      <c r="B913" t="s">
        <v>1515</v>
      </c>
      <c r="C913">
        <v>100186</v>
      </c>
      <c r="D913">
        <v>266682</v>
      </c>
      <c r="E913">
        <v>271036</v>
      </c>
      <c r="F913" t="s">
        <v>34</v>
      </c>
      <c r="G913" t="s">
        <v>102</v>
      </c>
      <c r="H913" t="s">
        <v>205</v>
      </c>
      <c r="I913" t="s">
        <v>429</v>
      </c>
      <c r="J913">
        <v>-0.16289999999999999</v>
      </c>
      <c r="K913">
        <v>51.522399999999998</v>
      </c>
      <c r="L913">
        <v>-3.3999999999999998E-3</v>
      </c>
      <c r="M913">
        <v>51.542099999999998</v>
      </c>
      <c r="N913" t="s">
        <v>206</v>
      </c>
      <c r="O913" t="s">
        <v>430</v>
      </c>
      <c r="P913" s="2" t="s">
        <v>1421</v>
      </c>
    </row>
    <row r="914" spans="2:16" x14ac:dyDescent="0.25">
      <c r="B914" t="s">
        <v>1515</v>
      </c>
      <c r="C914">
        <v>100186</v>
      </c>
      <c r="D914">
        <v>271036</v>
      </c>
      <c r="E914">
        <v>266682</v>
      </c>
      <c r="F914" t="s">
        <v>102</v>
      </c>
      <c r="G914" t="s">
        <v>34</v>
      </c>
      <c r="H914" t="s">
        <v>429</v>
      </c>
      <c r="I914" t="s">
        <v>205</v>
      </c>
      <c r="J914">
        <v>-3.3999999999999998E-3</v>
      </c>
      <c r="K914">
        <v>51.542099999999998</v>
      </c>
      <c r="L914">
        <v>-0.16289999999999999</v>
      </c>
      <c r="M914">
        <v>51.522399999999998</v>
      </c>
      <c r="N914" t="s">
        <v>430</v>
      </c>
      <c r="O914" t="s">
        <v>206</v>
      </c>
      <c r="P914" s="2" t="s">
        <v>522</v>
      </c>
    </row>
    <row r="915" spans="2:16" x14ac:dyDescent="0.25">
      <c r="B915" t="s">
        <v>1515</v>
      </c>
      <c r="C915">
        <v>100187</v>
      </c>
      <c r="D915">
        <v>266343</v>
      </c>
      <c r="E915">
        <v>271036</v>
      </c>
      <c r="F915" t="s">
        <v>35</v>
      </c>
      <c r="G915" t="s">
        <v>102</v>
      </c>
      <c r="H915" t="s">
        <v>207</v>
      </c>
      <c r="I915" t="s">
        <v>429</v>
      </c>
      <c r="J915">
        <v>-0.17530000000000001</v>
      </c>
      <c r="K915">
        <v>51.516199999999998</v>
      </c>
      <c r="L915">
        <v>-3.3999999999999998E-3</v>
      </c>
      <c r="M915">
        <v>51.542099999999998</v>
      </c>
      <c r="N915" t="s">
        <v>208</v>
      </c>
      <c r="O915" t="s">
        <v>430</v>
      </c>
      <c r="P915" s="2" t="s">
        <v>1422</v>
      </c>
    </row>
    <row r="916" spans="2:16" x14ac:dyDescent="0.25">
      <c r="B916" t="s">
        <v>1515</v>
      </c>
      <c r="C916">
        <v>100187</v>
      </c>
      <c r="D916">
        <v>271036</v>
      </c>
      <c r="E916">
        <v>266343</v>
      </c>
      <c r="F916" t="s">
        <v>102</v>
      </c>
      <c r="G916" t="s">
        <v>35</v>
      </c>
      <c r="H916" t="s">
        <v>429</v>
      </c>
      <c r="I916" t="s">
        <v>207</v>
      </c>
      <c r="J916">
        <v>-3.3999999999999998E-3</v>
      </c>
      <c r="K916">
        <v>51.542099999999998</v>
      </c>
      <c r="L916">
        <v>-0.17530000000000001</v>
      </c>
      <c r="M916">
        <v>51.516199999999998</v>
      </c>
      <c r="N916" t="s">
        <v>430</v>
      </c>
      <c r="O916" t="s">
        <v>208</v>
      </c>
      <c r="P916" s="2" t="s">
        <v>1423</v>
      </c>
    </row>
    <row r="917" spans="2:16" x14ac:dyDescent="0.25">
      <c r="B917" t="s">
        <v>1515</v>
      </c>
      <c r="C917">
        <v>100188</v>
      </c>
      <c r="D917">
        <v>270927</v>
      </c>
      <c r="E917">
        <v>271036</v>
      </c>
      <c r="F917" t="s">
        <v>131</v>
      </c>
      <c r="G917" t="s">
        <v>102</v>
      </c>
      <c r="H917" t="s">
        <v>524</v>
      </c>
      <c r="I917" t="s">
        <v>429</v>
      </c>
      <c r="J917">
        <v>-8.6999999999999994E-3</v>
      </c>
      <c r="K917">
        <v>51.544800000000002</v>
      </c>
      <c r="L917">
        <v>-3.3999999999999998E-3</v>
      </c>
      <c r="M917">
        <v>51.542099999999998</v>
      </c>
      <c r="N917" t="s">
        <v>525</v>
      </c>
      <c r="O917" t="s">
        <v>430</v>
      </c>
      <c r="P917" s="2" t="s">
        <v>1424</v>
      </c>
    </row>
    <row r="918" spans="2:16" x14ac:dyDescent="0.25">
      <c r="B918" t="s">
        <v>1515</v>
      </c>
      <c r="C918">
        <v>100188</v>
      </c>
      <c r="D918">
        <v>271036</v>
      </c>
      <c r="E918">
        <v>270927</v>
      </c>
      <c r="F918" t="s">
        <v>102</v>
      </c>
      <c r="G918" t="s">
        <v>131</v>
      </c>
      <c r="H918" t="s">
        <v>429</v>
      </c>
      <c r="I918" t="s">
        <v>524</v>
      </c>
      <c r="J918">
        <v>-3.3999999999999998E-3</v>
      </c>
      <c r="K918">
        <v>51.542099999999998</v>
      </c>
      <c r="L918">
        <v>-8.6999999999999994E-3</v>
      </c>
      <c r="M918">
        <v>51.544800000000002</v>
      </c>
      <c r="N918" t="s">
        <v>430</v>
      </c>
      <c r="O918" t="s">
        <v>525</v>
      </c>
      <c r="P918" s="2" t="s">
        <v>1425</v>
      </c>
    </row>
    <row r="919" spans="2:16" x14ac:dyDescent="0.25">
      <c r="B919" t="s">
        <v>1515</v>
      </c>
      <c r="C919">
        <v>100189</v>
      </c>
      <c r="D919">
        <v>267948</v>
      </c>
      <c r="E919">
        <v>271036</v>
      </c>
      <c r="F919" t="s">
        <v>36</v>
      </c>
      <c r="G919" t="s">
        <v>102</v>
      </c>
      <c r="H919" t="s">
        <v>209</v>
      </c>
      <c r="I919" t="s">
        <v>429</v>
      </c>
      <c r="J919">
        <v>-0.12784000000000001</v>
      </c>
      <c r="K919">
        <v>51.532330000000002</v>
      </c>
      <c r="L919">
        <v>-3.3999999999999998E-3</v>
      </c>
      <c r="M919">
        <v>51.542099999999998</v>
      </c>
      <c r="N919" t="s">
        <v>210</v>
      </c>
      <c r="O919" t="s">
        <v>430</v>
      </c>
      <c r="P919" s="2" t="s">
        <v>1426</v>
      </c>
    </row>
    <row r="920" spans="2:16" x14ac:dyDescent="0.25">
      <c r="B920" t="s">
        <v>1515</v>
      </c>
      <c r="C920">
        <v>100189</v>
      </c>
      <c r="D920">
        <v>271036</v>
      </c>
      <c r="E920">
        <v>267948</v>
      </c>
      <c r="F920" t="s">
        <v>102</v>
      </c>
      <c r="G920" t="s">
        <v>36</v>
      </c>
      <c r="H920" t="s">
        <v>429</v>
      </c>
      <c r="I920" t="s">
        <v>209</v>
      </c>
      <c r="J920">
        <v>-3.3999999999999998E-3</v>
      </c>
      <c r="K920">
        <v>51.542099999999998</v>
      </c>
      <c r="L920">
        <v>-0.12784000000000001</v>
      </c>
      <c r="M920">
        <v>51.532330000000002</v>
      </c>
      <c r="N920" t="s">
        <v>430</v>
      </c>
      <c r="O920" t="s">
        <v>210</v>
      </c>
      <c r="P920" s="2" t="s">
        <v>1427</v>
      </c>
    </row>
    <row r="921" spans="2:16" x14ac:dyDescent="0.25">
      <c r="B921" t="s">
        <v>1515</v>
      </c>
      <c r="C921">
        <v>100190</v>
      </c>
      <c r="D921">
        <v>267252</v>
      </c>
      <c r="E921">
        <v>271036</v>
      </c>
      <c r="F921" t="s">
        <v>37</v>
      </c>
      <c r="G921" t="s">
        <v>102</v>
      </c>
      <c r="H921" t="s">
        <v>211</v>
      </c>
      <c r="I921" t="s">
        <v>429</v>
      </c>
      <c r="J921">
        <v>-0.14369999999999999</v>
      </c>
      <c r="K921">
        <v>51.495100000000001</v>
      </c>
      <c r="L921">
        <v>-3.3999999999999998E-3</v>
      </c>
      <c r="M921">
        <v>51.542099999999998</v>
      </c>
      <c r="N921" t="s">
        <v>212</v>
      </c>
      <c r="O921" t="s">
        <v>430</v>
      </c>
      <c r="P921" s="2" t="s">
        <v>1428</v>
      </c>
    </row>
    <row r="922" spans="2:16" x14ac:dyDescent="0.25">
      <c r="B922" t="s">
        <v>1515</v>
      </c>
      <c r="C922">
        <v>100190</v>
      </c>
      <c r="D922">
        <v>271036</v>
      </c>
      <c r="E922">
        <v>267252</v>
      </c>
      <c r="F922" t="s">
        <v>102</v>
      </c>
      <c r="G922" t="s">
        <v>37</v>
      </c>
      <c r="H922" t="s">
        <v>429</v>
      </c>
      <c r="I922" t="s">
        <v>211</v>
      </c>
      <c r="J922">
        <v>-3.3999999999999998E-3</v>
      </c>
      <c r="K922">
        <v>51.542099999999998</v>
      </c>
      <c r="L922">
        <v>-0.14369999999999999</v>
      </c>
      <c r="M922">
        <v>51.495100000000001</v>
      </c>
      <c r="N922" t="s">
        <v>430</v>
      </c>
      <c r="O922" t="s">
        <v>212</v>
      </c>
      <c r="P922" s="2" t="s">
        <v>1429</v>
      </c>
    </row>
    <row r="923" spans="2:16" x14ac:dyDescent="0.25">
      <c r="B923" t="s">
        <v>1515</v>
      </c>
      <c r="C923">
        <v>100191</v>
      </c>
      <c r="D923">
        <v>269992</v>
      </c>
      <c r="E923">
        <v>271036</v>
      </c>
      <c r="F923" t="s">
        <v>132</v>
      </c>
      <c r="G923" t="s">
        <v>102</v>
      </c>
      <c r="H923" t="s">
        <v>528</v>
      </c>
      <c r="I923" t="s">
        <v>429</v>
      </c>
      <c r="J923">
        <v>-5.0700000000000002E-2</v>
      </c>
      <c r="K923">
        <v>51.499200000000002</v>
      </c>
      <c r="L923">
        <v>-3.3999999999999998E-3</v>
      </c>
      <c r="M923">
        <v>51.542099999999998</v>
      </c>
      <c r="N923" t="s">
        <v>529</v>
      </c>
      <c r="O923" t="s">
        <v>430</v>
      </c>
      <c r="P923" s="2" t="s">
        <v>1104</v>
      </c>
    </row>
    <row r="924" spans="2:16" x14ac:dyDescent="0.25">
      <c r="B924" t="s">
        <v>1515</v>
      </c>
      <c r="C924">
        <v>100191</v>
      </c>
      <c r="D924">
        <v>271036</v>
      </c>
      <c r="E924">
        <v>269992</v>
      </c>
      <c r="F924" t="s">
        <v>102</v>
      </c>
      <c r="G924" t="s">
        <v>132</v>
      </c>
      <c r="H924" t="s">
        <v>429</v>
      </c>
      <c r="I924" t="s">
        <v>528</v>
      </c>
      <c r="J924">
        <v>-3.3999999999999998E-3</v>
      </c>
      <c r="K924">
        <v>51.542099999999998</v>
      </c>
      <c r="L924">
        <v>-5.0700000000000002E-2</v>
      </c>
      <c r="M924">
        <v>51.499200000000002</v>
      </c>
      <c r="N924" t="s">
        <v>430</v>
      </c>
      <c r="O924" t="s">
        <v>529</v>
      </c>
      <c r="P924" s="2" t="s">
        <v>1430</v>
      </c>
    </row>
    <row r="925" spans="2:16" x14ac:dyDescent="0.25">
      <c r="B925" t="s">
        <v>1515</v>
      </c>
      <c r="C925">
        <v>100192</v>
      </c>
      <c r="D925">
        <v>260543</v>
      </c>
      <c r="E925">
        <v>261224</v>
      </c>
      <c r="F925" t="s">
        <v>133</v>
      </c>
      <c r="G925" t="s">
        <v>85</v>
      </c>
      <c r="H925" t="s">
        <v>530</v>
      </c>
      <c r="I925" t="s">
        <v>368</v>
      </c>
      <c r="J925">
        <v>-0.43790000000000001</v>
      </c>
      <c r="K925">
        <v>51.569699999999997</v>
      </c>
      <c r="L925">
        <v>-0.39889999999999998</v>
      </c>
      <c r="M925">
        <v>51.556800000000003</v>
      </c>
      <c r="N925" t="s">
        <v>531</v>
      </c>
      <c r="O925" t="s">
        <v>369</v>
      </c>
      <c r="P925" s="2" t="s">
        <v>532</v>
      </c>
    </row>
    <row r="926" spans="2:16" x14ac:dyDescent="0.25">
      <c r="B926" t="s">
        <v>1515</v>
      </c>
      <c r="C926">
        <v>100192</v>
      </c>
      <c r="D926">
        <v>261224</v>
      </c>
      <c r="E926">
        <v>260543</v>
      </c>
      <c r="F926" t="s">
        <v>85</v>
      </c>
      <c r="G926" t="s">
        <v>133</v>
      </c>
      <c r="H926" t="s">
        <v>368</v>
      </c>
      <c r="I926" t="s">
        <v>530</v>
      </c>
      <c r="J926">
        <v>-0.39889999999999998</v>
      </c>
      <c r="K926">
        <v>51.556800000000003</v>
      </c>
      <c r="L926">
        <v>-0.43790000000000001</v>
      </c>
      <c r="M926">
        <v>51.569699999999997</v>
      </c>
      <c r="N926" t="s">
        <v>369</v>
      </c>
      <c r="O926" t="s">
        <v>531</v>
      </c>
      <c r="P926" s="2" t="s">
        <v>533</v>
      </c>
    </row>
    <row r="927" spans="2:16" x14ac:dyDescent="0.25">
      <c r="B927" t="s">
        <v>1515</v>
      </c>
      <c r="C927">
        <v>100193</v>
      </c>
      <c r="D927">
        <v>269503</v>
      </c>
      <c r="E927">
        <v>270630</v>
      </c>
      <c r="F927" t="s">
        <v>45</v>
      </c>
      <c r="G927" t="s">
        <v>48</v>
      </c>
      <c r="H927" t="s">
        <v>230</v>
      </c>
      <c r="I927" t="s">
        <v>240</v>
      </c>
      <c r="J927">
        <v>-7.3300000000000004E-2</v>
      </c>
      <c r="K927">
        <v>51.580300000000001</v>
      </c>
      <c r="L927">
        <v>-2.01E-2</v>
      </c>
      <c r="M927">
        <v>51.582999999999998</v>
      </c>
      <c r="N927" t="s">
        <v>231</v>
      </c>
      <c r="O927" t="s">
        <v>241</v>
      </c>
      <c r="P927" s="2" t="s">
        <v>1107</v>
      </c>
    </row>
    <row r="928" spans="2:16" x14ac:dyDescent="0.25">
      <c r="B928" t="s">
        <v>1515</v>
      </c>
      <c r="C928">
        <v>100193</v>
      </c>
      <c r="D928">
        <v>270630</v>
      </c>
      <c r="E928">
        <v>269503</v>
      </c>
      <c r="F928" t="s">
        <v>48</v>
      </c>
      <c r="G928" t="s">
        <v>45</v>
      </c>
      <c r="H928" t="s">
        <v>240</v>
      </c>
      <c r="I928" t="s">
        <v>230</v>
      </c>
      <c r="J928">
        <v>-2.01E-2</v>
      </c>
      <c r="K928">
        <v>51.582999999999998</v>
      </c>
      <c r="L928">
        <v>-7.3300000000000004E-2</v>
      </c>
      <c r="M928">
        <v>51.580300000000001</v>
      </c>
      <c r="N928" t="s">
        <v>241</v>
      </c>
      <c r="O928" t="s">
        <v>231</v>
      </c>
      <c r="P928" s="2" t="s">
        <v>1431</v>
      </c>
    </row>
    <row r="929" spans="2:16" x14ac:dyDescent="0.25">
      <c r="B929" t="s">
        <v>1515</v>
      </c>
      <c r="C929">
        <v>100194</v>
      </c>
      <c r="D929">
        <v>267948</v>
      </c>
      <c r="E929">
        <v>269471</v>
      </c>
      <c r="F929" t="s">
        <v>36</v>
      </c>
      <c r="G929" t="s">
        <v>46</v>
      </c>
      <c r="H929" t="s">
        <v>209</v>
      </c>
      <c r="I929" t="s">
        <v>234</v>
      </c>
      <c r="J929">
        <v>-0.12784000000000001</v>
      </c>
      <c r="K929">
        <v>51.532330000000002</v>
      </c>
      <c r="L929">
        <v>-7.4899999999999994E-2</v>
      </c>
      <c r="M929">
        <v>51.582299999999996</v>
      </c>
      <c r="N929" t="s">
        <v>210</v>
      </c>
      <c r="O929" t="s">
        <v>235</v>
      </c>
      <c r="P929" s="2" t="s">
        <v>1108</v>
      </c>
    </row>
    <row r="930" spans="2:16" x14ac:dyDescent="0.25">
      <c r="B930" t="s">
        <v>1515</v>
      </c>
      <c r="C930">
        <v>100194</v>
      </c>
      <c r="D930">
        <v>269471</v>
      </c>
      <c r="E930">
        <v>267948</v>
      </c>
      <c r="F930" t="s">
        <v>46</v>
      </c>
      <c r="G930" t="s">
        <v>36</v>
      </c>
      <c r="H930" t="s">
        <v>234</v>
      </c>
      <c r="I930" t="s">
        <v>209</v>
      </c>
      <c r="J930">
        <v>-7.4899999999999994E-2</v>
      </c>
      <c r="K930">
        <v>51.582299999999996</v>
      </c>
      <c r="L930">
        <v>-0.12784000000000001</v>
      </c>
      <c r="M930">
        <v>51.532330000000002</v>
      </c>
      <c r="N930" t="s">
        <v>235</v>
      </c>
      <c r="O930" t="s">
        <v>210</v>
      </c>
      <c r="P930" s="2" t="s">
        <v>535</v>
      </c>
    </row>
    <row r="931" spans="2:16" x14ac:dyDescent="0.25">
      <c r="B931" t="s">
        <v>1515</v>
      </c>
      <c r="C931">
        <v>100195</v>
      </c>
      <c r="D931">
        <v>267948</v>
      </c>
      <c r="E931">
        <v>269751</v>
      </c>
      <c r="F931" t="s">
        <v>36</v>
      </c>
      <c r="G931" t="s">
        <v>47</v>
      </c>
      <c r="H931" t="s">
        <v>209</v>
      </c>
      <c r="I931" t="s">
        <v>237</v>
      </c>
      <c r="J931">
        <v>-0.12784000000000001</v>
      </c>
      <c r="K931">
        <v>51.532330000000002</v>
      </c>
      <c r="L931">
        <v>-5.9700000000000003E-2</v>
      </c>
      <c r="M931">
        <v>51.588099999999997</v>
      </c>
      <c r="N931" t="s">
        <v>210</v>
      </c>
      <c r="O931" t="s">
        <v>238</v>
      </c>
      <c r="P931" s="2" t="s">
        <v>1110</v>
      </c>
    </row>
    <row r="932" spans="2:16" x14ac:dyDescent="0.25">
      <c r="B932" t="s">
        <v>1515</v>
      </c>
      <c r="C932">
        <v>100195</v>
      </c>
      <c r="D932">
        <v>269751</v>
      </c>
      <c r="E932">
        <v>267948</v>
      </c>
      <c r="F932" t="s">
        <v>47</v>
      </c>
      <c r="G932" t="s">
        <v>36</v>
      </c>
      <c r="H932" t="s">
        <v>237</v>
      </c>
      <c r="I932" t="s">
        <v>209</v>
      </c>
      <c r="J932">
        <v>-5.9700000000000003E-2</v>
      </c>
      <c r="K932">
        <v>51.588099999999997</v>
      </c>
      <c r="L932">
        <v>-0.12784000000000001</v>
      </c>
      <c r="M932">
        <v>51.532330000000002</v>
      </c>
      <c r="N932" t="s">
        <v>238</v>
      </c>
      <c r="O932" t="s">
        <v>210</v>
      </c>
      <c r="P932" s="2" t="s">
        <v>1432</v>
      </c>
    </row>
    <row r="933" spans="2:16" x14ac:dyDescent="0.25">
      <c r="B933" t="s">
        <v>1515</v>
      </c>
      <c r="C933">
        <v>100196</v>
      </c>
      <c r="D933">
        <v>267252</v>
      </c>
      <c r="E933">
        <v>267948</v>
      </c>
      <c r="F933" t="s">
        <v>37</v>
      </c>
      <c r="G933" t="s">
        <v>36</v>
      </c>
      <c r="H933" t="s">
        <v>211</v>
      </c>
      <c r="I933" t="s">
        <v>209</v>
      </c>
      <c r="J933">
        <v>-0.14369999999999999</v>
      </c>
      <c r="K933">
        <v>51.495100000000001</v>
      </c>
      <c r="L933">
        <v>-0.12784000000000001</v>
      </c>
      <c r="M933">
        <v>51.532330000000002</v>
      </c>
      <c r="N933" t="s">
        <v>212</v>
      </c>
      <c r="O933" t="s">
        <v>210</v>
      </c>
      <c r="P933" s="2" t="s">
        <v>1112</v>
      </c>
    </row>
    <row r="934" spans="2:16" x14ac:dyDescent="0.25">
      <c r="B934" t="s">
        <v>1515</v>
      </c>
      <c r="C934">
        <v>100196</v>
      </c>
      <c r="D934">
        <v>267948</v>
      </c>
      <c r="E934">
        <v>267252</v>
      </c>
      <c r="F934" t="s">
        <v>36</v>
      </c>
      <c r="G934" t="s">
        <v>37</v>
      </c>
      <c r="H934" t="s">
        <v>209</v>
      </c>
      <c r="I934" t="s">
        <v>211</v>
      </c>
      <c r="J934">
        <v>-0.12784000000000001</v>
      </c>
      <c r="K934">
        <v>51.532330000000002</v>
      </c>
      <c r="L934">
        <v>-0.14369999999999999</v>
      </c>
      <c r="M934">
        <v>51.495100000000001</v>
      </c>
      <c r="N934" t="s">
        <v>210</v>
      </c>
      <c r="O934" t="s">
        <v>212</v>
      </c>
      <c r="P934" s="2" t="s">
        <v>536</v>
      </c>
    </row>
    <row r="935" spans="2:16" x14ac:dyDescent="0.25">
      <c r="B935" t="s">
        <v>1515</v>
      </c>
      <c r="C935">
        <v>100197</v>
      </c>
      <c r="D935">
        <v>267948</v>
      </c>
      <c r="E935">
        <v>267994</v>
      </c>
      <c r="F935" t="s">
        <v>36</v>
      </c>
      <c r="G935" t="s">
        <v>77</v>
      </c>
      <c r="H935" t="s">
        <v>209</v>
      </c>
      <c r="I935" t="s">
        <v>337</v>
      </c>
      <c r="J935">
        <v>-0.12784000000000001</v>
      </c>
      <c r="K935">
        <v>51.532330000000002</v>
      </c>
      <c r="L935">
        <v>-0.1231</v>
      </c>
      <c r="M935">
        <v>51.486199999999997</v>
      </c>
      <c r="N935" t="s">
        <v>210</v>
      </c>
      <c r="O935" t="s">
        <v>338</v>
      </c>
      <c r="P935" s="2" t="s">
        <v>1433</v>
      </c>
    </row>
    <row r="936" spans="2:16" x14ac:dyDescent="0.25">
      <c r="B936" t="s">
        <v>1515</v>
      </c>
      <c r="C936">
        <v>100197</v>
      </c>
      <c r="D936">
        <v>267994</v>
      </c>
      <c r="E936">
        <v>267948</v>
      </c>
      <c r="F936" t="s">
        <v>77</v>
      </c>
      <c r="G936" t="s">
        <v>36</v>
      </c>
      <c r="H936" t="s">
        <v>337</v>
      </c>
      <c r="I936" t="s">
        <v>209</v>
      </c>
      <c r="J936">
        <v>-0.1231</v>
      </c>
      <c r="K936">
        <v>51.486199999999997</v>
      </c>
      <c r="L936">
        <v>-0.12784000000000001</v>
      </c>
      <c r="M936">
        <v>51.532330000000002</v>
      </c>
      <c r="N936" t="s">
        <v>338</v>
      </c>
      <c r="O936" t="s">
        <v>210</v>
      </c>
      <c r="P936" s="2" t="s">
        <v>1434</v>
      </c>
    </row>
    <row r="937" spans="2:16" x14ac:dyDescent="0.25">
      <c r="B937" t="s">
        <v>1515</v>
      </c>
      <c r="C937">
        <v>100198</v>
      </c>
      <c r="D937">
        <v>267948</v>
      </c>
      <c r="E937">
        <v>268311</v>
      </c>
      <c r="F937" t="s">
        <v>36</v>
      </c>
      <c r="G937" t="s">
        <v>38</v>
      </c>
      <c r="H937" t="s">
        <v>209</v>
      </c>
      <c r="I937" t="s">
        <v>213</v>
      </c>
      <c r="J937">
        <v>-0.12784000000000001</v>
      </c>
      <c r="K937">
        <v>51.532330000000002</v>
      </c>
      <c r="L937">
        <v>-0.1134</v>
      </c>
      <c r="M937">
        <v>51.503300000000003</v>
      </c>
      <c r="N937" t="s">
        <v>210</v>
      </c>
      <c r="O937" t="s">
        <v>214</v>
      </c>
      <c r="P937" s="2" t="s">
        <v>1435</v>
      </c>
    </row>
    <row r="938" spans="2:16" x14ac:dyDescent="0.25">
      <c r="B938" t="s">
        <v>1515</v>
      </c>
      <c r="C938">
        <v>100198</v>
      </c>
      <c r="D938">
        <v>268311</v>
      </c>
      <c r="E938">
        <v>267948</v>
      </c>
      <c r="F938" t="s">
        <v>38</v>
      </c>
      <c r="G938" t="s">
        <v>36</v>
      </c>
      <c r="H938" t="s">
        <v>213</v>
      </c>
      <c r="I938" t="s">
        <v>209</v>
      </c>
      <c r="J938">
        <v>-0.1134</v>
      </c>
      <c r="K938">
        <v>51.503300000000003</v>
      </c>
      <c r="L938">
        <v>-0.12784000000000001</v>
      </c>
      <c r="M938">
        <v>51.532330000000002</v>
      </c>
      <c r="N938" t="s">
        <v>214</v>
      </c>
      <c r="O938" t="s">
        <v>210</v>
      </c>
      <c r="P938" s="2" t="s">
        <v>1436</v>
      </c>
    </row>
    <row r="939" spans="2:16" x14ac:dyDescent="0.25">
      <c r="B939" t="s">
        <v>1515</v>
      </c>
      <c r="C939">
        <v>100199</v>
      </c>
      <c r="D939">
        <v>267948</v>
      </c>
      <c r="E939">
        <v>270630</v>
      </c>
      <c r="F939" t="s">
        <v>36</v>
      </c>
      <c r="G939" t="s">
        <v>48</v>
      </c>
      <c r="H939" t="s">
        <v>209</v>
      </c>
      <c r="I939" t="s">
        <v>240</v>
      </c>
      <c r="J939">
        <v>-0.12784000000000001</v>
      </c>
      <c r="K939">
        <v>51.532330000000002</v>
      </c>
      <c r="L939">
        <v>-2.01E-2</v>
      </c>
      <c r="M939">
        <v>51.582999999999998</v>
      </c>
      <c r="N939" t="s">
        <v>210</v>
      </c>
      <c r="O939" t="s">
        <v>241</v>
      </c>
      <c r="P939" s="2" t="s">
        <v>1116</v>
      </c>
    </row>
    <row r="940" spans="2:16" x14ac:dyDescent="0.25">
      <c r="B940" t="s">
        <v>1515</v>
      </c>
      <c r="C940">
        <v>100199</v>
      </c>
      <c r="D940">
        <v>270630</v>
      </c>
      <c r="E940">
        <v>267948</v>
      </c>
      <c r="F940" t="s">
        <v>48</v>
      </c>
      <c r="G940" t="s">
        <v>36</v>
      </c>
      <c r="H940" t="s">
        <v>240</v>
      </c>
      <c r="I940" t="s">
        <v>209</v>
      </c>
      <c r="J940">
        <v>-2.01E-2</v>
      </c>
      <c r="K940">
        <v>51.582999999999998</v>
      </c>
      <c r="L940">
        <v>-0.12784000000000001</v>
      </c>
      <c r="M940">
        <v>51.532330000000002</v>
      </c>
      <c r="N940" t="s">
        <v>241</v>
      </c>
      <c r="O940" t="s">
        <v>210</v>
      </c>
      <c r="P940" s="2" t="s">
        <v>539</v>
      </c>
    </row>
    <row r="941" spans="2:16" x14ac:dyDescent="0.25">
      <c r="B941" t="s">
        <v>1515</v>
      </c>
      <c r="C941">
        <v>100200</v>
      </c>
      <c r="D941">
        <v>269471</v>
      </c>
      <c r="E941">
        <v>269503</v>
      </c>
      <c r="F941" t="s">
        <v>46</v>
      </c>
      <c r="G941" t="s">
        <v>45</v>
      </c>
      <c r="H941" t="s">
        <v>234</v>
      </c>
      <c r="I941" t="s">
        <v>230</v>
      </c>
      <c r="J941">
        <v>-7.4899999999999994E-2</v>
      </c>
      <c r="K941">
        <v>51.582299999999996</v>
      </c>
      <c r="L941">
        <v>-7.3300000000000004E-2</v>
      </c>
      <c r="M941">
        <v>51.580300000000001</v>
      </c>
      <c r="N941" t="s">
        <v>235</v>
      </c>
      <c r="O941" t="s">
        <v>231</v>
      </c>
      <c r="P941" s="2" t="s">
        <v>540</v>
      </c>
    </row>
    <row r="942" spans="2:16" x14ac:dyDescent="0.25">
      <c r="B942" t="s">
        <v>1515</v>
      </c>
      <c r="C942">
        <v>100200</v>
      </c>
      <c r="D942">
        <v>269503</v>
      </c>
      <c r="E942">
        <v>269471</v>
      </c>
      <c r="F942" t="s">
        <v>45</v>
      </c>
      <c r="G942" t="s">
        <v>46</v>
      </c>
      <c r="H942" t="s">
        <v>230</v>
      </c>
      <c r="I942" t="s">
        <v>234</v>
      </c>
      <c r="J942">
        <v>-7.3300000000000004E-2</v>
      </c>
      <c r="K942">
        <v>51.580300000000001</v>
      </c>
      <c r="L942">
        <v>-7.4899999999999994E-2</v>
      </c>
      <c r="M942">
        <v>51.582299999999996</v>
      </c>
      <c r="N942" t="s">
        <v>231</v>
      </c>
      <c r="O942" t="s">
        <v>235</v>
      </c>
      <c r="P942" s="2" t="s">
        <v>541</v>
      </c>
    </row>
    <row r="943" spans="2:16" x14ac:dyDescent="0.25">
      <c r="B943" t="s">
        <v>1515</v>
      </c>
      <c r="C943">
        <v>100201</v>
      </c>
      <c r="D943">
        <v>269471</v>
      </c>
      <c r="E943">
        <v>269751</v>
      </c>
      <c r="F943" t="s">
        <v>46</v>
      </c>
      <c r="G943" t="s">
        <v>47</v>
      </c>
      <c r="H943" t="s">
        <v>234</v>
      </c>
      <c r="I943" t="s">
        <v>237</v>
      </c>
      <c r="J943">
        <v>-7.4899999999999994E-2</v>
      </c>
      <c r="K943">
        <v>51.582299999999996</v>
      </c>
      <c r="L943">
        <v>-5.9700000000000003E-2</v>
      </c>
      <c r="M943">
        <v>51.588099999999997</v>
      </c>
      <c r="N943" t="s">
        <v>235</v>
      </c>
      <c r="O943" t="s">
        <v>238</v>
      </c>
      <c r="P943" s="2" t="s">
        <v>1118</v>
      </c>
    </row>
    <row r="944" spans="2:16" x14ac:dyDescent="0.25">
      <c r="B944" t="s">
        <v>1515</v>
      </c>
      <c r="C944">
        <v>100201</v>
      </c>
      <c r="D944">
        <v>269751</v>
      </c>
      <c r="E944">
        <v>269471</v>
      </c>
      <c r="F944" t="s">
        <v>47</v>
      </c>
      <c r="G944" t="s">
        <v>46</v>
      </c>
      <c r="H944" t="s">
        <v>237</v>
      </c>
      <c r="I944" t="s">
        <v>234</v>
      </c>
      <c r="J944">
        <v>-5.9700000000000003E-2</v>
      </c>
      <c r="K944">
        <v>51.588099999999997</v>
      </c>
      <c r="L944">
        <v>-7.4899999999999994E-2</v>
      </c>
      <c r="M944">
        <v>51.582299999999996</v>
      </c>
      <c r="N944" t="s">
        <v>238</v>
      </c>
      <c r="O944" t="s">
        <v>235</v>
      </c>
      <c r="P944" s="2" t="s">
        <v>1437</v>
      </c>
    </row>
    <row r="945" spans="2:16" x14ac:dyDescent="0.25">
      <c r="B945" t="s">
        <v>1515</v>
      </c>
      <c r="C945">
        <v>100202</v>
      </c>
      <c r="D945">
        <v>267994</v>
      </c>
      <c r="E945">
        <v>269471</v>
      </c>
      <c r="F945" t="s">
        <v>77</v>
      </c>
      <c r="G945" t="s">
        <v>46</v>
      </c>
      <c r="H945" t="s">
        <v>337</v>
      </c>
      <c r="I945" t="s">
        <v>234</v>
      </c>
      <c r="J945">
        <v>-0.1231</v>
      </c>
      <c r="K945">
        <v>51.486199999999997</v>
      </c>
      <c r="L945">
        <v>-7.4899999999999994E-2</v>
      </c>
      <c r="M945">
        <v>51.582299999999996</v>
      </c>
      <c r="N945" t="s">
        <v>338</v>
      </c>
      <c r="O945" t="s">
        <v>235</v>
      </c>
      <c r="P945" s="2" t="s">
        <v>1438</v>
      </c>
    </row>
    <row r="946" spans="2:16" x14ac:dyDescent="0.25">
      <c r="B946" t="s">
        <v>1515</v>
      </c>
      <c r="C946">
        <v>100202</v>
      </c>
      <c r="D946">
        <v>269471</v>
      </c>
      <c r="E946">
        <v>267994</v>
      </c>
      <c r="F946" t="s">
        <v>46</v>
      </c>
      <c r="G946" t="s">
        <v>77</v>
      </c>
      <c r="H946" t="s">
        <v>234</v>
      </c>
      <c r="I946" t="s">
        <v>337</v>
      </c>
      <c r="J946">
        <v>-7.4899999999999994E-2</v>
      </c>
      <c r="K946">
        <v>51.582299999999996</v>
      </c>
      <c r="L946">
        <v>-0.1231</v>
      </c>
      <c r="M946">
        <v>51.486199999999997</v>
      </c>
      <c r="N946" t="s">
        <v>235</v>
      </c>
      <c r="O946" t="s">
        <v>338</v>
      </c>
      <c r="P946" s="2" t="s">
        <v>1439</v>
      </c>
    </row>
    <row r="947" spans="2:16" x14ac:dyDescent="0.25">
      <c r="B947" t="s">
        <v>1515</v>
      </c>
      <c r="C947">
        <v>100203</v>
      </c>
      <c r="D947">
        <v>269471</v>
      </c>
      <c r="E947">
        <v>270630</v>
      </c>
      <c r="F947" t="s">
        <v>46</v>
      </c>
      <c r="G947" t="s">
        <v>48</v>
      </c>
      <c r="H947" t="s">
        <v>234</v>
      </c>
      <c r="I947" t="s">
        <v>240</v>
      </c>
      <c r="J947">
        <v>-7.4899999999999994E-2</v>
      </c>
      <c r="K947">
        <v>51.582299999999996</v>
      </c>
      <c r="L947">
        <v>-2.01E-2</v>
      </c>
      <c r="M947">
        <v>51.582999999999998</v>
      </c>
      <c r="N947" t="s">
        <v>235</v>
      </c>
      <c r="O947" t="s">
        <v>241</v>
      </c>
      <c r="P947" s="2" t="s">
        <v>1121</v>
      </c>
    </row>
    <row r="948" spans="2:16" x14ac:dyDescent="0.25">
      <c r="B948" t="s">
        <v>1515</v>
      </c>
      <c r="C948">
        <v>100203</v>
      </c>
      <c r="D948">
        <v>270630</v>
      </c>
      <c r="E948">
        <v>269471</v>
      </c>
      <c r="F948" t="s">
        <v>48</v>
      </c>
      <c r="G948" t="s">
        <v>46</v>
      </c>
      <c r="H948" t="s">
        <v>240</v>
      </c>
      <c r="I948" t="s">
        <v>234</v>
      </c>
      <c r="J948">
        <v>-2.01E-2</v>
      </c>
      <c r="K948">
        <v>51.582999999999998</v>
      </c>
      <c r="L948">
        <v>-7.4899999999999994E-2</v>
      </c>
      <c r="M948">
        <v>51.582299999999996</v>
      </c>
      <c r="N948" t="s">
        <v>241</v>
      </c>
      <c r="O948" t="s">
        <v>235</v>
      </c>
      <c r="P948" s="2" t="s">
        <v>1440</v>
      </c>
    </row>
    <row r="949" spans="2:16" x14ac:dyDescent="0.25">
      <c r="B949" t="s">
        <v>1515</v>
      </c>
      <c r="C949">
        <v>100205</v>
      </c>
      <c r="D949">
        <v>267994</v>
      </c>
      <c r="E949">
        <v>269751</v>
      </c>
      <c r="F949" t="s">
        <v>77</v>
      </c>
      <c r="G949" t="s">
        <v>47</v>
      </c>
      <c r="H949" t="s">
        <v>337</v>
      </c>
      <c r="I949" t="s">
        <v>237</v>
      </c>
      <c r="J949">
        <v>-0.1231</v>
      </c>
      <c r="K949">
        <v>51.486199999999997</v>
      </c>
      <c r="L949">
        <v>-5.9700000000000003E-2</v>
      </c>
      <c r="M949">
        <v>51.588099999999997</v>
      </c>
      <c r="N949" t="s">
        <v>338</v>
      </c>
      <c r="O949" t="s">
        <v>238</v>
      </c>
      <c r="P949" s="2" t="s">
        <v>545</v>
      </c>
    </row>
    <row r="950" spans="2:16" x14ac:dyDescent="0.25">
      <c r="B950" t="s">
        <v>1515</v>
      </c>
      <c r="C950">
        <v>100205</v>
      </c>
      <c r="D950">
        <v>269751</v>
      </c>
      <c r="E950">
        <v>267994</v>
      </c>
      <c r="F950" t="s">
        <v>47</v>
      </c>
      <c r="G950" t="s">
        <v>77</v>
      </c>
      <c r="H950" t="s">
        <v>237</v>
      </c>
      <c r="I950" t="s">
        <v>337</v>
      </c>
      <c r="J950">
        <v>-5.9700000000000003E-2</v>
      </c>
      <c r="K950">
        <v>51.588099999999997</v>
      </c>
      <c r="L950">
        <v>-0.1231</v>
      </c>
      <c r="M950">
        <v>51.486199999999997</v>
      </c>
      <c r="N950" t="s">
        <v>238</v>
      </c>
      <c r="O950" t="s">
        <v>338</v>
      </c>
      <c r="P950" s="2" t="s">
        <v>1441</v>
      </c>
    </row>
    <row r="951" spans="2:16" x14ac:dyDescent="0.25">
      <c r="B951" t="s">
        <v>1515</v>
      </c>
      <c r="C951">
        <v>100206</v>
      </c>
      <c r="D951">
        <v>269751</v>
      </c>
      <c r="E951">
        <v>270630</v>
      </c>
      <c r="F951" t="s">
        <v>47</v>
      </c>
      <c r="G951" t="s">
        <v>48</v>
      </c>
      <c r="H951" t="s">
        <v>237</v>
      </c>
      <c r="I951" t="s">
        <v>240</v>
      </c>
      <c r="J951">
        <v>-5.9700000000000003E-2</v>
      </c>
      <c r="K951">
        <v>51.588099999999997</v>
      </c>
      <c r="L951">
        <v>-2.01E-2</v>
      </c>
      <c r="M951">
        <v>51.582999999999998</v>
      </c>
      <c r="N951" t="s">
        <v>238</v>
      </c>
      <c r="O951" t="s">
        <v>241</v>
      </c>
      <c r="P951" s="2" t="s">
        <v>1124</v>
      </c>
    </row>
    <row r="952" spans="2:16" x14ac:dyDescent="0.25">
      <c r="B952" t="s">
        <v>1515</v>
      </c>
      <c r="C952">
        <v>100206</v>
      </c>
      <c r="D952">
        <v>270630</v>
      </c>
      <c r="E952">
        <v>269751</v>
      </c>
      <c r="F952" t="s">
        <v>48</v>
      </c>
      <c r="G952" t="s">
        <v>47</v>
      </c>
      <c r="H952" t="s">
        <v>240</v>
      </c>
      <c r="I952" t="s">
        <v>237</v>
      </c>
      <c r="J952">
        <v>-2.01E-2</v>
      </c>
      <c r="K952">
        <v>51.582999999999998</v>
      </c>
      <c r="L952">
        <v>-5.9700000000000003E-2</v>
      </c>
      <c r="M952">
        <v>51.588099999999997</v>
      </c>
      <c r="N952" t="s">
        <v>241</v>
      </c>
      <c r="O952" t="s">
        <v>238</v>
      </c>
      <c r="P952" s="2" t="s">
        <v>1442</v>
      </c>
    </row>
    <row r="953" spans="2:16" x14ac:dyDescent="0.25">
      <c r="B953" t="s">
        <v>1515</v>
      </c>
      <c r="C953">
        <v>100207</v>
      </c>
      <c r="D953">
        <v>267252</v>
      </c>
      <c r="E953">
        <v>269471</v>
      </c>
      <c r="F953" t="s">
        <v>37</v>
      </c>
      <c r="G953" t="s">
        <v>46</v>
      </c>
      <c r="H953" t="s">
        <v>211</v>
      </c>
      <c r="I953" t="s">
        <v>234</v>
      </c>
      <c r="J953">
        <v>-0.14369999999999999</v>
      </c>
      <c r="K953">
        <v>51.495100000000001</v>
      </c>
      <c r="L953">
        <v>-7.4899999999999994E-2</v>
      </c>
      <c r="M953">
        <v>51.582299999999996</v>
      </c>
      <c r="N953" t="s">
        <v>212</v>
      </c>
      <c r="O953" t="s">
        <v>235</v>
      </c>
      <c r="P953" s="2" t="s">
        <v>1125</v>
      </c>
    </row>
    <row r="954" spans="2:16" x14ac:dyDescent="0.25">
      <c r="B954" t="s">
        <v>1515</v>
      </c>
      <c r="C954">
        <v>100207</v>
      </c>
      <c r="D954">
        <v>269471</v>
      </c>
      <c r="E954">
        <v>267252</v>
      </c>
      <c r="F954" t="s">
        <v>46</v>
      </c>
      <c r="G954" t="s">
        <v>37</v>
      </c>
      <c r="H954" t="s">
        <v>234</v>
      </c>
      <c r="I954" t="s">
        <v>211</v>
      </c>
      <c r="J954">
        <v>-7.4899999999999994E-2</v>
      </c>
      <c r="K954">
        <v>51.582299999999996</v>
      </c>
      <c r="L954">
        <v>-0.14369999999999999</v>
      </c>
      <c r="M954">
        <v>51.495100000000001</v>
      </c>
      <c r="N954" t="s">
        <v>235</v>
      </c>
      <c r="O954" t="s">
        <v>212</v>
      </c>
      <c r="P954" s="2" t="s">
        <v>1443</v>
      </c>
    </row>
    <row r="955" spans="2:16" x14ac:dyDescent="0.25">
      <c r="B955" t="s">
        <v>1515</v>
      </c>
      <c r="C955">
        <v>100208</v>
      </c>
      <c r="D955">
        <v>267252</v>
      </c>
      <c r="E955">
        <v>269751</v>
      </c>
      <c r="F955" t="s">
        <v>37</v>
      </c>
      <c r="G955" t="s">
        <v>47</v>
      </c>
      <c r="H955" t="s">
        <v>211</v>
      </c>
      <c r="I955" t="s">
        <v>237</v>
      </c>
      <c r="J955">
        <v>-0.14369999999999999</v>
      </c>
      <c r="K955">
        <v>51.495100000000001</v>
      </c>
      <c r="L955">
        <v>-5.9700000000000003E-2</v>
      </c>
      <c r="M955">
        <v>51.588099999999997</v>
      </c>
      <c r="N955" t="s">
        <v>212</v>
      </c>
      <c r="O955" t="s">
        <v>238</v>
      </c>
      <c r="P955" s="2" t="s">
        <v>1444</v>
      </c>
    </row>
    <row r="956" spans="2:16" x14ac:dyDescent="0.25">
      <c r="B956" t="s">
        <v>1515</v>
      </c>
      <c r="C956">
        <v>100208</v>
      </c>
      <c r="D956">
        <v>269751</v>
      </c>
      <c r="E956">
        <v>267252</v>
      </c>
      <c r="F956" t="s">
        <v>47</v>
      </c>
      <c r="G956" t="s">
        <v>37</v>
      </c>
      <c r="H956" t="s">
        <v>237</v>
      </c>
      <c r="I956" t="s">
        <v>211</v>
      </c>
      <c r="J956">
        <v>-5.9700000000000003E-2</v>
      </c>
      <c r="K956">
        <v>51.588099999999997</v>
      </c>
      <c r="L956">
        <v>-0.14369999999999999</v>
      </c>
      <c r="M956">
        <v>51.495100000000001</v>
      </c>
      <c r="N956" t="s">
        <v>238</v>
      </c>
      <c r="O956" t="s">
        <v>212</v>
      </c>
      <c r="P956" s="2" t="s">
        <v>1445</v>
      </c>
    </row>
    <row r="957" spans="2:16" x14ac:dyDescent="0.25">
      <c r="B957" t="s">
        <v>1515</v>
      </c>
      <c r="C957">
        <v>100209</v>
      </c>
      <c r="D957">
        <v>267252</v>
      </c>
      <c r="E957">
        <v>268311</v>
      </c>
      <c r="F957" t="s">
        <v>37</v>
      </c>
      <c r="G957" t="s">
        <v>38</v>
      </c>
      <c r="H957" t="s">
        <v>211</v>
      </c>
      <c r="I957" t="s">
        <v>213</v>
      </c>
      <c r="J957">
        <v>-0.14369999999999999</v>
      </c>
      <c r="K957">
        <v>51.495100000000001</v>
      </c>
      <c r="L957">
        <v>-0.1134</v>
      </c>
      <c r="M957">
        <v>51.503300000000003</v>
      </c>
      <c r="N957" t="s">
        <v>212</v>
      </c>
      <c r="O957" t="s">
        <v>214</v>
      </c>
      <c r="P957" s="2" t="s">
        <v>1446</v>
      </c>
    </row>
    <row r="958" spans="2:16" x14ac:dyDescent="0.25">
      <c r="B958" t="s">
        <v>1515</v>
      </c>
      <c r="C958">
        <v>100209</v>
      </c>
      <c r="D958">
        <v>268311</v>
      </c>
      <c r="E958">
        <v>267252</v>
      </c>
      <c r="F958" t="s">
        <v>38</v>
      </c>
      <c r="G958" t="s">
        <v>37</v>
      </c>
      <c r="H958" t="s">
        <v>213</v>
      </c>
      <c r="I958" t="s">
        <v>211</v>
      </c>
      <c r="J958">
        <v>-0.1134</v>
      </c>
      <c r="K958">
        <v>51.503300000000003</v>
      </c>
      <c r="L958">
        <v>-0.14369999999999999</v>
      </c>
      <c r="M958">
        <v>51.495100000000001</v>
      </c>
      <c r="N958" t="s">
        <v>214</v>
      </c>
      <c r="O958" t="s">
        <v>212</v>
      </c>
      <c r="P958" s="2" t="s">
        <v>1447</v>
      </c>
    </row>
    <row r="959" spans="2:16" x14ac:dyDescent="0.25">
      <c r="B959" t="s">
        <v>1515</v>
      </c>
      <c r="C959">
        <v>100210</v>
      </c>
      <c r="D959">
        <v>267252</v>
      </c>
      <c r="E959">
        <v>270630</v>
      </c>
      <c r="F959" t="s">
        <v>37</v>
      </c>
      <c r="G959" t="s">
        <v>48</v>
      </c>
      <c r="H959" t="s">
        <v>211</v>
      </c>
      <c r="I959" t="s">
        <v>240</v>
      </c>
      <c r="J959">
        <v>-0.14369999999999999</v>
      </c>
      <c r="K959">
        <v>51.495100000000001</v>
      </c>
      <c r="L959">
        <v>-2.01E-2</v>
      </c>
      <c r="M959">
        <v>51.582999999999998</v>
      </c>
      <c r="N959" t="s">
        <v>212</v>
      </c>
      <c r="O959" t="s">
        <v>241</v>
      </c>
      <c r="P959" s="2" t="s">
        <v>1448</v>
      </c>
    </row>
    <row r="960" spans="2:16" x14ac:dyDescent="0.25">
      <c r="B960" t="s">
        <v>1515</v>
      </c>
      <c r="C960">
        <v>100210</v>
      </c>
      <c r="D960">
        <v>270630</v>
      </c>
      <c r="E960">
        <v>267252</v>
      </c>
      <c r="F960" t="s">
        <v>48</v>
      </c>
      <c r="G960" t="s">
        <v>37</v>
      </c>
      <c r="H960" t="s">
        <v>240</v>
      </c>
      <c r="I960" t="s">
        <v>211</v>
      </c>
      <c r="J960">
        <v>-2.01E-2</v>
      </c>
      <c r="K960">
        <v>51.582999999999998</v>
      </c>
      <c r="L960">
        <v>-0.14369999999999999</v>
      </c>
      <c r="M960">
        <v>51.495100000000001</v>
      </c>
      <c r="N960" t="s">
        <v>241</v>
      </c>
      <c r="O960" t="s">
        <v>212</v>
      </c>
      <c r="P960" s="2" t="s">
        <v>1449</v>
      </c>
    </row>
    <row r="961" spans="2:16" x14ac:dyDescent="0.25">
      <c r="B961" t="s">
        <v>1515</v>
      </c>
      <c r="C961">
        <v>100211</v>
      </c>
      <c r="D961">
        <v>268460</v>
      </c>
      <c r="E961">
        <v>268899</v>
      </c>
      <c r="F961" t="s">
        <v>134</v>
      </c>
      <c r="G961" t="s">
        <v>75</v>
      </c>
      <c r="H961" t="s">
        <v>549</v>
      </c>
      <c r="I961" t="s">
        <v>320</v>
      </c>
      <c r="J961">
        <v>-0.1087</v>
      </c>
      <c r="K961">
        <v>51.504100000000001</v>
      </c>
      <c r="L961">
        <v>-9.8599999999999993E-2</v>
      </c>
      <c r="M961">
        <v>51.494500000000002</v>
      </c>
      <c r="N961" t="s">
        <v>550</v>
      </c>
      <c r="O961" t="s">
        <v>321</v>
      </c>
      <c r="P961" s="2" t="s">
        <v>1450</v>
      </c>
    </row>
    <row r="962" spans="2:16" x14ac:dyDescent="0.25">
      <c r="B962" t="s">
        <v>1515</v>
      </c>
      <c r="C962">
        <v>100211</v>
      </c>
      <c r="D962">
        <v>268899</v>
      </c>
      <c r="E962">
        <v>268460</v>
      </c>
      <c r="F962" t="s">
        <v>75</v>
      </c>
      <c r="G962" t="s">
        <v>134</v>
      </c>
      <c r="H962" t="s">
        <v>320</v>
      </c>
      <c r="I962" t="s">
        <v>549</v>
      </c>
      <c r="J962">
        <v>-9.8599999999999993E-2</v>
      </c>
      <c r="K962">
        <v>51.494500000000002</v>
      </c>
      <c r="L962">
        <v>-0.1087</v>
      </c>
      <c r="M962">
        <v>51.504100000000001</v>
      </c>
      <c r="N962" t="s">
        <v>321</v>
      </c>
      <c r="O962" t="s">
        <v>550</v>
      </c>
      <c r="P962" s="2" t="s">
        <v>1451</v>
      </c>
    </row>
    <row r="963" spans="2:16" x14ac:dyDescent="0.25">
      <c r="B963" t="s">
        <v>1515</v>
      </c>
      <c r="C963">
        <v>100212</v>
      </c>
      <c r="D963">
        <v>265282</v>
      </c>
      <c r="E963">
        <v>268311</v>
      </c>
      <c r="F963" t="s">
        <v>57</v>
      </c>
      <c r="G963" t="s">
        <v>38</v>
      </c>
      <c r="H963" t="s">
        <v>267</v>
      </c>
      <c r="I963" t="s">
        <v>213</v>
      </c>
      <c r="J963">
        <v>-0.2046</v>
      </c>
      <c r="K963">
        <v>51.534100000000002</v>
      </c>
      <c r="L963">
        <v>-0.1134</v>
      </c>
      <c r="M963">
        <v>51.503300000000003</v>
      </c>
      <c r="N963" t="s">
        <v>268</v>
      </c>
      <c r="O963" t="s">
        <v>214</v>
      </c>
      <c r="P963" s="2" t="s">
        <v>1452</v>
      </c>
    </row>
    <row r="964" spans="2:16" x14ac:dyDescent="0.25">
      <c r="B964" t="s">
        <v>1515</v>
      </c>
      <c r="C964">
        <v>100212</v>
      </c>
      <c r="D964">
        <v>268311</v>
      </c>
      <c r="E964">
        <v>265282</v>
      </c>
      <c r="F964" t="s">
        <v>38</v>
      </c>
      <c r="G964" t="s">
        <v>57</v>
      </c>
      <c r="H964" t="s">
        <v>213</v>
      </c>
      <c r="I964" t="s">
        <v>267</v>
      </c>
      <c r="J964">
        <v>-0.1134</v>
      </c>
      <c r="K964">
        <v>51.503300000000003</v>
      </c>
      <c r="L964">
        <v>-0.2046</v>
      </c>
      <c r="M964">
        <v>51.534100000000002</v>
      </c>
      <c r="N964" t="s">
        <v>214</v>
      </c>
      <c r="O964" t="s">
        <v>268</v>
      </c>
      <c r="P964" s="2" t="s">
        <v>551</v>
      </c>
    </row>
    <row r="965" spans="2:16" x14ac:dyDescent="0.25">
      <c r="B965" t="s">
        <v>1515</v>
      </c>
      <c r="C965">
        <v>100213</v>
      </c>
      <c r="D965">
        <v>268311</v>
      </c>
      <c r="E965">
        <v>271036</v>
      </c>
      <c r="F965" t="s">
        <v>38</v>
      </c>
      <c r="G965" t="s">
        <v>102</v>
      </c>
      <c r="H965" t="s">
        <v>213</v>
      </c>
      <c r="I965" t="s">
        <v>429</v>
      </c>
      <c r="J965">
        <v>-0.1134</v>
      </c>
      <c r="K965">
        <v>51.503300000000003</v>
      </c>
      <c r="L965">
        <v>-3.3999999999999998E-3</v>
      </c>
      <c r="M965">
        <v>51.542099999999998</v>
      </c>
      <c r="N965" t="s">
        <v>214</v>
      </c>
      <c r="O965" t="s">
        <v>430</v>
      </c>
      <c r="P965" s="2" t="s">
        <v>1137</v>
      </c>
    </row>
    <row r="966" spans="2:16" x14ac:dyDescent="0.25">
      <c r="B966" t="s">
        <v>1515</v>
      </c>
      <c r="C966">
        <v>100213</v>
      </c>
      <c r="D966">
        <v>271036</v>
      </c>
      <c r="E966">
        <v>268311</v>
      </c>
      <c r="F966" t="s">
        <v>102</v>
      </c>
      <c r="G966" t="s">
        <v>38</v>
      </c>
      <c r="H966" t="s">
        <v>429</v>
      </c>
      <c r="I966" t="s">
        <v>213</v>
      </c>
      <c r="J966">
        <v>-3.3999999999999998E-3</v>
      </c>
      <c r="K966">
        <v>51.542099999999998</v>
      </c>
      <c r="L966">
        <v>-0.1134</v>
      </c>
      <c r="M966">
        <v>51.503300000000003</v>
      </c>
      <c r="N966" t="s">
        <v>430</v>
      </c>
      <c r="O966" t="s">
        <v>214</v>
      </c>
      <c r="P966" s="2" t="s">
        <v>1453</v>
      </c>
    </row>
    <row r="967" spans="2:16" x14ac:dyDescent="0.25">
      <c r="B967" t="s">
        <v>1515</v>
      </c>
      <c r="C967">
        <v>100214</v>
      </c>
      <c r="D967">
        <v>268311</v>
      </c>
      <c r="E967">
        <v>268460</v>
      </c>
      <c r="F967" t="s">
        <v>38</v>
      </c>
      <c r="G967" t="s">
        <v>134</v>
      </c>
      <c r="H967" t="s">
        <v>213</v>
      </c>
      <c r="I967" t="s">
        <v>549</v>
      </c>
      <c r="J967">
        <v>-0.1134</v>
      </c>
      <c r="K967">
        <v>51.503300000000003</v>
      </c>
      <c r="L967">
        <v>-0.1087</v>
      </c>
      <c r="M967">
        <v>51.504100000000001</v>
      </c>
      <c r="N967" t="s">
        <v>214</v>
      </c>
      <c r="O967" t="s">
        <v>550</v>
      </c>
      <c r="P967" s="2" t="s">
        <v>552</v>
      </c>
    </row>
    <row r="968" spans="2:16" x14ac:dyDescent="0.25">
      <c r="B968" t="s">
        <v>1515</v>
      </c>
      <c r="C968">
        <v>100214</v>
      </c>
      <c r="D968">
        <v>268460</v>
      </c>
      <c r="E968">
        <v>268311</v>
      </c>
      <c r="F968" t="s">
        <v>134</v>
      </c>
      <c r="G968" t="s">
        <v>38</v>
      </c>
      <c r="H968" t="s">
        <v>549</v>
      </c>
      <c r="I968" t="s">
        <v>213</v>
      </c>
      <c r="J968">
        <v>-0.1087</v>
      </c>
      <c r="K968">
        <v>51.504100000000001</v>
      </c>
      <c r="L968">
        <v>-0.1134</v>
      </c>
      <c r="M968">
        <v>51.503300000000003</v>
      </c>
      <c r="N968" t="s">
        <v>550</v>
      </c>
      <c r="O968" t="s">
        <v>214</v>
      </c>
      <c r="P968" s="2" t="s">
        <v>553</v>
      </c>
    </row>
    <row r="969" spans="2:16" x14ac:dyDescent="0.25">
      <c r="B969" t="s">
        <v>1515</v>
      </c>
      <c r="C969">
        <v>100215</v>
      </c>
      <c r="D969">
        <v>268311</v>
      </c>
      <c r="E969">
        <v>271283</v>
      </c>
      <c r="F969" t="s">
        <v>38</v>
      </c>
      <c r="G969" t="s">
        <v>103</v>
      </c>
      <c r="H969" t="s">
        <v>213</v>
      </c>
      <c r="I969" t="s">
        <v>433</v>
      </c>
      <c r="J969">
        <v>-0.1134</v>
      </c>
      <c r="K969">
        <v>51.503300000000003</v>
      </c>
      <c r="L969">
        <v>5.7999999999999996E-3</v>
      </c>
      <c r="M969">
        <v>51.528599999999997</v>
      </c>
      <c r="N969" t="s">
        <v>214</v>
      </c>
      <c r="O969" t="s">
        <v>434</v>
      </c>
      <c r="P969" s="2" t="s">
        <v>1139</v>
      </c>
    </row>
    <row r="970" spans="2:16" x14ac:dyDescent="0.25">
      <c r="B970" t="s">
        <v>1515</v>
      </c>
      <c r="C970">
        <v>100215</v>
      </c>
      <c r="D970">
        <v>271283</v>
      </c>
      <c r="E970">
        <v>268311</v>
      </c>
      <c r="F970" t="s">
        <v>103</v>
      </c>
      <c r="G970" t="s">
        <v>38</v>
      </c>
      <c r="H970" t="s">
        <v>433</v>
      </c>
      <c r="I970" t="s">
        <v>213</v>
      </c>
      <c r="J970">
        <v>5.7999999999999996E-3</v>
      </c>
      <c r="K970">
        <v>51.528599999999997</v>
      </c>
      <c r="L970">
        <v>-0.1134</v>
      </c>
      <c r="M970">
        <v>51.503300000000003</v>
      </c>
      <c r="N970" t="s">
        <v>434</v>
      </c>
      <c r="O970" t="s">
        <v>214</v>
      </c>
      <c r="P970" s="2" t="s">
        <v>554</v>
      </c>
    </row>
    <row r="971" spans="2:16" x14ac:dyDescent="0.25">
      <c r="B971" t="s">
        <v>1515</v>
      </c>
      <c r="C971">
        <v>100216</v>
      </c>
      <c r="D971">
        <v>234738</v>
      </c>
      <c r="E971">
        <v>234871</v>
      </c>
      <c r="F971" t="s">
        <v>135</v>
      </c>
      <c r="G971" t="s">
        <v>136</v>
      </c>
      <c r="H971" t="s">
        <v>555</v>
      </c>
      <c r="I971" t="s">
        <v>556</v>
      </c>
      <c r="J971">
        <v>-2.6032999999999999</v>
      </c>
      <c r="K971">
        <v>53.385899999999999</v>
      </c>
      <c r="L971">
        <v>-2.5933000000000002</v>
      </c>
      <c r="M971">
        <v>53.391800000000003</v>
      </c>
      <c r="N971" t="s">
        <v>557</v>
      </c>
      <c r="O971" t="s">
        <v>558</v>
      </c>
      <c r="P971" s="2" t="s">
        <v>1141</v>
      </c>
    </row>
    <row r="972" spans="2:16" x14ac:dyDescent="0.25">
      <c r="B972" t="s">
        <v>1515</v>
      </c>
      <c r="C972">
        <v>100216</v>
      </c>
      <c r="D972">
        <v>234871</v>
      </c>
      <c r="E972">
        <v>234738</v>
      </c>
      <c r="F972" t="s">
        <v>136</v>
      </c>
      <c r="G972" t="s">
        <v>135</v>
      </c>
      <c r="H972" t="s">
        <v>556</v>
      </c>
      <c r="I972" t="s">
        <v>555</v>
      </c>
      <c r="J972">
        <v>-2.5933000000000002</v>
      </c>
      <c r="K972">
        <v>53.391800000000003</v>
      </c>
      <c r="L972">
        <v>-2.6032999999999999</v>
      </c>
      <c r="M972">
        <v>53.385899999999999</v>
      </c>
      <c r="N972" t="s">
        <v>558</v>
      </c>
      <c r="O972" t="s">
        <v>557</v>
      </c>
      <c r="P972" s="2" t="s">
        <v>1454</v>
      </c>
    </row>
    <row r="973" spans="2:16" x14ac:dyDescent="0.25">
      <c r="B973" t="s">
        <v>1515</v>
      </c>
      <c r="C973">
        <v>100217</v>
      </c>
      <c r="D973">
        <v>266682</v>
      </c>
      <c r="E973">
        <v>271283</v>
      </c>
      <c r="F973" t="s">
        <v>34</v>
      </c>
      <c r="G973" t="s">
        <v>103</v>
      </c>
      <c r="H973" t="s">
        <v>205</v>
      </c>
      <c r="I973" t="s">
        <v>433</v>
      </c>
      <c r="J973">
        <v>-0.16289999999999999</v>
      </c>
      <c r="K973">
        <v>51.522399999999998</v>
      </c>
      <c r="L973">
        <v>5.7999999999999996E-3</v>
      </c>
      <c r="M973">
        <v>51.528599999999997</v>
      </c>
      <c r="N973" t="s">
        <v>206</v>
      </c>
      <c r="O973" t="s">
        <v>434</v>
      </c>
      <c r="P973" s="2" t="s">
        <v>1455</v>
      </c>
    </row>
    <row r="974" spans="2:16" x14ac:dyDescent="0.25">
      <c r="B974" t="s">
        <v>1515</v>
      </c>
      <c r="C974">
        <v>100217</v>
      </c>
      <c r="D974">
        <v>271283</v>
      </c>
      <c r="E974">
        <v>266682</v>
      </c>
      <c r="F974" t="s">
        <v>103</v>
      </c>
      <c r="G974" t="s">
        <v>34</v>
      </c>
      <c r="H974" t="s">
        <v>433</v>
      </c>
      <c r="I974" t="s">
        <v>205</v>
      </c>
      <c r="J974">
        <v>5.7999999999999996E-3</v>
      </c>
      <c r="K974">
        <v>51.528599999999997</v>
      </c>
      <c r="L974">
        <v>-0.16289999999999999</v>
      </c>
      <c r="M974">
        <v>51.522399999999998</v>
      </c>
      <c r="N974" t="s">
        <v>434</v>
      </c>
      <c r="O974" t="s">
        <v>206</v>
      </c>
      <c r="P974" s="2" t="s">
        <v>559</v>
      </c>
    </row>
    <row r="975" spans="2:16" x14ac:dyDescent="0.25">
      <c r="B975" t="s">
        <v>1515</v>
      </c>
      <c r="C975">
        <v>100218</v>
      </c>
      <c r="D975">
        <v>266343</v>
      </c>
      <c r="E975">
        <v>271283</v>
      </c>
      <c r="F975" t="s">
        <v>35</v>
      </c>
      <c r="G975" t="s">
        <v>103</v>
      </c>
      <c r="H975" t="s">
        <v>207</v>
      </c>
      <c r="I975" t="s">
        <v>433</v>
      </c>
      <c r="J975">
        <v>-0.17530000000000001</v>
      </c>
      <c r="K975">
        <v>51.516199999999998</v>
      </c>
      <c r="L975">
        <v>5.7999999999999996E-3</v>
      </c>
      <c r="M975">
        <v>51.528599999999997</v>
      </c>
      <c r="N975" t="s">
        <v>208</v>
      </c>
      <c r="O975" t="s">
        <v>434</v>
      </c>
      <c r="P975" s="2" t="s">
        <v>1456</v>
      </c>
    </row>
    <row r="976" spans="2:16" x14ac:dyDescent="0.25">
      <c r="B976" t="s">
        <v>1515</v>
      </c>
      <c r="C976">
        <v>100218</v>
      </c>
      <c r="D976">
        <v>271283</v>
      </c>
      <c r="E976">
        <v>266343</v>
      </c>
      <c r="F976" t="s">
        <v>103</v>
      </c>
      <c r="G976" t="s">
        <v>35</v>
      </c>
      <c r="H976" t="s">
        <v>433</v>
      </c>
      <c r="I976" t="s">
        <v>207</v>
      </c>
      <c r="J976">
        <v>5.7999999999999996E-3</v>
      </c>
      <c r="K976">
        <v>51.528599999999997</v>
      </c>
      <c r="L976">
        <v>-0.17530000000000001</v>
      </c>
      <c r="M976">
        <v>51.516199999999998</v>
      </c>
      <c r="N976" t="s">
        <v>434</v>
      </c>
      <c r="O976" t="s">
        <v>208</v>
      </c>
      <c r="P976" s="2" t="s">
        <v>1457</v>
      </c>
    </row>
    <row r="977" spans="2:16" x14ac:dyDescent="0.25">
      <c r="B977" t="s">
        <v>1515</v>
      </c>
      <c r="C977">
        <v>100219</v>
      </c>
      <c r="D977">
        <v>270927</v>
      </c>
      <c r="E977">
        <v>271283</v>
      </c>
      <c r="F977" t="s">
        <v>131</v>
      </c>
      <c r="G977" t="s">
        <v>103</v>
      </c>
      <c r="H977" t="s">
        <v>524</v>
      </c>
      <c r="I977" t="s">
        <v>433</v>
      </c>
      <c r="J977">
        <v>-8.6999999999999994E-3</v>
      </c>
      <c r="K977">
        <v>51.544800000000002</v>
      </c>
      <c r="L977">
        <v>5.7999999999999996E-3</v>
      </c>
      <c r="M977">
        <v>51.528599999999997</v>
      </c>
      <c r="N977" t="s">
        <v>525</v>
      </c>
      <c r="O977" t="s">
        <v>434</v>
      </c>
      <c r="P977" s="2" t="s">
        <v>1147</v>
      </c>
    </row>
    <row r="978" spans="2:16" x14ac:dyDescent="0.25">
      <c r="B978" t="s">
        <v>1515</v>
      </c>
      <c r="C978">
        <v>100219</v>
      </c>
      <c r="D978">
        <v>271283</v>
      </c>
      <c r="E978">
        <v>270927</v>
      </c>
      <c r="F978" t="s">
        <v>103</v>
      </c>
      <c r="G978" t="s">
        <v>131</v>
      </c>
      <c r="H978" t="s">
        <v>433</v>
      </c>
      <c r="I978" t="s">
        <v>524</v>
      </c>
      <c r="J978">
        <v>5.7999999999999996E-3</v>
      </c>
      <c r="K978">
        <v>51.528599999999997</v>
      </c>
      <c r="L978">
        <v>-8.6999999999999994E-3</v>
      </c>
      <c r="M978">
        <v>51.544800000000002</v>
      </c>
      <c r="N978" t="s">
        <v>434</v>
      </c>
      <c r="O978" t="s">
        <v>525</v>
      </c>
      <c r="P978" s="2" t="s">
        <v>561</v>
      </c>
    </row>
    <row r="979" spans="2:16" x14ac:dyDescent="0.25">
      <c r="B979" t="s">
        <v>1515</v>
      </c>
      <c r="C979">
        <v>100220</v>
      </c>
      <c r="D979">
        <v>271036</v>
      </c>
      <c r="E979">
        <v>271283</v>
      </c>
      <c r="F979" t="s">
        <v>102</v>
      </c>
      <c r="G979" t="s">
        <v>103</v>
      </c>
      <c r="H979" t="s">
        <v>429</v>
      </c>
      <c r="I979" t="s">
        <v>433</v>
      </c>
      <c r="J979">
        <v>-3.3999999999999998E-3</v>
      </c>
      <c r="K979">
        <v>51.542099999999998</v>
      </c>
      <c r="L979">
        <v>5.7999999999999996E-3</v>
      </c>
      <c r="M979">
        <v>51.528599999999997</v>
      </c>
      <c r="N979" t="s">
        <v>430</v>
      </c>
      <c r="O979" t="s">
        <v>434</v>
      </c>
      <c r="P979" s="2" t="s">
        <v>1458</v>
      </c>
    </row>
    <row r="980" spans="2:16" x14ac:dyDescent="0.25">
      <c r="B980" t="s">
        <v>1515</v>
      </c>
      <c r="C980">
        <v>100220</v>
      </c>
      <c r="D980">
        <v>271283</v>
      </c>
      <c r="E980">
        <v>271036</v>
      </c>
      <c r="F980" t="s">
        <v>103</v>
      </c>
      <c r="G980" t="s">
        <v>102</v>
      </c>
      <c r="H980" t="s">
        <v>433</v>
      </c>
      <c r="I980" t="s">
        <v>429</v>
      </c>
      <c r="J980">
        <v>5.7999999999999996E-3</v>
      </c>
      <c r="K980">
        <v>51.528599999999997</v>
      </c>
      <c r="L980">
        <v>-3.3999999999999998E-3</v>
      </c>
      <c r="M980">
        <v>51.542099999999998</v>
      </c>
      <c r="N980" t="s">
        <v>434</v>
      </c>
      <c r="O980" t="s">
        <v>430</v>
      </c>
      <c r="P980" s="2" t="s">
        <v>1459</v>
      </c>
    </row>
    <row r="981" spans="2:16" x14ac:dyDescent="0.25">
      <c r="B981" t="s">
        <v>1515</v>
      </c>
      <c r="C981">
        <v>100221</v>
      </c>
      <c r="D981">
        <v>269992</v>
      </c>
      <c r="E981">
        <v>271283</v>
      </c>
      <c r="F981" t="s">
        <v>132</v>
      </c>
      <c r="G981" t="s">
        <v>103</v>
      </c>
      <c r="H981" t="s">
        <v>528</v>
      </c>
      <c r="I981" t="s">
        <v>433</v>
      </c>
      <c r="J981">
        <v>-5.0700000000000002E-2</v>
      </c>
      <c r="K981">
        <v>51.499200000000002</v>
      </c>
      <c r="L981">
        <v>5.7999999999999996E-3</v>
      </c>
      <c r="M981">
        <v>51.528599999999997</v>
      </c>
      <c r="N981" t="s">
        <v>529</v>
      </c>
      <c r="O981" t="s">
        <v>434</v>
      </c>
      <c r="P981" s="2" t="s">
        <v>1460</v>
      </c>
    </row>
    <row r="982" spans="2:16" x14ac:dyDescent="0.25">
      <c r="B982" t="s">
        <v>1515</v>
      </c>
      <c r="C982">
        <v>100221</v>
      </c>
      <c r="D982">
        <v>271283</v>
      </c>
      <c r="E982">
        <v>269992</v>
      </c>
      <c r="F982" t="s">
        <v>103</v>
      </c>
      <c r="G982" t="s">
        <v>132</v>
      </c>
      <c r="H982" t="s">
        <v>433</v>
      </c>
      <c r="I982" t="s">
        <v>528</v>
      </c>
      <c r="J982">
        <v>5.7999999999999996E-3</v>
      </c>
      <c r="K982">
        <v>51.528599999999997</v>
      </c>
      <c r="L982">
        <v>-5.0700000000000002E-2</v>
      </c>
      <c r="M982">
        <v>51.499200000000002</v>
      </c>
      <c r="N982" t="s">
        <v>434</v>
      </c>
      <c r="O982" t="s">
        <v>529</v>
      </c>
      <c r="P982" s="2" t="s">
        <v>563</v>
      </c>
    </row>
    <row r="983" spans="2:16" x14ac:dyDescent="0.25">
      <c r="B983" t="s">
        <v>1515</v>
      </c>
      <c r="C983">
        <v>100222</v>
      </c>
      <c r="D983">
        <v>234409</v>
      </c>
      <c r="E983">
        <v>234425</v>
      </c>
      <c r="F983" t="s">
        <v>137</v>
      </c>
      <c r="G983" t="s">
        <v>138</v>
      </c>
      <c r="H983" t="s">
        <v>564</v>
      </c>
      <c r="I983" t="s">
        <v>565</v>
      </c>
      <c r="J983">
        <v>-2.6339999999999999</v>
      </c>
      <c r="K983">
        <v>53.543700000000001</v>
      </c>
      <c r="L983">
        <v>-2.6326999999999998</v>
      </c>
      <c r="M983">
        <v>53.544400000000003</v>
      </c>
      <c r="N983" t="s">
        <v>566</v>
      </c>
      <c r="O983" t="s">
        <v>567</v>
      </c>
      <c r="P983" s="2" t="s">
        <v>568</v>
      </c>
    </row>
    <row r="984" spans="2:16" x14ac:dyDescent="0.25">
      <c r="B984" t="s">
        <v>1515</v>
      </c>
      <c r="C984">
        <v>100222</v>
      </c>
      <c r="D984">
        <v>234425</v>
      </c>
      <c r="E984">
        <v>234409</v>
      </c>
      <c r="F984" t="s">
        <v>138</v>
      </c>
      <c r="G984" t="s">
        <v>137</v>
      </c>
      <c r="H984" t="s">
        <v>565</v>
      </c>
      <c r="I984" t="s">
        <v>564</v>
      </c>
      <c r="J984">
        <v>-2.6326999999999998</v>
      </c>
      <c r="K984">
        <v>53.544400000000003</v>
      </c>
      <c r="L984">
        <v>-2.6339999999999999</v>
      </c>
      <c r="M984">
        <v>53.543700000000001</v>
      </c>
      <c r="N984" t="s">
        <v>567</v>
      </c>
      <c r="O984" t="s">
        <v>566</v>
      </c>
      <c r="P984" s="2" t="s">
        <v>569</v>
      </c>
    </row>
    <row r="985" spans="2:16" x14ac:dyDescent="0.25">
      <c r="B985" t="s">
        <v>1515</v>
      </c>
      <c r="C985">
        <v>100223</v>
      </c>
      <c r="D985">
        <v>270480</v>
      </c>
      <c r="E985">
        <v>270630</v>
      </c>
      <c r="F985" t="s">
        <v>139</v>
      </c>
      <c r="G985" t="s">
        <v>48</v>
      </c>
      <c r="H985" t="s">
        <v>570</v>
      </c>
      <c r="I985" t="s">
        <v>240</v>
      </c>
      <c r="J985">
        <v>-2.5899999999999999E-2</v>
      </c>
      <c r="K985">
        <v>51.582700000000003</v>
      </c>
      <c r="L985">
        <v>-2.01E-2</v>
      </c>
      <c r="M985">
        <v>51.582999999999998</v>
      </c>
      <c r="N985" t="s">
        <v>571</v>
      </c>
      <c r="O985" t="s">
        <v>241</v>
      </c>
      <c r="P985" s="2" t="s">
        <v>1461</v>
      </c>
    </row>
    <row r="986" spans="2:16" x14ac:dyDescent="0.25">
      <c r="B986" t="s">
        <v>1515</v>
      </c>
      <c r="C986">
        <v>100223</v>
      </c>
      <c r="D986">
        <v>270630</v>
      </c>
      <c r="E986">
        <v>270480</v>
      </c>
      <c r="F986" t="s">
        <v>48</v>
      </c>
      <c r="G986" t="s">
        <v>139</v>
      </c>
      <c r="H986" t="s">
        <v>240</v>
      </c>
      <c r="I986" t="s">
        <v>570</v>
      </c>
      <c r="J986">
        <v>-2.01E-2</v>
      </c>
      <c r="K986">
        <v>51.582999999999998</v>
      </c>
      <c r="L986">
        <v>-2.5899999999999999E-2</v>
      </c>
      <c r="M986">
        <v>51.582700000000003</v>
      </c>
      <c r="N986" t="s">
        <v>241</v>
      </c>
      <c r="O986" t="s">
        <v>571</v>
      </c>
      <c r="P986" s="2" t="s">
        <v>1462</v>
      </c>
    </row>
    <row r="987" spans="2:16" x14ac:dyDescent="0.25">
      <c r="B987" t="s">
        <v>1515</v>
      </c>
      <c r="C987">
        <v>100224</v>
      </c>
      <c r="D987">
        <v>265829</v>
      </c>
      <c r="E987">
        <v>265832</v>
      </c>
      <c r="F987" t="s">
        <v>140</v>
      </c>
      <c r="G987" t="s">
        <v>141</v>
      </c>
      <c r="H987" t="s">
        <v>573</v>
      </c>
      <c r="I987" t="s">
        <v>574</v>
      </c>
      <c r="J987">
        <v>-0.191</v>
      </c>
      <c r="K987">
        <v>51.548299999999998</v>
      </c>
      <c r="L987">
        <v>-0.19089999999999999</v>
      </c>
      <c r="M987">
        <v>51.547499999999999</v>
      </c>
      <c r="N987" t="s">
        <v>575</v>
      </c>
      <c r="O987" t="s">
        <v>576</v>
      </c>
      <c r="P987" s="2" t="s">
        <v>577</v>
      </c>
    </row>
    <row r="988" spans="2:16" x14ac:dyDescent="0.25">
      <c r="B988" t="s">
        <v>1515</v>
      </c>
      <c r="C988">
        <v>100224</v>
      </c>
      <c r="D988">
        <v>265832</v>
      </c>
      <c r="E988">
        <v>265829</v>
      </c>
      <c r="F988" t="s">
        <v>141</v>
      </c>
      <c r="G988" t="s">
        <v>140</v>
      </c>
      <c r="H988" t="s">
        <v>574</v>
      </c>
      <c r="I988" t="s">
        <v>573</v>
      </c>
      <c r="J988">
        <v>-0.19089999999999999</v>
      </c>
      <c r="K988">
        <v>51.547499999999999</v>
      </c>
      <c r="L988">
        <v>-0.191</v>
      </c>
      <c r="M988">
        <v>51.548299999999998</v>
      </c>
      <c r="N988" t="s">
        <v>576</v>
      </c>
      <c r="O988" t="s">
        <v>575</v>
      </c>
      <c r="P988" s="2" t="s">
        <v>578</v>
      </c>
    </row>
    <row r="989" spans="2:16" x14ac:dyDescent="0.25">
      <c r="B989" t="s">
        <v>1515</v>
      </c>
      <c r="C989">
        <v>100225</v>
      </c>
      <c r="D989">
        <v>269321</v>
      </c>
      <c r="E989">
        <v>269406</v>
      </c>
      <c r="F989" t="s">
        <v>142</v>
      </c>
      <c r="G989" t="s">
        <v>143</v>
      </c>
      <c r="H989" t="s">
        <v>579</v>
      </c>
      <c r="I989" t="s">
        <v>580</v>
      </c>
      <c r="J989">
        <v>-8.1100000000000005E-2</v>
      </c>
      <c r="K989">
        <v>51.310200000000002</v>
      </c>
      <c r="L989">
        <v>-7.7399999999999997E-2</v>
      </c>
      <c r="M989">
        <v>51.307600000000001</v>
      </c>
      <c r="N989" t="s">
        <v>581</v>
      </c>
      <c r="O989" t="s">
        <v>582</v>
      </c>
      <c r="P989" s="2" t="s">
        <v>583</v>
      </c>
    </row>
    <row r="990" spans="2:16" x14ac:dyDescent="0.25">
      <c r="B990" t="s">
        <v>1515</v>
      </c>
      <c r="C990">
        <v>100225</v>
      </c>
      <c r="D990">
        <v>269406</v>
      </c>
      <c r="E990">
        <v>269321</v>
      </c>
      <c r="F990" t="s">
        <v>143</v>
      </c>
      <c r="G990" t="s">
        <v>142</v>
      </c>
      <c r="H990" t="s">
        <v>580</v>
      </c>
      <c r="I990" t="s">
        <v>579</v>
      </c>
      <c r="J990">
        <v>-7.7399999999999997E-2</v>
      </c>
      <c r="K990">
        <v>51.307600000000001</v>
      </c>
      <c r="L990">
        <v>-8.1100000000000005E-2</v>
      </c>
      <c r="M990">
        <v>51.310200000000002</v>
      </c>
      <c r="N990" t="s">
        <v>582</v>
      </c>
      <c r="O990" t="s">
        <v>581</v>
      </c>
      <c r="P990" s="2" t="s">
        <v>584</v>
      </c>
    </row>
    <row r="991" spans="2:16" x14ac:dyDescent="0.25">
      <c r="B991" t="s">
        <v>1515</v>
      </c>
      <c r="C991">
        <v>100226</v>
      </c>
      <c r="D991">
        <v>248222</v>
      </c>
      <c r="E991">
        <v>248583</v>
      </c>
      <c r="F991" t="s">
        <v>144</v>
      </c>
      <c r="G991" t="s">
        <v>145</v>
      </c>
      <c r="H991" t="s">
        <v>585</v>
      </c>
      <c r="I991" t="s">
        <v>586</v>
      </c>
      <c r="J991">
        <v>-1.5068999999999999</v>
      </c>
      <c r="K991">
        <v>53.683999999999997</v>
      </c>
      <c r="L991">
        <v>-1.4873000000000001</v>
      </c>
      <c r="M991">
        <v>53.678800000000003</v>
      </c>
      <c r="N991" t="s">
        <v>587</v>
      </c>
      <c r="O991" t="s">
        <v>588</v>
      </c>
      <c r="P991" s="2" t="s">
        <v>1153</v>
      </c>
    </row>
    <row r="992" spans="2:16" x14ac:dyDescent="0.25">
      <c r="B992" t="s">
        <v>1515</v>
      </c>
      <c r="C992">
        <v>100226</v>
      </c>
      <c r="D992">
        <v>248583</v>
      </c>
      <c r="E992">
        <v>248222</v>
      </c>
      <c r="F992" t="s">
        <v>145</v>
      </c>
      <c r="G992" t="s">
        <v>144</v>
      </c>
      <c r="H992" t="s">
        <v>586</v>
      </c>
      <c r="I992" t="s">
        <v>585</v>
      </c>
      <c r="J992">
        <v>-1.4873000000000001</v>
      </c>
      <c r="K992">
        <v>53.678800000000003</v>
      </c>
      <c r="L992">
        <v>-1.5068999999999999</v>
      </c>
      <c r="M992">
        <v>53.683999999999997</v>
      </c>
      <c r="N992" t="s">
        <v>588</v>
      </c>
      <c r="O992" t="s">
        <v>587</v>
      </c>
      <c r="P992" s="2" t="s">
        <v>1154</v>
      </c>
    </row>
    <row r="993" spans="2:16" x14ac:dyDescent="0.25">
      <c r="B993" t="s">
        <v>1515</v>
      </c>
      <c r="C993">
        <v>100227</v>
      </c>
      <c r="D993">
        <v>258982</v>
      </c>
      <c r="E993">
        <v>259017</v>
      </c>
      <c r="F993" t="s">
        <v>146</v>
      </c>
      <c r="G993" t="s">
        <v>147</v>
      </c>
      <c r="H993" t="s">
        <v>589</v>
      </c>
      <c r="I993" t="s">
        <v>590</v>
      </c>
      <c r="J993">
        <v>-0.61019999999999996</v>
      </c>
      <c r="K993">
        <v>51.483199999999997</v>
      </c>
      <c r="L993">
        <v>-0.60580000000000001</v>
      </c>
      <c r="M993">
        <v>51.4861</v>
      </c>
      <c r="N993" t="s">
        <v>591</v>
      </c>
      <c r="O993" t="s">
        <v>592</v>
      </c>
      <c r="P993" s="2" t="s">
        <v>593</v>
      </c>
    </row>
    <row r="994" spans="2:16" x14ac:dyDescent="0.25">
      <c r="B994" t="s">
        <v>1515</v>
      </c>
      <c r="C994">
        <v>100227</v>
      </c>
      <c r="D994">
        <v>259017</v>
      </c>
      <c r="E994">
        <v>258982</v>
      </c>
      <c r="F994" t="s">
        <v>147</v>
      </c>
      <c r="G994" t="s">
        <v>146</v>
      </c>
      <c r="H994" t="s">
        <v>590</v>
      </c>
      <c r="I994" t="s">
        <v>589</v>
      </c>
      <c r="J994">
        <v>-0.60580000000000001</v>
      </c>
      <c r="K994">
        <v>51.4861</v>
      </c>
      <c r="L994">
        <v>-0.61019999999999996</v>
      </c>
      <c r="M994">
        <v>51.483199999999997</v>
      </c>
      <c r="N994" t="s">
        <v>592</v>
      </c>
      <c r="O994" t="s">
        <v>591</v>
      </c>
      <c r="P994" s="2" t="s">
        <v>594</v>
      </c>
    </row>
    <row r="995" spans="2:16" x14ac:dyDescent="0.25">
      <c r="B995" t="s">
        <v>1515</v>
      </c>
      <c r="C995">
        <v>100228</v>
      </c>
      <c r="D995">
        <v>260543</v>
      </c>
      <c r="E995">
        <v>268747</v>
      </c>
      <c r="F995" t="s">
        <v>133</v>
      </c>
      <c r="G995" t="s">
        <v>28</v>
      </c>
      <c r="H995" t="s">
        <v>530</v>
      </c>
      <c r="I995" t="s">
        <v>190</v>
      </c>
      <c r="J995">
        <v>-0.43790000000000001</v>
      </c>
      <c r="K995">
        <v>51.569699999999997</v>
      </c>
      <c r="L995">
        <v>-0.1032</v>
      </c>
      <c r="M995">
        <v>51.510800000000003</v>
      </c>
      <c r="N995" t="s">
        <v>531</v>
      </c>
      <c r="O995" t="s">
        <v>192</v>
      </c>
      <c r="P995" s="2" t="s">
        <v>595</v>
      </c>
    </row>
    <row r="996" spans="2:16" x14ac:dyDescent="0.25">
      <c r="B996" t="s">
        <v>1515</v>
      </c>
      <c r="C996">
        <v>100228</v>
      </c>
      <c r="D996">
        <v>268747</v>
      </c>
      <c r="E996">
        <v>260543</v>
      </c>
      <c r="F996" t="s">
        <v>28</v>
      </c>
      <c r="G996" t="s">
        <v>133</v>
      </c>
      <c r="H996" t="s">
        <v>190</v>
      </c>
      <c r="I996" t="s">
        <v>530</v>
      </c>
      <c r="J996">
        <v>-0.1032</v>
      </c>
      <c r="K996">
        <v>51.510800000000003</v>
      </c>
      <c r="L996">
        <v>-0.43790000000000001</v>
      </c>
      <c r="M996">
        <v>51.569699999999997</v>
      </c>
      <c r="N996" t="s">
        <v>192</v>
      </c>
      <c r="O996" t="s">
        <v>531</v>
      </c>
      <c r="P996" s="2" t="s">
        <v>1463</v>
      </c>
    </row>
    <row r="997" spans="2:16" x14ac:dyDescent="0.25">
      <c r="B997" t="s">
        <v>1515</v>
      </c>
      <c r="C997">
        <v>100229</v>
      </c>
      <c r="D997">
        <v>260543</v>
      </c>
      <c r="E997">
        <v>267933</v>
      </c>
      <c r="F997" t="s">
        <v>133</v>
      </c>
      <c r="G997" t="s">
        <v>27</v>
      </c>
      <c r="H997" t="s">
        <v>530</v>
      </c>
      <c r="I997" t="s">
        <v>189</v>
      </c>
      <c r="J997">
        <v>-0.43790000000000001</v>
      </c>
      <c r="K997">
        <v>51.569699999999997</v>
      </c>
      <c r="L997">
        <v>-0.12429999999999999</v>
      </c>
      <c r="M997">
        <v>51.508299999999998</v>
      </c>
      <c r="N997" t="s">
        <v>531</v>
      </c>
      <c r="O997" t="s">
        <v>191</v>
      </c>
      <c r="P997" s="2" t="s">
        <v>1464</v>
      </c>
    </row>
    <row r="998" spans="2:16" x14ac:dyDescent="0.25">
      <c r="B998" t="s">
        <v>1515</v>
      </c>
      <c r="C998">
        <v>100229</v>
      </c>
      <c r="D998">
        <v>267933</v>
      </c>
      <c r="E998">
        <v>260543</v>
      </c>
      <c r="F998" t="s">
        <v>27</v>
      </c>
      <c r="G998" t="s">
        <v>133</v>
      </c>
      <c r="H998" t="s">
        <v>189</v>
      </c>
      <c r="I998" t="s">
        <v>530</v>
      </c>
      <c r="J998">
        <v>-0.12429999999999999</v>
      </c>
      <c r="K998">
        <v>51.508299999999998</v>
      </c>
      <c r="L998">
        <v>-0.43790000000000001</v>
      </c>
      <c r="M998">
        <v>51.569699999999997</v>
      </c>
      <c r="N998" t="s">
        <v>191</v>
      </c>
      <c r="O998" t="s">
        <v>531</v>
      </c>
      <c r="P998" s="2" t="s">
        <v>1465</v>
      </c>
    </row>
    <row r="999" spans="2:16" x14ac:dyDescent="0.25">
      <c r="B999" t="s">
        <v>1515</v>
      </c>
      <c r="C999">
        <v>100230</v>
      </c>
      <c r="D999">
        <v>260543</v>
      </c>
      <c r="E999">
        <v>269122</v>
      </c>
      <c r="F999" t="s">
        <v>133</v>
      </c>
      <c r="G999" t="s">
        <v>60</v>
      </c>
      <c r="H999" t="s">
        <v>530</v>
      </c>
      <c r="I999" t="s">
        <v>275</v>
      </c>
      <c r="J999">
        <v>-0.43790000000000001</v>
      </c>
      <c r="K999">
        <v>51.569699999999997</v>
      </c>
      <c r="L999">
        <v>-9.0300000000000005E-2</v>
      </c>
      <c r="M999">
        <v>51.511400000000002</v>
      </c>
      <c r="N999" t="s">
        <v>531</v>
      </c>
      <c r="O999" t="s">
        <v>276</v>
      </c>
      <c r="P999" s="2" t="s">
        <v>597</v>
      </c>
    </row>
    <row r="1000" spans="2:16" x14ac:dyDescent="0.25">
      <c r="B1000" t="s">
        <v>1515</v>
      </c>
      <c r="C1000">
        <v>100230</v>
      </c>
      <c r="D1000">
        <v>269122</v>
      </c>
      <c r="E1000">
        <v>260543</v>
      </c>
      <c r="F1000" t="s">
        <v>60</v>
      </c>
      <c r="G1000" t="s">
        <v>133</v>
      </c>
      <c r="H1000" t="s">
        <v>275</v>
      </c>
      <c r="I1000" t="s">
        <v>530</v>
      </c>
      <c r="J1000">
        <v>-9.0300000000000005E-2</v>
      </c>
      <c r="K1000">
        <v>51.511400000000002</v>
      </c>
      <c r="L1000">
        <v>-0.43790000000000001</v>
      </c>
      <c r="M1000">
        <v>51.569699999999997</v>
      </c>
      <c r="N1000" t="s">
        <v>276</v>
      </c>
      <c r="O1000" t="s">
        <v>531</v>
      </c>
      <c r="P1000" s="2" t="s">
        <v>1466</v>
      </c>
    </row>
    <row r="1001" spans="2:16" x14ac:dyDescent="0.25">
      <c r="B1001" t="s">
        <v>1515</v>
      </c>
      <c r="C1001">
        <v>100231</v>
      </c>
      <c r="D1001">
        <v>260543</v>
      </c>
      <c r="E1001">
        <v>267662</v>
      </c>
      <c r="F1001" t="s">
        <v>133</v>
      </c>
      <c r="G1001" t="s">
        <v>29</v>
      </c>
      <c r="H1001" t="s">
        <v>530</v>
      </c>
      <c r="I1001" t="s">
        <v>193</v>
      </c>
      <c r="J1001">
        <v>-0.43790000000000001</v>
      </c>
      <c r="K1001">
        <v>51.569699999999997</v>
      </c>
      <c r="L1001">
        <v>-0.13350000000000001</v>
      </c>
      <c r="M1001">
        <v>51.528100000000002</v>
      </c>
      <c r="N1001" t="s">
        <v>531</v>
      </c>
      <c r="O1001" t="s">
        <v>194</v>
      </c>
      <c r="P1001" s="2" t="s">
        <v>1467</v>
      </c>
    </row>
    <row r="1002" spans="2:16" x14ac:dyDescent="0.25">
      <c r="B1002" t="s">
        <v>1515</v>
      </c>
      <c r="C1002">
        <v>100231</v>
      </c>
      <c r="D1002">
        <v>267662</v>
      </c>
      <c r="E1002">
        <v>260543</v>
      </c>
      <c r="F1002" t="s">
        <v>29</v>
      </c>
      <c r="G1002" t="s">
        <v>133</v>
      </c>
      <c r="H1002" t="s">
        <v>193</v>
      </c>
      <c r="I1002" t="s">
        <v>530</v>
      </c>
      <c r="J1002">
        <v>-0.13350000000000001</v>
      </c>
      <c r="K1002">
        <v>51.528100000000002</v>
      </c>
      <c r="L1002">
        <v>-0.43790000000000001</v>
      </c>
      <c r="M1002">
        <v>51.569699999999997</v>
      </c>
      <c r="N1002" t="s">
        <v>194</v>
      </c>
      <c r="O1002" t="s">
        <v>531</v>
      </c>
      <c r="P1002" s="2" t="s">
        <v>598</v>
      </c>
    </row>
    <row r="1003" spans="2:16" x14ac:dyDescent="0.25">
      <c r="B1003" t="s">
        <v>1515</v>
      </c>
      <c r="C1003">
        <v>100232</v>
      </c>
      <c r="D1003">
        <v>260543</v>
      </c>
      <c r="E1003">
        <v>269459</v>
      </c>
      <c r="F1003" t="s">
        <v>133</v>
      </c>
      <c r="G1003" t="s">
        <v>30</v>
      </c>
      <c r="H1003" t="s">
        <v>530</v>
      </c>
      <c r="I1003" t="s">
        <v>195</v>
      </c>
      <c r="J1003">
        <v>-0.43790000000000001</v>
      </c>
      <c r="K1003">
        <v>51.569699999999997</v>
      </c>
      <c r="L1003">
        <v>-7.5399999999999995E-2</v>
      </c>
      <c r="M1003">
        <v>51.511600000000001</v>
      </c>
      <c r="N1003" t="s">
        <v>531</v>
      </c>
      <c r="O1003" t="s">
        <v>196</v>
      </c>
      <c r="P1003" s="2" t="s">
        <v>1468</v>
      </c>
    </row>
    <row r="1004" spans="2:16" x14ac:dyDescent="0.25">
      <c r="B1004" t="s">
        <v>1515</v>
      </c>
      <c r="C1004">
        <v>100232</v>
      </c>
      <c r="D1004">
        <v>269459</v>
      </c>
      <c r="E1004">
        <v>260543</v>
      </c>
      <c r="F1004" t="s">
        <v>30</v>
      </c>
      <c r="G1004" t="s">
        <v>133</v>
      </c>
      <c r="H1004" t="s">
        <v>195</v>
      </c>
      <c r="I1004" t="s">
        <v>530</v>
      </c>
      <c r="J1004">
        <v>-7.5399999999999995E-2</v>
      </c>
      <c r="K1004">
        <v>51.511600000000001</v>
      </c>
      <c r="L1004">
        <v>-0.43790000000000001</v>
      </c>
      <c r="M1004">
        <v>51.569699999999997</v>
      </c>
      <c r="N1004" t="s">
        <v>196</v>
      </c>
      <c r="O1004" t="s">
        <v>531</v>
      </c>
      <c r="P1004" s="2" t="s">
        <v>1469</v>
      </c>
    </row>
    <row r="1005" spans="2:16" x14ac:dyDescent="0.25">
      <c r="B1005" t="s">
        <v>1515</v>
      </c>
      <c r="C1005">
        <v>100233</v>
      </c>
      <c r="D1005">
        <v>260543</v>
      </c>
      <c r="E1005">
        <v>267983</v>
      </c>
      <c r="F1005" t="s">
        <v>133</v>
      </c>
      <c r="G1005" t="s">
        <v>31</v>
      </c>
      <c r="H1005" t="s">
        <v>530</v>
      </c>
      <c r="I1005" t="s">
        <v>198</v>
      </c>
      <c r="J1005">
        <v>-0.43790000000000001</v>
      </c>
      <c r="K1005">
        <v>51.569699999999997</v>
      </c>
      <c r="L1005">
        <v>-0.1231</v>
      </c>
      <c r="M1005">
        <v>51.530799999999999</v>
      </c>
      <c r="N1005" t="s">
        <v>531</v>
      </c>
      <c r="O1005" t="s">
        <v>199</v>
      </c>
      <c r="P1005" s="2" t="s">
        <v>599</v>
      </c>
    </row>
    <row r="1006" spans="2:16" x14ac:dyDescent="0.25">
      <c r="B1006" t="s">
        <v>1515</v>
      </c>
      <c r="C1006">
        <v>100233</v>
      </c>
      <c r="D1006">
        <v>267983</v>
      </c>
      <c r="E1006">
        <v>260543</v>
      </c>
      <c r="F1006" t="s">
        <v>31</v>
      </c>
      <c r="G1006" t="s">
        <v>133</v>
      </c>
      <c r="H1006" t="s">
        <v>198</v>
      </c>
      <c r="I1006" t="s">
        <v>530</v>
      </c>
      <c r="J1006">
        <v>-0.1231</v>
      </c>
      <c r="K1006">
        <v>51.530799999999999</v>
      </c>
      <c r="L1006">
        <v>-0.43790000000000001</v>
      </c>
      <c r="M1006">
        <v>51.569699999999997</v>
      </c>
      <c r="N1006" t="s">
        <v>199</v>
      </c>
      <c r="O1006" t="s">
        <v>531</v>
      </c>
      <c r="P1006" s="2" t="s">
        <v>1162</v>
      </c>
    </row>
    <row r="1007" spans="2:16" x14ac:dyDescent="0.25">
      <c r="B1007" t="s">
        <v>1515</v>
      </c>
      <c r="C1007">
        <v>100234</v>
      </c>
      <c r="D1007">
        <v>260543</v>
      </c>
      <c r="E1007">
        <v>269225</v>
      </c>
      <c r="F1007" t="s">
        <v>133</v>
      </c>
      <c r="G1007" t="s">
        <v>32</v>
      </c>
      <c r="H1007" t="s">
        <v>530</v>
      </c>
      <c r="I1007" t="s">
        <v>200</v>
      </c>
      <c r="J1007">
        <v>-0.43790000000000001</v>
      </c>
      <c r="K1007">
        <v>51.569699999999997</v>
      </c>
      <c r="L1007">
        <v>-8.5699999999999998E-2</v>
      </c>
      <c r="M1007">
        <v>51.505229999999997</v>
      </c>
      <c r="N1007" t="s">
        <v>531</v>
      </c>
      <c r="O1007" t="s">
        <v>201</v>
      </c>
      <c r="P1007" s="2" t="s">
        <v>1470</v>
      </c>
    </row>
    <row r="1008" spans="2:16" x14ac:dyDescent="0.25">
      <c r="B1008" t="s">
        <v>1515</v>
      </c>
      <c r="C1008">
        <v>100234</v>
      </c>
      <c r="D1008">
        <v>269225</v>
      </c>
      <c r="E1008">
        <v>260543</v>
      </c>
      <c r="F1008" t="s">
        <v>32</v>
      </c>
      <c r="G1008" t="s">
        <v>133</v>
      </c>
      <c r="H1008" t="s">
        <v>200</v>
      </c>
      <c r="I1008" t="s">
        <v>530</v>
      </c>
      <c r="J1008">
        <v>-8.5699999999999998E-2</v>
      </c>
      <c r="K1008">
        <v>51.505229999999997</v>
      </c>
      <c r="L1008">
        <v>-0.43790000000000001</v>
      </c>
      <c r="M1008">
        <v>51.569699999999997</v>
      </c>
      <c r="N1008" t="s">
        <v>201</v>
      </c>
      <c r="O1008" t="s">
        <v>531</v>
      </c>
      <c r="P1008" s="2" t="s">
        <v>1471</v>
      </c>
    </row>
    <row r="1009" spans="2:16" x14ac:dyDescent="0.25">
      <c r="B1009" t="s">
        <v>1515</v>
      </c>
      <c r="C1009">
        <v>100235</v>
      </c>
      <c r="D1009">
        <v>260543</v>
      </c>
      <c r="E1009">
        <v>269296</v>
      </c>
      <c r="F1009" t="s">
        <v>133</v>
      </c>
      <c r="G1009" t="s">
        <v>33</v>
      </c>
      <c r="H1009" t="s">
        <v>530</v>
      </c>
      <c r="I1009" t="s">
        <v>203</v>
      </c>
      <c r="J1009">
        <v>-0.43790000000000001</v>
      </c>
      <c r="K1009">
        <v>51.569699999999997</v>
      </c>
      <c r="L1009">
        <v>-8.2100000000000006E-2</v>
      </c>
      <c r="M1009">
        <v>51.518599999999999</v>
      </c>
      <c r="N1009" t="s">
        <v>531</v>
      </c>
      <c r="O1009" t="s">
        <v>204</v>
      </c>
      <c r="P1009" s="2" t="s">
        <v>600</v>
      </c>
    </row>
    <row r="1010" spans="2:16" x14ac:dyDescent="0.25">
      <c r="B1010" t="s">
        <v>1515</v>
      </c>
      <c r="C1010">
        <v>100235</v>
      </c>
      <c r="D1010">
        <v>269296</v>
      </c>
      <c r="E1010">
        <v>260543</v>
      </c>
      <c r="F1010" t="s">
        <v>33</v>
      </c>
      <c r="G1010" t="s">
        <v>133</v>
      </c>
      <c r="H1010" t="s">
        <v>203</v>
      </c>
      <c r="I1010" t="s">
        <v>530</v>
      </c>
      <c r="J1010">
        <v>-8.2100000000000006E-2</v>
      </c>
      <c r="K1010">
        <v>51.518599999999999</v>
      </c>
      <c r="L1010">
        <v>-0.43790000000000001</v>
      </c>
      <c r="M1010">
        <v>51.569699999999997</v>
      </c>
      <c r="N1010" t="s">
        <v>204</v>
      </c>
      <c r="O1010" t="s">
        <v>531</v>
      </c>
      <c r="P1010" s="2" t="s">
        <v>1472</v>
      </c>
    </row>
    <row r="1011" spans="2:16" x14ac:dyDescent="0.25">
      <c r="B1011" t="s">
        <v>1515</v>
      </c>
      <c r="C1011">
        <v>100236</v>
      </c>
      <c r="D1011">
        <v>260543</v>
      </c>
      <c r="E1011">
        <v>266682</v>
      </c>
      <c r="F1011" t="s">
        <v>133</v>
      </c>
      <c r="G1011" t="s">
        <v>34</v>
      </c>
      <c r="H1011" t="s">
        <v>530</v>
      </c>
      <c r="I1011" t="s">
        <v>205</v>
      </c>
      <c r="J1011">
        <v>-0.43790000000000001</v>
      </c>
      <c r="K1011">
        <v>51.569699999999997</v>
      </c>
      <c r="L1011">
        <v>-0.16289999999999999</v>
      </c>
      <c r="M1011">
        <v>51.522399999999998</v>
      </c>
      <c r="N1011" t="s">
        <v>531</v>
      </c>
      <c r="O1011" t="s">
        <v>206</v>
      </c>
      <c r="P1011" s="2" t="s">
        <v>601</v>
      </c>
    </row>
    <row r="1012" spans="2:16" x14ac:dyDescent="0.25">
      <c r="B1012" t="s">
        <v>1515</v>
      </c>
      <c r="C1012">
        <v>100236</v>
      </c>
      <c r="D1012">
        <v>266682</v>
      </c>
      <c r="E1012">
        <v>260543</v>
      </c>
      <c r="F1012" t="s">
        <v>34</v>
      </c>
      <c r="G1012" t="s">
        <v>133</v>
      </c>
      <c r="H1012" t="s">
        <v>205</v>
      </c>
      <c r="I1012" t="s">
        <v>530</v>
      </c>
      <c r="J1012">
        <v>-0.16289999999999999</v>
      </c>
      <c r="K1012">
        <v>51.522399999999998</v>
      </c>
      <c r="L1012">
        <v>-0.43790000000000001</v>
      </c>
      <c r="M1012">
        <v>51.569699999999997</v>
      </c>
      <c r="N1012" t="s">
        <v>206</v>
      </c>
      <c r="O1012" t="s">
        <v>531</v>
      </c>
      <c r="P1012" s="2" t="s">
        <v>1473</v>
      </c>
    </row>
    <row r="1013" spans="2:16" x14ac:dyDescent="0.25">
      <c r="B1013" t="s">
        <v>1515</v>
      </c>
      <c r="C1013">
        <v>100237</v>
      </c>
      <c r="D1013">
        <v>260543</v>
      </c>
      <c r="E1013">
        <v>266343</v>
      </c>
      <c r="F1013" t="s">
        <v>133</v>
      </c>
      <c r="G1013" t="s">
        <v>35</v>
      </c>
      <c r="H1013" t="s">
        <v>530</v>
      </c>
      <c r="I1013" t="s">
        <v>207</v>
      </c>
      <c r="J1013">
        <v>-0.43790000000000001</v>
      </c>
      <c r="K1013">
        <v>51.569699999999997</v>
      </c>
      <c r="L1013">
        <v>-0.17530000000000001</v>
      </c>
      <c r="M1013">
        <v>51.516199999999998</v>
      </c>
      <c r="N1013" t="s">
        <v>531</v>
      </c>
      <c r="O1013" t="s">
        <v>208</v>
      </c>
      <c r="P1013" s="2" t="s">
        <v>602</v>
      </c>
    </row>
    <row r="1014" spans="2:16" x14ac:dyDescent="0.25">
      <c r="B1014" t="s">
        <v>1515</v>
      </c>
      <c r="C1014">
        <v>100237</v>
      </c>
      <c r="D1014">
        <v>266343</v>
      </c>
      <c r="E1014">
        <v>260543</v>
      </c>
      <c r="F1014" t="s">
        <v>35</v>
      </c>
      <c r="G1014" t="s">
        <v>133</v>
      </c>
      <c r="H1014" t="s">
        <v>207</v>
      </c>
      <c r="I1014" t="s">
        <v>530</v>
      </c>
      <c r="J1014">
        <v>-0.17530000000000001</v>
      </c>
      <c r="K1014">
        <v>51.516199999999998</v>
      </c>
      <c r="L1014">
        <v>-0.43790000000000001</v>
      </c>
      <c r="M1014">
        <v>51.569699999999997</v>
      </c>
      <c r="N1014" t="s">
        <v>208</v>
      </c>
      <c r="O1014" t="s">
        <v>531</v>
      </c>
      <c r="P1014" s="2" t="s">
        <v>603</v>
      </c>
    </row>
    <row r="1015" spans="2:16" x14ac:dyDescent="0.25">
      <c r="B1015" t="s">
        <v>1515</v>
      </c>
      <c r="C1015">
        <v>100238</v>
      </c>
      <c r="D1015">
        <v>260543</v>
      </c>
      <c r="E1015">
        <v>267948</v>
      </c>
      <c r="F1015" t="s">
        <v>133</v>
      </c>
      <c r="G1015" t="s">
        <v>36</v>
      </c>
      <c r="H1015" t="s">
        <v>530</v>
      </c>
      <c r="I1015" t="s">
        <v>209</v>
      </c>
      <c r="J1015">
        <v>-0.43790000000000001</v>
      </c>
      <c r="K1015">
        <v>51.569699999999997</v>
      </c>
      <c r="L1015">
        <v>-0.12784000000000001</v>
      </c>
      <c r="M1015">
        <v>51.532330000000002</v>
      </c>
      <c r="N1015" t="s">
        <v>531</v>
      </c>
      <c r="O1015" t="s">
        <v>210</v>
      </c>
      <c r="P1015" s="2" t="s">
        <v>604</v>
      </c>
    </row>
    <row r="1016" spans="2:16" x14ac:dyDescent="0.25">
      <c r="B1016" t="s">
        <v>1515</v>
      </c>
      <c r="C1016">
        <v>100238</v>
      </c>
      <c r="D1016">
        <v>267948</v>
      </c>
      <c r="E1016">
        <v>260543</v>
      </c>
      <c r="F1016" t="s">
        <v>36</v>
      </c>
      <c r="G1016" t="s">
        <v>133</v>
      </c>
      <c r="H1016" t="s">
        <v>209</v>
      </c>
      <c r="I1016" t="s">
        <v>530</v>
      </c>
      <c r="J1016">
        <v>-0.12784000000000001</v>
      </c>
      <c r="K1016">
        <v>51.532330000000002</v>
      </c>
      <c r="L1016">
        <v>-0.43790000000000001</v>
      </c>
      <c r="M1016">
        <v>51.569699999999997</v>
      </c>
      <c r="N1016" t="s">
        <v>210</v>
      </c>
      <c r="O1016" t="s">
        <v>531</v>
      </c>
      <c r="P1016" s="2" t="s">
        <v>1474</v>
      </c>
    </row>
    <row r="1017" spans="2:16" x14ac:dyDescent="0.25">
      <c r="B1017" t="s">
        <v>1515</v>
      </c>
      <c r="C1017">
        <v>100239</v>
      </c>
      <c r="D1017">
        <v>260543</v>
      </c>
      <c r="E1017">
        <v>267252</v>
      </c>
      <c r="F1017" t="s">
        <v>133</v>
      </c>
      <c r="G1017" t="s">
        <v>37</v>
      </c>
      <c r="H1017" t="s">
        <v>530</v>
      </c>
      <c r="I1017" t="s">
        <v>211</v>
      </c>
      <c r="J1017">
        <v>-0.43790000000000001</v>
      </c>
      <c r="K1017">
        <v>51.569699999999997</v>
      </c>
      <c r="L1017">
        <v>-0.14369999999999999</v>
      </c>
      <c r="M1017">
        <v>51.495100000000001</v>
      </c>
      <c r="N1017" t="s">
        <v>531</v>
      </c>
      <c r="O1017" t="s">
        <v>212</v>
      </c>
      <c r="P1017" s="2" t="s">
        <v>605</v>
      </c>
    </row>
    <row r="1018" spans="2:16" x14ac:dyDescent="0.25">
      <c r="B1018" t="s">
        <v>1515</v>
      </c>
      <c r="C1018">
        <v>100239</v>
      </c>
      <c r="D1018">
        <v>267252</v>
      </c>
      <c r="E1018">
        <v>260543</v>
      </c>
      <c r="F1018" t="s">
        <v>37</v>
      </c>
      <c r="G1018" t="s">
        <v>133</v>
      </c>
      <c r="H1018" t="s">
        <v>211</v>
      </c>
      <c r="I1018" t="s">
        <v>530</v>
      </c>
      <c r="J1018">
        <v>-0.14369999999999999</v>
      </c>
      <c r="K1018">
        <v>51.495100000000001</v>
      </c>
      <c r="L1018">
        <v>-0.43790000000000001</v>
      </c>
      <c r="M1018">
        <v>51.569699999999997</v>
      </c>
      <c r="N1018" t="s">
        <v>212</v>
      </c>
      <c r="O1018" t="s">
        <v>531</v>
      </c>
      <c r="P1018" s="2" t="s">
        <v>1475</v>
      </c>
    </row>
    <row r="1019" spans="2:16" x14ac:dyDescent="0.25">
      <c r="B1019" t="s">
        <v>1515</v>
      </c>
      <c r="C1019">
        <v>100240</v>
      </c>
      <c r="D1019">
        <v>260543</v>
      </c>
      <c r="E1019">
        <v>268311</v>
      </c>
      <c r="F1019" t="s">
        <v>133</v>
      </c>
      <c r="G1019" t="s">
        <v>38</v>
      </c>
      <c r="H1019" t="s">
        <v>530</v>
      </c>
      <c r="I1019" t="s">
        <v>213</v>
      </c>
      <c r="J1019">
        <v>-0.43790000000000001</v>
      </c>
      <c r="K1019">
        <v>51.569699999999997</v>
      </c>
      <c r="L1019">
        <v>-0.1134</v>
      </c>
      <c r="M1019">
        <v>51.503300000000003</v>
      </c>
      <c r="N1019" t="s">
        <v>531</v>
      </c>
      <c r="O1019" t="s">
        <v>214</v>
      </c>
      <c r="P1019" s="2" t="s">
        <v>1476</v>
      </c>
    </row>
    <row r="1020" spans="2:16" x14ac:dyDescent="0.25">
      <c r="B1020" t="s">
        <v>1515</v>
      </c>
      <c r="C1020">
        <v>100240</v>
      </c>
      <c r="D1020">
        <v>268311</v>
      </c>
      <c r="E1020">
        <v>260543</v>
      </c>
      <c r="F1020" t="s">
        <v>38</v>
      </c>
      <c r="G1020" t="s">
        <v>133</v>
      </c>
      <c r="H1020" t="s">
        <v>213</v>
      </c>
      <c r="I1020" t="s">
        <v>530</v>
      </c>
      <c r="J1020">
        <v>-0.1134</v>
      </c>
      <c r="K1020">
        <v>51.503300000000003</v>
      </c>
      <c r="L1020">
        <v>-0.43790000000000001</v>
      </c>
      <c r="M1020">
        <v>51.569699999999997</v>
      </c>
      <c r="N1020" t="s">
        <v>214</v>
      </c>
      <c r="O1020" t="s">
        <v>531</v>
      </c>
      <c r="P1020" s="2" t="s">
        <v>1173</v>
      </c>
    </row>
    <row r="1021" spans="2:16" x14ac:dyDescent="0.25">
      <c r="B1021" t="s">
        <v>1515</v>
      </c>
      <c r="C1021">
        <v>100241</v>
      </c>
      <c r="D1021">
        <v>260543</v>
      </c>
      <c r="E1021">
        <v>268672</v>
      </c>
      <c r="F1021" t="s">
        <v>133</v>
      </c>
      <c r="G1021" t="s">
        <v>116</v>
      </c>
      <c r="H1021" t="s">
        <v>530</v>
      </c>
      <c r="I1021" t="s">
        <v>478</v>
      </c>
      <c r="J1021">
        <v>-0.43790000000000001</v>
      </c>
      <c r="K1021">
        <v>51.569699999999997</v>
      </c>
      <c r="L1021">
        <v>-0.1048</v>
      </c>
      <c r="M1021">
        <v>51.520299999999999</v>
      </c>
      <c r="N1021" t="s">
        <v>531</v>
      </c>
      <c r="O1021" t="s">
        <v>479</v>
      </c>
      <c r="P1021" s="2" t="s">
        <v>607</v>
      </c>
    </row>
    <row r="1022" spans="2:16" x14ac:dyDescent="0.25">
      <c r="B1022" t="s">
        <v>1515</v>
      </c>
      <c r="C1022">
        <v>100241</v>
      </c>
      <c r="D1022">
        <v>268672</v>
      </c>
      <c r="E1022">
        <v>260543</v>
      </c>
      <c r="F1022" t="s">
        <v>116</v>
      </c>
      <c r="G1022" t="s">
        <v>133</v>
      </c>
      <c r="H1022" t="s">
        <v>478</v>
      </c>
      <c r="I1022" t="s">
        <v>530</v>
      </c>
      <c r="J1022">
        <v>-0.1048</v>
      </c>
      <c r="K1022">
        <v>51.520299999999999</v>
      </c>
      <c r="L1022">
        <v>-0.43790000000000001</v>
      </c>
      <c r="M1022">
        <v>51.569699999999997</v>
      </c>
      <c r="N1022" t="s">
        <v>479</v>
      </c>
      <c r="O1022" t="s">
        <v>531</v>
      </c>
      <c r="P1022" s="2" t="s">
        <v>1477</v>
      </c>
    </row>
    <row r="1023" spans="2:16" x14ac:dyDescent="0.25">
      <c r="B1023" t="s">
        <v>1515</v>
      </c>
      <c r="C1023">
        <v>100242</v>
      </c>
      <c r="D1023">
        <v>275978</v>
      </c>
      <c r="E1023">
        <v>280810</v>
      </c>
      <c r="F1023" t="s">
        <v>148</v>
      </c>
      <c r="G1023" t="s">
        <v>149</v>
      </c>
      <c r="H1023" t="s">
        <v>608</v>
      </c>
      <c r="I1023" t="s">
        <v>609</v>
      </c>
      <c r="J1023">
        <v>0.70289999999999997</v>
      </c>
      <c r="K1023">
        <v>50.934100000000001</v>
      </c>
      <c r="L1023">
        <v>0.71342000000000005</v>
      </c>
      <c r="M1023">
        <v>50.925849999999997</v>
      </c>
      <c r="N1023" t="s">
        <v>610</v>
      </c>
      <c r="O1023" t="s">
        <v>611</v>
      </c>
      <c r="P1023" s="2" t="s">
        <v>612</v>
      </c>
    </row>
    <row r="1024" spans="2:16" x14ac:dyDescent="0.25">
      <c r="B1024" t="s">
        <v>1515</v>
      </c>
      <c r="C1024">
        <v>100242</v>
      </c>
      <c r="D1024">
        <v>280810</v>
      </c>
      <c r="E1024">
        <v>275978</v>
      </c>
      <c r="F1024" t="s">
        <v>149</v>
      </c>
      <c r="G1024" t="s">
        <v>148</v>
      </c>
      <c r="H1024" t="s">
        <v>609</v>
      </c>
      <c r="I1024" t="s">
        <v>608</v>
      </c>
      <c r="J1024">
        <v>0.71342000000000005</v>
      </c>
      <c r="K1024">
        <v>50.925849999999997</v>
      </c>
      <c r="L1024">
        <v>0.70289999999999997</v>
      </c>
      <c r="M1024">
        <v>50.934100000000001</v>
      </c>
      <c r="N1024" t="s">
        <v>611</v>
      </c>
      <c r="O1024" t="s">
        <v>610</v>
      </c>
      <c r="P1024" s="2" t="s">
        <v>613</v>
      </c>
    </row>
    <row r="1025" spans="2:16" x14ac:dyDescent="0.25">
      <c r="B1025" t="s">
        <v>1515</v>
      </c>
      <c r="C1025">
        <v>100243</v>
      </c>
      <c r="D1025">
        <v>271036</v>
      </c>
      <c r="E1025">
        <v>272192</v>
      </c>
      <c r="F1025" t="s">
        <v>102</v>
      </c>
      <c r="G1025" t="s">
        <v>150</v>
      </c>
      <c r="H1025" t="s">
        <v>429</v>
      </c>
      <c r="I1025" t="s">
        <v>614</v>
      </c>
      <c r="J1025">
        <v>-3.3999999999999998E-3</v>
      </c>
      <c r="K1025">
        <v>51.542099999999998</v>
      </c>
      <c r="L1025">
        <v>6.9599999999999995E-2</v>
      </c>
      <c r="M1025">
        <v>51.490099999999998</v>
      </c>
      <c r="N1025" t="s">
        <v>430</v>
      </c>
      <c r="O1025" t="s">
        <v>615</v>
      </c>
      <c r="P1025" s="2" t="s">
        <v>616</v>
      </c>
    </row>
    <row r="1026" spans="2:16" x14ac:dyDescent="0.25">
      <c r="B1026" t="s">
        <v>1515</v>
      </c>
      <c r="C1026">
        <v>100243</v>
      </c>
      <c r="D1026">
        <v>272192</v>
      </c>
      <c r="E1026">
        <v>271036</v>
      </c>
      <c r="F1026" t="s">
        <v>150</v>
      </c>
      <c r="G1026" t="s">
        <v>102</v>
      </c>
      <c r="H1026" t="s">
        <v>614</v>
      </c>
      <c r="I1026" t="s">
        <v>429</v>
      </c>
      <c r="J1026">
        <v>6.9599999999999995E-2</v>
      </c>
      <c r="K1026">
        <v>51.490099999999998</v>
      </c>
      <c r="L1026">
        <v>-3.3999999999999998E-3</v>
      </c>
      <c r="M1026">
        <v>51.542099999999998</v>
      </c>
      <c r="N1026" t="s">
        <v>615</v>
      </c>
      <c r="O1026" t="s">
        <v>430</v>
      </c>
      <c r="P1026" s="2" t="s">
        <v>1175</v>
      </c>
    </row>
    <row r="1027" spans="2:16" x14ac:dyDescent="0.25">
      <c r="B1027" t="s">
        <v>1515</v>
      </c>
      <c r="C1027">
        <v>100244</v>
      </c>
      <c r="D1027">
        <v>234627</v>
      </c>
      <c r="E1027">
        <v>234631</v>
      </c>
      <c r="F1027" t="s">
        <v>151</v>
      </c>
      <c r="G1027" t="s">
        <v>152</v>
      </c>
      <c r="H1027" t="s">
        <v>617</v>
      </c>
      <c r="I1027" t="s">
        <v>618</v>
      </c>
      <c r="J1027">
        <v>-2.6124000000000001</v>
      </c>
      <c r="K1027">
        <v>50.944800000000001</v>
      </c>
      <c r="L1027">
        <v>-2.6120000000000001</v>
      </c>
      <c r="M1027">
        <v>50.924799999999998</v>
      </c>
      <c r="N1027" t="s">
        <v>619</v>
      </c>
      <c r="O1027" t="s">
        <v>620</v>
      </c>
      <c r="P1027" s="2" t="s">
        <v>621</v>
      </c>
    </row>
    <row r="1028" spans="2:16" x14ac:dyDescent="0.25">
      <c r="B1028" t="s">
        <v>1515</v>
      </c>
      <c r="C1028">
        <v>100244</v>
      </c>
      <c r="D1028">
        <v>234631</v>
      </c>
      <c r="E1028">
        <v>234627</v>
      </c>
      <c r="F1028" t="s">
        <v>152</v>
      </c>
      <c r="G1028" t="s">
        <v>151</v>
      </c>
      <c r="H1028" t="s">
        <v>618</v>
      </c>
      <c r="I1028" t="s">
        <v>617</v>
      </c>
      <c r="J1028">
        <v>-2.6120000000000001</v>
      </c>
      <c r="K1028">
        <v>50.924799999999998</v>
      </c>
      <c r="L1028">
        <v>-2.6124000000000001</v>
      </c>
      <c r="M1028">
        <v>50.944800000000001</v>
      </c>
      <c r="N1028" t="s">
        <v>620</v>
      </c>
      <c r="O1028" t="s">
        <v>619</v>
      </c>
      <c r="P1028" s="2" t="s">
        <v>1478</v>
      </c>
    </row>
    <row r="1029" spans="2:16" x14ac:dyDescent="0.25">
      <c r="B1029" t="s">
        <v>1515</v>
      </c>
      <c r="C1029">
        <v>100245</v>
      </c>
      <c r="D1029">
        <v>268672</v>
      </c>
      <c r="E1029">
        <v>269122</v>
      </c>
      <c r="F1029" t="s">
        <v>116</v>
      </c>
      <c r="G1029" t="s">
        <v>60</v>
      </c>
      <c r="H1029" t="s">
        <v>478</v>
      </c>
      <c r="I1029" t="s">
        <v>275</v>
      </c>
      <c r="J1029">
        <v>-0.1048</v>
      </c>
      <c r="K1029">
        <v>51.520299999999999</v>
      </c>
      <c r="L1029">
        <v>-9.0300000000000005E-2</v>
      </c>
      <c r="M1029">
        <v>51.511400000000002</v>
      </c>
      <c r="N1029" t="s">
        <v>479</v>
      </c>
      <c r="O1029" t="s">
        <v>276</v>
      </c>
      <c r="P1029" s="2" t="s">
        <v>1479</v>
      </c>
    </row>
    <row r="1030" spans="2:16" x14ac:dyDescent="0.25">
      <c r="B1030" t="s">
        <v>1515</v>
      </c>
      <c r="C1030">
        <v>100245</v>
      </c>
      <c r="D1030">
        <v>269122</v>
      </c>
      <c r="E1030">
        <v>268672</v>
      </c>
      <c r="F1030" t="s">
        <v>60</v>
      </c>
      <c r="G1030" t="s">
        <v>116</v>
      </c>
      <c r="H1030" t="s">
        <v>275</v>
      </c>
      <c r="I1030" t="s">
        <v>478</v>
      </c>
      <c r="J1030">
        <v>-9.0300000000000005E-2</v>
      </c>
      <c r="K1030">
        <v>51.511400000000002</v>
      </c>
      <c r="L1030">
        <v>-0.1048</v>
      </c>
      <c r="M1030">
        <v>51.520299999999999</v>
      </c>
      <c r="N1030" t="s">
        <v>276</v>
      </c>
      <c r="O1030" t="s">
        <v>479</v>
      </c>
      <c r="P1030" s="2" t="s">
        <v>1480</v>
      </c>
    </row>
    <row r="1031" spans="2:16" x14ac:dyDescent="0.25">
      <c r="B1031" t="s">
        <v>1515</v>
      </c>
      <c r="C1031">
        <v>100246</v>
      </c>
      <c r="D1031">
        <v>268672</v>
      </c>
      <c r="E1031">
        <v>269459</v>
      </c>
      <c r="F1031" t="s">
        <v>116</v>
      </c>
      <c r="G1031" t="s">
        <v>30</v>
      </c>
      <c r="H1031" t="s">
        <v>478</v>
      </c>
      <c r="I1031" t="s">
        <v>195</v>
      </c>
      <c r="J1031">
        <v>-0.1048</v>
      </c>
      <c r="K1031">
        <v>51.520299999999999</v>
      </c>
      <c r="L1031">
        <v>-7.5399999999999995E-2</v>
      </c>
      <c r="M1031">
        <v>51.511600000000001</v>
      </c>
      <c r="N1031" t="s">
        <v>479</v>
      </c>
      <c r="O1031" t="s">
        <v>196</v>
      </c>
      <c r="P1031" s="2" t="s">
        <v>1481</v>
      </c>
    </row>
    <row r="1032" spans="2:16" x14ac:dyDescent="0.25">
      <c r="B1032" t="s">
        <v>1515</v>
      </c>
      <c r="C1032">
        <v>100246</v>
      </c>
      <c r="D1032">
        <v>269459</v>
      </c>
      <c r="E1032">
        <v>268672</v>
      </c>
      <c r="F1032" t="s">
        <v>30</v>
      </c>
      <c r="G1032" t="s">
        <v>116</v>
      </c>
      <c r="H1032" t="s">
        <v>195</v>
      </c>
      <c r="I1032" t="s">
        <v>478</v>
      </c>
      <c r="J1032">
        <v>-7.5399999999999995E-2</v>
      </c>
      <c r="K1032">
        <v>51.511600000000001</v>
      </c>
      <c r="L1032">
        <v>-0.1048</v>
      </c>
      <c r="M1032">
        <v>51.520299999999999</v>
      </c>
      <c r="N1032" t="s">
        <v>196</v>
      </c>
      <c r="O1032" t="s">
        <v>479</v>
      </c>
      <c r="P1032" s="2" t="s">
        <v>1482</v>
      </c>
    </row>
    <row r="1033" spans="2:16" x14ac:dyDescent="0.25">
      <c r="B1033" t="s">
        <v>1515</v>
      </c>
      <c r="C1033">
        <v>100247</v>
      </c>
      <c r="D1033">
        <v>268672</v>
      </c>
      <c r="E1033">
        <v>269296</v>
      </c>
      <c r="F1033" t="s">
        <v>116</v>
      </c>
      <c r="G1033" t="s">
        <v>33</v>
      </c>
      <c r="H1033" t="s">
        <v>478</v>
      </c>
      <c r="I1033" t="s">
        <v>203</v>
      </c>
      <c r="J1033">
        <v>-0.1048</v>
      </c>
      <c r="K1033">
        <v>51.520299999999999</v>
      </c>
      <c r="L1033">
        <v>-8.2100000000000006E-2</v>
      </c>
      <c r="M1033">
        <v>51.518599999999999</v>
      </c>
      <c r="N1033" t="s">
        <v>479</v>
      </c>
      <c r="O1033" t="s">
        <v>204</v>
      </c>
      <c r="P1033" s="2" t="s">
        <v>1182</v>
      </c>
    </row>
    <row r="1034" spans="2:16" x14ac:dyDescent="0.25">
      <c r="B1034" t="s">
        <v>1515</v>
      </c>
      <c r="C1034">
        <v>100247</v>
      </c>
      <c r="D1034">
        <v>269296</v>
      </c>
      <c r="E1034">
        <v>268672</v>
      </c>
      <c r="F1034" t="s">
        <v>33</v>
      </c>
      <c r="G1034" t="s">
        <v>116</v>
      </c>
      <c r="H1034" t="s">
        <v>203</v>
      </c>
      <c r="I1034" t="s">
        <v>478</v>
      </c>
      <c r="J1034">
        <v>-8.2100000000000006E-2</v>
      </c>
      <c r="K1034">
        <v>51.518599999999999</v>
      </c>
      <c r="L1034">
        <v>-0.1048</v>
      </c>
      <c r="M1034">
        <v>51.520299999999999</v>
      </c>
      <c r="N1034" t="s">
        <v>204</v>
      </c>
      <c r="O1034" t="s">
        <v>479</v>
      </c>
      <c r="P1034" s="2" t="s">
        <v>1483</v>
      </c>
    </row>
    <row r="1035" spans="2:16" x14ac:dyDescent="0.25">
      <c r="B1035" t="s">
        <v>1515</v>
      </c>
      <c r="C1035">
        <v>100248</v>
      </c>
      <c r="D1035">
        <v>266682</v>
      </c>
      <c r="E1035">
        <v>268672</v>
      </c>
      <c r="F1035" t="s">
        <v>34</v>
      </c>
      <c r="G1035" t="s">
        <v>116</v>
      </c>
      <c r="H1035" t="s">
        <v>205</v>
      </c>
      <c r="I1035" t="s">
        <v>478</v>
      </c>
      <c r="J1035">
        <v>-0.16289999999999999</v>
      </c>
      <c r="K1035">
        <v>51.522399999999998</v>
      </c>
      <c r="L1035">
        <v>-0.1048</v>
      </c>
      <c r="M1035">
        <v>51.520299999999999</v>
      </c>
      <c r="N1035" t="s">
        <v>206</v>
      </c>
      <c r="O1035" t="s">
        <v>479</v>
      </c>
      <c r="P1035" s="2" t="s">
        <v>1484</v>
      </c>
    </row>
    <row r="1036" spans="2:16" x14ac:dyDescent="0.25">
      <c r="B1036" t="s">
        <v>1515</v>
      </c>
      <c r="C1036">
        <v>100248</v>
      </c>
      <c r="D1036">
        <v>268672</v>
      </c>
      <c r="E1036">
        <v>266682</v>
      </c>
      <c r="F1036" t="s">
        <v>116</v>
      </c>
      <c r="G1036" t="s">
        <v>34</v>
      </c>
      <c r="H1036" t="s">
        <v>478</v>
      </c>
      <c r="I1036" t="s">
        <v>205</v>
      </c>
      <c r="J1036">
        <v>-0.1048</v>
      </c>
      <c r="K1036">
        <v>51.520299999999999</v>
      </c>
      <c r="L1036">
        <v>-0.16289999999999999</v>
      </c>
      <c r="M1036">
        <v>51.522399999999998</v>
      </c>
      <c r="N1036" t="s">
        <v>479</v>
      </c>
      <c r="O1036" t="s">
        <v>206</v>
      </c>
      <c r="P1036" s="2" t="s">
        <v>1485</v>
      </c>
    </row>
    <row r="1037" spans="2:16" x14ac:dyDescent="0.25">
      <c r="B1037" t="s">
        <v>1515</v>
      </c>
      <c r="C1037">
        <v>100249</v>
      </c>
      <c r="D1037">
        <v>266343</v>
      </c>
      <c r="E1037">
        <v>268672</v>
      </c>
      <c r="F1037" t="s">
        <v>35</v>
      </c>
      <c r="G1037" t="s">
        <v>116</v>
      </c>
      <c r="H1037" t="s">
        <v>207</v>
      </c>
      <c r="I1037" t="s">
        <v>478</v>
      </c>
      <c r="J1037">
        <v>-0.17530000000000001</v>
      </c>
      <c r="K1037">
        <v>51.516199999999998</v>
      </c>
      <c r="L1037">
        <v>-0.1048</v>
      </c>
      <c r="M1037">
        <v>51.520299999999999</v>
      </c>
      <c r="N1037" t="s">
        <v>208</v>
      </c>
      <c r="O1037" t="s">
        <v>479</v>
      </c>
      <c r="P1037" s="2" t="s">
        <v>1486</v>
      </c>
    </row>
    <row r="1038" spans="2:16" x14ac:dyDescent="0.25">
      <c r="B1038" t="s">
        <v>1515</v>
      </c>
      <c r="C1038">
        <v>100249</v>
      </c>
      <c r="D1038">
        <v>268672</v>
      </c>
      <c r="E1038">
        <v>266343</v>
      </c>
      <c r="F1038" t="s">
        <v>116</v>
      </c>
      <c r="G1038" t="s">
        <v>35</v>
      </c>
      <c r="H1038" t="s">
        <v>478</v>
      </c>
      <c r="I1038" t="s">
        <v>207</v>
      </c>
      <c r="J1038">
        <v>-0.1048</v>
      </c>
      <c r="K1038">
        <v>51.520299999999999</v>
      </c>
      <c r="L1038">
        <v>-0.17530000000000001</v>
      </c>
      <c r="M1038">
        <v>51.516199999999998</v>
      </c>
      <c r="N1038" t="s">
        <v>479</v>
      </c>
      <c r="O1038" t="s">
        <v>208</v>
      </c>
      <c r="P1038" s="2" t="s">
        <v>1487</v>
      </c>
    </row>
    <row r="1039" spans="2:16" x14ac:dyDescent="0.25">
      <c r="B1039" t="s">
        <v>1515</v>
      </c>
      <c r="C1039">
        <v>100250</v>
      </c>
      <c r="D1039">
        <v>268747</v>
      </c>
      <c r="E1039">
        <v>269750</v>
      </c>
      <c r="F1039" t="s">
        <v>28</v>
      </c>
      <c r="G1039" t="s">
        <v>153</v>
      </c>
      <c r="H1039" t="s">
        <v>190</v>
      </c>
      <c r="I1039" t="s">
        <v>624</v>
      </c>
      <c r="J1039">
        <v>-0.1032</v>
      </c>
      <c r="K1039">
        <v>51.510800000000003</v>
      </c>
      <c r="L1039">
        <v>-6.0100000000000001E-2</v>
      </c>
      <c r="M1039">
        <v>51.5197</v>
      </c>
      <c r="N1039" t="s">
        <v>192</v>
      </c>
      <c r="O1039" t="s">
        <v>625</v>
      </c>
      <c r="P1039" s="2" t="s">
        <v>1187</v>
      </c>
    </row>
    <row r="1040" spans="2:16" x14ac:dyDescent="0.25">
      <c r="B1040" t="s">
        <v>1515</v>
      </c>
      <c r="C1040">
        <v>100250</v>
      </c>
      <c r="D1040">
        <v>269750</v>
      </c>
      <c r="E1040">
        <v>268747</v>
      </c>
      <c r="F1040" t="s">
        <v>153</v>
      </c>
      <c r="G1040" t="s">
        <v>28</v>
      </c>
      <c r="H1040" t="s">
        <v>624</v>
      </c>
      <c r="I1040" t="s">
        <v>190</v>
      </c>
      <c r="J1040">
        <v>-6.0100000000000001E-2</v>
      </c>
      <c r="K1040">
        <v>51.5197</v>
      </c>
      <c r="L1040">
        <v>-0.1032</v>
      </c>
      <c r="M1040">
        <v>51.510800000000003</v>
      </c>
      <c r="N1040" t="s">
        <v>625</v>
      </c>
      <c r="O1040" t="s">
        <v>192</v>
      </c>
      <c r="P1040" s="2" t="s">
        <v>1488</v>
      </c>
    </row>
    <row r="1041" spans="2:16" x14ac:dyDescent="0.25">
      <c r="B1041" t="s">
        <v>1515</v>
      </c>
      <c r="C1041">
        <v>100251</v>
      </c>
      <c r="D1041">
        <v>267933</v>
      </c>
      <c r="E1041">
        <v>269750</v>
      </c>
      <c r="F1041" t="s">
        <v>27</v>
      </c>
      <c r="G1041" t="s">
        <v>153</v>
      </c>
      <c r="H1041" t="s">
        <v>189</v>
      </c>
      <c r="I1041" t="s">
        <v>624</v>
      </c>
      <c r="J1041">
        <v>-0.12429999999999999</v>
      </c>
      <c r="K1041">
        <v>51.508299999999998</v>
      </c>
      <c r="L1041">
        <v>-6.0100000000000001E-2</v>
      </c>
      <c r="M1041">
        <v>51.5197</v>
      </c>
      <c r="N1041" t="s">
        <v>191</v>
      </c>
      <c r="O1041" t="s">
        <v>625</v>
      </c>
      <c r="P1041" s="2" t="s">
        <v>1189</v>
      </c>
    </row>
    <row r="1042" spans="2:16" x14ac:dyDescent="0.25">
      <c r="B1042" t="s">
        <v>1515</v>
      </c>
      <c r="C1042">
        <v>100251</v>
      </c>
      <c r="D1042">
        <v>269750</v>
      </c>
      <c r="E1042">
        <v>267933</v>
      </c>
      <c r="F1042" t="s">
        <v>153</v>
      </c>
      <c r="G1042" t="s">
        <v>27</v>
      </c>
      <c r="H1042" t="s">
        <v>624</v>
      </c>
      <c r="I1042" t="s">
        <v>189</v>
      </c>
      <c r="J1042">
        <v>-6.0100000000000001E-2</v>
      </c>
      <c r="K1042">
        <v>51.5197</v>
      </c>
      <c r="L1042">
        <v>-0.12429999999999999</v>
      </c>
      <c r="M1042">
        <v>51.508299999999998</v>
      </c>
      <c r="N1042" t="s">
        <v>625</v>
      </c>
      <c r="O1042" t="s">
        <v>191</v>
      </c>
      <c r="P1042" s="2" t="s">
        <v>1489</v>
      </c>
    </row>
    <row r="1043" spans="2:16" x14ac:dyDescent="0.25">
      <c r="B1043" t="s">
        <v>1515</v>
      </c>
      <c r="C1043">
        <v>100252</v>
      </c>
      <c r="D1043">
        <v>269122</v>
      </c>
      <c r="E1043">
        <v>269750</v>
      </c>
      <c r="F1043" t="s">
        <v>60</v>
      </c>
      <c r="G1043" t="s">
        <v>153</v>
      </c>
      <c r="H1043" t="s">
        <v>275</v>
      </c>
      <c r="I1043" t="s">
        <v>624</v>
      </c>
      <c r="J1043">
        <v>-9.0300000000000005E-2</v>
      </c>
      <c r="K1043">
        <v>51.511400000000002</v>
      </c>
      <c r="L1043">
        <v>-6.0100000000000001E-2</v>
      </c>
      <c r="M1043">
        <v>51.5197</v>
      </c>
      <c r="N1043" t="s">
        <v>276</v>
      </c>
      <c r="O1043" t="s">
        <v>625</v>
      </c>
      <c r="P1043" s="2" t="s">
        <v>1191</v>
      </c>
    </row>
    <row r="1044" spans="2:16" x14ac:dyDescent="0.25">
      <c r="B1044" t="s">
        <v>1515</v>
      </c>
      <c r="C1044">
        <v>100252</v>
      </c>
      <c r="D1044">
        <v>269750</v>
      </c>
      <c r="E1044">
        <v>269122</v>
      </c>
      <c r="F1044" t="s">
        <v>153</v>
      </c>
      <c r="G1044" t="s">
        <v>60</v>
      </c>
      <c r="H1044" t="s">
        <v>624</v>
      </c>
      <c r="I1044" t="s">
        <v>275</v>
      </c>
      <c r="J1044">
        <v>-6.0100000000000001E-2</v>
      </c>
      <c r="K1044">
        <v>51.5197</v>
      </c>
      <c r="L1044">
        <v>-9.0300000000000005E-2</v>
      </c>
      <c r="M1044">
        <v>51.511400000000002</v>
      </c>
      <c r="N1044" t="s">
        <v>625</v>
      </c>
      <c r="O1044" t="s">
        <v>276</v>
      </c>
      <c r="P1044" s="2" t="s">
        <v>1490</v>
      </c>
    </row>
    <row r="1045" spans="2:16" x14ac:dyDescent="0.25">
      <c r="B1045" t="s">
        <v>1515</v>
      </c>
      <c r="C1045">
        <v>100253</v>
      </c>
      <c r="D1045">
        <v>269459</v>
      </c>
      <c r="E1045">
        <v>269750</v>
      </c>
      <c r="F1045" t="s">
        <v>30</v>
      </c>
      <c r="G1045" t="s">
        <v>153</v>
      </c>
      <c r="H1045" t="s">
        <v>195</v>
      </c>
      <c r="I1045" t="s">
        <v>624</v>
      </c>
      <c r="J1045">
        <v>-7.5399999999999995E-2</v>
      </c>
      <c r="K1045">
        <v>51.511600000000001</v>
      </c>
      <c r="L1045">
        <v>-6.0100000000000001E-2</v>
      </c>
      <c r="M1045">
        <v>51.5197</v>
      </c>
      <c r="N1045" t="s">
        <v>196</v>
      </c>
      <c r="O1045" t="s">
        <v>625</v>
      </c>
      <c r="P1045" s="2" t="s">
        <v>1193</v>
      </c>
    </row>
    <row r="1046" spans="2:16" x14ac:dyDescent="0.25">
      <c r="B1046" t="s">
        <v>1515</v>
      </c>
      <c r="C1046">
        <v>100253</v>
      </c>
      <c r="D1046">
        <v>269750</v>
      </c>
      <c r="E1046">
        <v>269459</v>
      </c>
      <c r="F1046" t="s">
        <v>153</v>
      </c>
      <c r="G1046" t="s">
        <v>30</v>
      </c>
      <c r="H1046" t="s">
        <v>624</v>
      </c>
      <c r="I1046" t="s">
        <v>195</v>
      </c>
      <c r="J1046">
        <v>-6.0100000000000001E-2</v>
      </c>
      <c r="K1046">
        <v>51.5197</v>
      </c>
      <c r="L1046">
        <v>-7.5399999999999995E-2</v>
      </c>
      <c r="M1046">
        <v>51.511600000000001</v>
      </c>
      <c r="N1046" t="s">
        <v>625</v>
      </c>
      <c r="O1046" t="s">
        <v>196</v>
      </c>
      <c r="P1046" s="2" t="s">
        <v>1491</v>
      </c>
    </row>
    <row r="1047" spans="2:16" x14ac:dyDescent="0.25">
      <c r="B1047" t="s">
        <v>1515</v>
      </c>
      <c r="C1047">
        <v>100254</v>
      </c>
      <c r="D1047">
        <v>267252</v>
      </c>
      <c r="E1047">
        <v>269750</v>
      </c>
      <c r="F1047" t="s">
        <v>37</v>
      </c>
      <c r="G1047" t="s">
        <v>153</v>
      </c>
      <c r="H1047" t="s">
        <v>211</v>
      </c>
      <c r="I1047" t="s">
        <v>624</v>
      </c>
      <c r="J1047">
        <v>-0.14369999999999999</v>
      </c>
      <c r="K1047">
        <v>51.495100000000001</v>
      </c>
      <c r="L1047">
        <v>-6.0100000000000001E-2</v>
      </c>
      <c r="M1047">
        <v>51.5197</v>
      </c>
      <c r="N1047" t="s">
        <v>212</v>
      </c>
      <c r="O1047" t="s">
        <v>625</v>
      </c>
      <c r="P1047" s="2" t="s">
        <v>1492</v>
      </c>
    </row>
    <row r="1048" spans="2:16" x14ac:dyDescent="0.25">
      <c r="B1048" t="s">
        <v>1515</v>
      </c>
      <c r="C1048">
        <v>100254</v>
      </c>
      <c r="D1048">
        <v>269750</v>
      </c>
      <c r="E1048">
        <v>267252</v>
      </c>
      <c r="F1048" t="s">
        <v>153</v>
      </c>
      <c r="G1048" t="s">
        <v>37</v>
      </c>
      <c r="H1048" t="s">
        <v>624</v>
      </c>
      <c r="I1048" t="s">
        <v>211</v>
      </c>
      <c r="J1048">
        <v>-6.0100000000000001E-2</v>
      </c>
      <c r="K1048">
        <v>51.5197</v>
      </c>
      <c r="L1048">
        <v>-0.14369999999999999</v>
      </c>
      <c r="M1048">
        <v>51.495100000000001</v>
      </c>
      <c r="N1048" t="s">
        <v>625</v>
      </c>
      <c r="O1048" t="s">
        <v>212</v>
      </c>
      <c r="P1048" s="2" t="s">
        <v>1493</v>
      </c>
    </row>
    <row r="1049" spans="2:16" x14ac:dyDescent="0.25">
      <c r="B1049" t="s">
        <v>1515</v>
      </c>
      <c r="C1049">
        <v>100255</v>
      </c>
      <c r="D1049">
        <v>262193</v>
      </c>
      <c r="E1049">
        <v>268747</v>
      </c>
      <c r="F1049" t="s">
        <v>84</v>
      </c>
      <c r="G1049" t="s">
        <v>28</v>
      </c>
      <c r="H1049" t="s">
        <v>365</v>
      </c>
      <c r="I1049" t="s">
        <v>190</v>
      </c>
      <c r="J1049">
        <v>-0.34589999999999999</v>
      </c>
      <c r="K1049">
        <v>51.542400000000001</v>
      </c>
      <c r="L1049">
        <v>-0.1032</v>
      </c>
      <c r="M1049">
        <v>51.510800000000003</v>
      </c>
      <c r="N1049" t="s">
        <v>366</v>
      </c>
      <c r="O1049" t="s">
        <v>192</v>
      </c>
      <c r="P1049" s="2" t="s">
        <v>1494</v>
      </c>
    </row>
    <row r="1050" spans="2:16" x14ac:dyDescent="0.25">
      <c r="B1050" t="s">
        <v>1515</v>
      </c>
      <c r="C1050">
        <v>100255</v>
      </c>
      <c r="D1050">
        <v>268747</v>
      </c>
      <c r="E1050">
        <v>262193</v>
      </c>
      <c r="F1050" t="s">
        <v>28</v>
      </c>
      <c r="G1050" t="s">
        <v>84</v>
      </c>
      <c r="H1050" t="s">
        <v>190</v>
      </c>
      <c r="I1050" t="s">
        <v>365</v>
      </c>
      <c r="J1050">
        <v>-0.1032</v>
      </c>
      <c r="K1050">
        <v>51.510800000000003</v>
      </c>
      <c r="L1050">
        <v>-0.34589999999999999</v>
      </c>
      <c r="M1050">
        <v>51.542400000000001</v>
      </c>
      <c r="N1050" t="s">
        <v>192</v>
      </c>
      <c r="O1050" t="s">
        <v>366</v>
      </c>
      <c r="P1050" s="2" t="s">
        <v>627</v>
      </c>
    </row>
    <row r="1051" spans="2:16" x14ac:dyDescent="0.25">
      <c r="B1051" t="s">
        <v>1515</v>
      </c>
      <c r="C1051">
        <v>100256</v>
      </c>
      <c r="D1051">
        <v>262193</v>
      </c>
      <c r="E1051">
        <v>269122</v>
      </c>
      <c r="F1051" t="s">
        <v>84</v>
      </c>
      <c r="G1051" t="s">
        <v>60</v>
      </c>
      <c r="H1051" t="s">
        <v>365</v>
      </c>
      <c r="I1051" t="s">
        <v>275</v>
      </c>
      <c r="J1051">
        <v>-0.34589999999999999</v>
      </c>
      <c r="K1051">
        <v>51.542400000000001</v>
      </c>
      <c r="L1051">
        <v>-9.0300000000000005E-2</v>
      </c>
      <c r="M1051">
        <v>51.511400000000002</v>
      </c>
      <c r="N1051" t="s">
        <v>366</v>
      </c>
      <c r="O1051" t="s">
        <v>276</v>
      </c>
      <c r="P1051" s="2" t="s">
        <v>1495</v>
      </c>
    </row>
    <row r="1052" spans="2:16" x14ac:dyDescent="0.25">
      <c r="B1052" t="s">
        <v>1515</v>
      </c>
      <c r="C1052">
        <v>100256</v>
      </c>
      <c r="D1052">
        <v>269122</v>
      </c>
      <c r="E1052">
        <v>262193</v>
      </c>
      <c r="F1052" t="s">
        <v>60</v>
      </c>
      <c r="G1052" t="s">
        <v>84</v>
      </c>
      <c r="H1052" t="s">
        <v>275</v>
      </c>
      <c r="I1052" t="s">
        <v>365</v>
      </c>
      <c r="J1052">
        <v>-9.0300000000000005E-2</v>
      </c>
      <c r="K1052">
        <v>51.511400000000002</v>
      </c>
      <c r="L1052">
        <v>-0.34589999999999999</v>
      </c>
      <c r="M1052">
        <v>51.542400000000001</v>
      </c>
      <c r="N1052" t="s">
        <v>276</v>
      </c>
      <c r="O1052" t="s">
        <v>366</v>
      </c>
      <c r="P1052" s="2" t="s">
        <v>1496</v>
      </c>
    </row>
    <row r="1053" spans="2:16" x14ac:dyDescent="0.25">
      <c r="B1053" t="s">
        <v>1515</v>
      </c>
      <c r="C1053">
        <v>100257</v>
      </c>
      <c r="D1053">
        <v>262193</v>
      </c>
      <c r="E1053">
        <v>267662</v>
      </c>
      <c r="F1053" t="s">
        <v>84</v>
      </c>
      <c r="G1053" t="s">
        <v>29</v>
      </c>
      <c r="H1053" t="s">
        <v>365</v>
      </c>
      <c r="I1053" t="s">
        <v>193</v>
      </c>
      <c r="J1053">
        <v>-0.34589999999999999</v>
      </c>
      <c r="K1053">
        <v>51.542400000000001</v>
      </c>
      <c r="L1053">
        <v>-0.13350000000000001</v>
      </c>
      <c r="M1053">
        <v>51.528100000000002</v>
      </c>
      <c r="N1053" t="s">
        <v>366</v>
      </c>
      <c r="O1053" t="s">
        <v>194</v>
      </c>
      <c r="P1053" s="2" t="s">
        <v>1497</v>
      </c>
    </row>
    <row r="1054" spans="2:16" x14ac:dyDescent="0.25">
      <c r="B1054" t="s">
        <v>1515</v>
      </c>
      <c r="C1054">
        <v>100257</v>
      </c>
      <c r="D1054">
        <v>267662</v>
      </c>
      <c r="E1054">
        <v>262193</v>
      </c>
      <c r="F1054" t="s">
        <v>29</v>
      </c>
      <c r="G1054" t="s">
        <v>84</v>
      </c>
      <c r="H1054" t="s">
        <v>193</v>
      </c>
      <c r="I1054" t="s">
        <v>365</v>
      </c>
      <c r="J1054">
        <v>-0.13350000000000001</v>
      </c>
      <c r="K1054">
        <v>51.528100000000002</v>
      </c>
      <c r="L1054">
        <v>-0.34589999999999999</v>
      </c>
      <c r="M1054">
        <v>51.542400000000001</v>
      </c>
      <c r="N1054" t="s">
        <v>194</v>
      </c>
      <c r="O1054" t="s">
        <v>366</v>
      </c>
      <c r="P1054" s="2" t="s">
        <v>629</v>
      </c>
    </row>
    <row r="1055" spans="2:16" x14ac:dyDescent="0.25">
      <c r="B1055" t="s">
        <v>1515</v>
      </c>
      <c r="C1055">
        <v>100258</v>
      </c>
      <c r="D1055">
        <v>262193</v>
      </c>
      <c r="E1055">
        <v>269459</v>
      </c>
      <c r="F1055" t="s">
        <v>84</v>
      </c>
      <c r="G1055" t="s">
        <v>30</v>
      </c>
      <c r="H1055" t="s">
        <v>365</v>
      </c>
      <c r="I1055" t="s">
        <v>195</v>
      </c>
      <c r="J1055">
        <v>-0.34589999999999999</v>
      </c>
      <c r="K1055">
        <v>51.542400000000001</v>
      </c>
      <c r="L1055">
        <v>-7.5399999999999995E-2</v>
      </c>
      <c r="M1055">
        <v>51.511600000000001</v>
      </c>
      <c r="N1055" t="s">
        <v>366</v>
      </c>
      <c r="O1055" t="s">
        <v>196</v>
      </c>
      <c r="P1055" s="2" t="s">
        <v>1498</v>
      </c>
    </row>
    <row r="1056" spans="2:16" x14ac:dyDescent="0.25">
      <c r="B1056" t="s">
        <v>1515</v>
      </c>
      <c r="C1056">
        <v>100258</v>
      </c>
      <c r="D1056">
        <v>269459</v>
      </c>
      <c r="E1056">
        <v>262193</v>
      </c>
      <c r="F1056" t="s">
        <v>30</v>
      </c>
      <c r="G1056" t="s">
        <v>84</v>
      </c>
      <c r="H1056" t="s">
        <v>195</v>
      </c>
      <c r="I1056" t="s">
        <v>365</v>
      </c>
      <c r="J1056">
        <v>-7.5399999999999995E-2</v>
      </c>
      <c r="K1056">
        <v>51.511600000000001</v>
      </c>
      <c r="L1056">
        <v>-0.34589999999999999</v>
      </c>
      <c r="M1056">
        <v>51.542400000000001</v>
      </c>
      <c r="N1056" t="s">
        <v>196</v>
      </c>
      <c r="O1056" t="s">
        <v>366</v>
      </c>
      <c r="P1056" s="2" t="s">
        <v>1499</v>
      </c>
    </row>
    <row r="1057" spans="2:16" x14ac:dyDescent="0.25">
      <c r="B1057" t="s">
        <v>1515</v>
      </c>
      <c r="C1057">
        <v>100259</v>
      </c>
      <c r="D1057">
        <v>262193</v>
      </c>
      <c r="E1057">
        <v>267983</v>
      </c>
      <c r="F1057" t="s">
        <v>84</v>
      </c>
      <c r="G1057" t="s">
        <v>31</v>
      </c>
      <c r="H1057" t="s">
        <v>365</v>
      </c>
      <c r="I1057" t="s">
        <v>198</v>
      </c>
      <c r="J1057">
        <v>-0.34589999999999999</v>
      </c>
      <c r="K1057">
        <v>51.542400000000001</v>
      </c>
      <c r="L1057">
        <v>-0.1231</v>
      </c>
      <c r="M1057">
        <v>51.530799999999999</v>
      </c>
      <c r="N1057" t="s">
        <v>366</v>
      </c>
      <c r="O1057" t="s">
        <v>199</v>
      </c>
      <c r="P1057" s="2" t="s">
        <v>630</v>
      </c>
    </row>
    <row r="1058" spans="2:16" x14ac:dyDescent="0.25">
      <c r="B1058" t="s">
        <v>1515</v>
      </c>
      <c r="C1058">
        <v>100259</v>
      </c>
      <c r="D1058">
        <v>267983</v>
      </c>
      <c r="E1058">
        <v>262193</v>
      </c>
      <c r="F1058" t="s">
        <v>31</v>
      </c>
      <c r="G1058" t="s">
        <v>84</v>
      </c>
      <c r="H1058" t="s">
        <v>198</v>
      </c>
      <c r="I1058" t="s">
        <v>365</v>
      </c>
      <c r="J1058">
        <v>-0.1231</v>
      </c>
      <c r="K1058">
        <v>51.530799999999999</v>
      </c>
      <c r="L1058">
        <v>-0.34589999999999999</v>
      </c>
      <c r="M1058">
        <v>51.542400000000001</v>
      </c>
      <c r="N1058" t="s">
        <v>199</v>
      </c>
      <c r="O1058" t="s">
        <v>366</v>
      </c>
      <c r="P1058" s="2" t="s">
        <v>1500</v>
      </c>
    </row>
    <row r="1059" spans="2:16" x14ac:dyDescent="0.25">
      <c r="B1059" t="s">
        <v>1515</v>
      </c>
      <c r="C1059">
        <v>100260</v>
      </c>
      <c r="D1059">
        <v>262193</v>
      </c>
      <c r="E1059">
        <v>269225</v>
      </c>
      <c r="F1059" t="s">
        <v>84</v>
      </c>
      <c r="G1059" t="s">
        <v>32</v>
      </c>
      <c r="H1059" t="s">
        <v>365</v>
      </c>
      <c r="I1059" t="s">
        <v>200</v>
      </c>
      <c r="J1059">
        <v>-0.34589999999999999</v>
      </c>
      <c r="K1059">
        <v>51.542400000000001</v>
      </c>
      <c r="L1059">
        <v>-8.5699999999999998E-2</v>
      </c>
      <c r="M1059">
        <v>51.505229999999997</v>
      </c>
      <c r="N1059" t="s">
        <v>366</v>
      </c>
      <c r="O1059" t="s">
        <v>201</v>
      </c>
      <c r="P1059" s="2" t="s">
        <v>1205</v>
      </c>
    </row>
    <row r="1060" spans="2:16" x14ac:dyDescent="0.25">
      <c r="B1060" t="s">
        <v>1515</v>
      </c>
      <c r="C1060">
        <v>100260</v>
      </c>
      <c r="D1060">
        <v>269225</v>
      </c>
      <c r="E1060">
        <v>262193</v>
      </c>
      <c r="F1060" t="s">
        <v>32</v>
      </c>
      <c r="G1060" t="s">
        <v>84</v>
      </c>
      <c r="H1060" t="s">
        <v>200</v>
      </c>
      <c r="I1060" t="s">
        <v>365</v>
      </c>
      <c r="J1060">
        <v>-8.5699999999999998E-2</v>
      </c>
      <c r="K1060">
        <v>51.505229999999997</v>
      </c>
      <c r="L1060">
        <v>-0.34589999999999999</v>
      </c>
      <c r="M1060">
        <v>51.542400000000001</v>
      </c>
      <c r="N1060" t="s">
        <v>201</v>
      </c>
      <c r="O1060" t="s">
        <v>366</v>
      </c>
      <c r="P1060" s="2" t="s">
        <v>1206</v>
      </c>
    </row>
    <row r="1061" spans="2:16" x14ac:dyDescent="0.25">
      <c r="B1061" t="s">
        <v>1515</v>
      </c>
      <c r="C1061">
        <v>100261</v>
      </c>
      <c r="D1061">
        <v>262193</v>
      </c>
      <c r="E1061">
        <v>269296</v>
      </c>
      <c r="F1061" t="s">
        <v>84</v>
      </c>
      <c r="G1061" t="s">
        <v>33</v>
      </c>
      <c r="H1061" t="s">
        <v>365</v>
      </c>
      <c r="I1061" t="s">
        <v>203</v>
      </c>
      <c r="J1061">
        <v>-0.34589999999999999</v>
      </c>
      <c r="K1061">
        <v>51.542400000000001</v>
      </c>
      <c r="L1061">
        <v>-8.2100000000000006E-2</v>
      </c>
      <c r="M1061">
        <v>51.518599999999999</v>
      </c>
      <c r="N1061" t="s">
        <v>366</v>
      </c>
      <c r="O1061" t="s">
        <v>204</v>
      </c>
      <c r="P1061" s="2" t="s">
        <v>1207</v>
      </c>
    </row>
    <row r="1062" spans="2:16" x14ac:dyDescent="0.25">
      <c r="B1062" t="s">
        <v>1515</v>
      </c>
      <c r="C1062">
        <v>100261</v>
      </c>
      <c r="D1062">
        <v>269296</v>
      </c>
      <c r="E1062">
        <v>262193</v>
      </c>
      <c r="F1062" t="s">
        <v>33</v>
      </c>
      <c r="G1062" t="s">
        <v>84</v>
      </c>
      <c r="H1062" t="s">
        <v>203</v>
      </c>
      <c r="I1062" t="s">
        <v>365</v>
      </c>
      <c r="J1062">
        <v>-8.2100000000000006E-2</v>
      </c>
      <c r="K1062">
        <v>51.518599999999999</v>
      </c>
      <c r="L1062">
        <v>-0.34589999999999999</v>
      </c>
      <c r="M1062">
        <v>51.542400000000001</v>
      </c>
      <c r="N1062" t="s">
        <v>204</v>
      </c>
      <c r="O1062" t="s">
        <v>366</v>
      </c>
      <c r="P1062" s="2" t="s">
        <v>1501</v>
      </c>
    </row>
    <row r="1063" spans="2:16" x14ac:dyDescent="0.25">
      <c r="B1063" t="s">
        <v>1515</v>
      </c>
      <c r="C1063">
        <v>100262</v>
      </c>
      <c r="D1063">
        <v>262193</v>
      </c>
      <c r="E1063">
        <v>266682</v>
      </c>
      <c r="F1063" t="s">
        <v>84</v>
      </c>
      <c r="G1063" t="s">
        <v>34</v>
      </c>
      <c r="H1063" t="s">
        <v>365</v>
      </c>
      <c r="I1063" t="s">
        <v>205</v>
      </c>
      <c r="J1063">
        <v>-0.34589999999999999</v>
      </c>
      <c r="K1063">
        <v>51.542400000000001</v>
      </c>
      <c r="L1063">
        <v>-0.16289999999999999</v>
      </c>
      <c r="M1063">
        <v>51.522399999999998</v>
      </c>
      <c r="N1063" t="s">
        <v>366</v>
      </c>
      <c r="O1063" t="s">
        <v>206</v>
      </c>
      <c r="P1063" s="2" t="s">
        <v>1502</v>
      </c>
    </row>
    <row r="1064" spans="2:16" x14ac:dyDescent="0.25">
      <c r="B1064" t="s">
        <v>1515</v>
      </c>
      <c r="C1064">
        <v>100262</v>
      </c>
      <c r="D1064">
        <v>266682</v>
      </c>
      <c r="E1064">
        <v>262193</v>
      </c>
      <c r="F1064" t="s">
        <v>34</v>
      </c>
      <c r="G1064" t="s">
        <v>84</v>
      </c>
      <c r="H1064" t="s">
        <v>205</v>
      </c>
      <c r="I1064" t="s">
        <v>365</v>
      </c>
      <c r="J1064">
        <v>-0.16289999999999999</v>
      </c>
      <c r="K1064">
        <v>51.522399999999998</v>
      </c>
      <c r="L1064">
        <v>-0.34589999999999999</v>
      </c>
      <c r="M1064">
        <v>51.542400000000001</v>
      </c>
      <c r="N1064" t="s">
        <v>206</v>
      </c>
      <c r="O1064" t="s">
        <v>366</v>
      </c>
      <c r="P1064" s="2" t="s">
        <v>1503</v>
      </c>
    </row>
    <row r="1065" spans="2:16" x14ac:dyDescent="0.25">
      <c r="B1065" t="s">
        <v>1515</v>
      </c>
      <c r="C1065">
        <v>100263</v>
      </c>
      <c r="D1065">
        <v>262193</v>
      </c>
      <c r="E1065">
        <v>266343</v>
      </c>
      <c r="F1065" t="s">
        <v>84</v>
      </c>
      <c r="G1065" t="s">
        <v>35</v>
      </c>
      <c r="H1065" t="s">
        <v>365</v>
      </c>
      <c r="I1065" t="s">
        <v>207</v>
      </c>
      <c r="J1065">
        <v>-0.34589999999999999</v>
      </c>
      <c r="K1065">
        <v>51.542400000000001</v>
      </c>
      <c r="L1065">
        <v>-0.17530000000000001</v>
      </c>
      <c r="M1065">
        <v>51.516199999999998</v>
      </c>
      <c r="N1065" t="s">
        <v>366</v>
      </c>
      <c r="O1065" t="s">
        <v>208</v>
      </c>
      <c r="P1065" s="2" t="s">
        <v>1504</v>
      </c>
    </row>
    <row r="1066" spans="2:16" x14ac:dyDescent="0.25">
      <c r="B1066" t="s">
        <v>1515</v>
      </c>
      <c r="C1066">
        <v>100263</v>
      </c>
      <c r="D1066">
        <v>266343</v>
      </c>
      <c r="E1066">
        <v>262193</v>
      </c>
      <c r="F1066" t="s">
        <v>35</v>
      </c>
      <c r="G1066" t="s">
        <v>84</v>
      </c>
      <c r="H1066" t="s">
        <v>207</v>
      </c>
      <c r="I1066" t="s">
        <v>365</v>
      </c>
      <c r="J1066">
        <v>-0.17530000000000001</v>
      </c>
      <c r="K1066">
        <v>51.516199999999998</v>
      </c>
      <c r="L1066">
        <v>-0.34589999999999999</v>
      </c>
      <c r="M1066">
        <v>51.542400000000001</v>
      </c>
      <c r="N1066" t="s">
        <v>208</v>
      </c>
      <c r="O1066" t="s">
        <v>366</v>
      </c>
      <c r="P1066" s="2" t="s">
        <v>1211</v>
      </c>
    </row>
    <row r="1067" spans="2:16" x14ac:dyDescent="0.25">
      <c r="B1067" t="s">
        <v>1515</v>
      </c>
      <c r="C1067">
        <v>100264</v>
      </c>
      <c r="D1067">
        <v>262193</v>
      </c>
      <c r="E1067">
        <v>267948</v>
      </c>
      <c r="F1067" t="s">
        <v>84</v>
      </c>
      <c r="G1067" t="s">
        <v>36</v>
      </c>
      <c r="H1067" t="s">
        <v>365</v>
      </c>
      <c r="I1067" t="s">
        <v>209</v>
      </c>
      <c r="J1067">
        <v>-0.34589999999999999</v>
      </c>
      <c r="K1067">
        <v>51.542400000000001</v>
      </c>
      <c r="L1067">
        <v>-0.12784000000000001</v>
      </c>
      <c r="M1067">
        <v>51.532330000000002</v>
      </c>
      <c r="N1067" t="s">
        <v>366</v>
      </c>
      <c r="O1067" t="s">
        <v>210</v>
      </c>
      <c r="P1067" s="2" t="s">
        <v>632</v>
      </c>
    </row>
    <row r="1068" spans="2:16" x14ac:dyDescent="0.25">
      <c r="B1068" t="s">
        <v>1515</v>
      </c>
      <c r="C1068">
        <v>100264</v>
      </c>
      <c r="D1068">
        <v>267948</v>
      </c>
      <c r="E1068">
        <v>262193</v>
      </c>
      <c r="F1068" t="s">
        <v>36</v>
      </c>
      <c r="G1068" t="s">
        <v>84</v>
      </c>
      <c r="H1068" t="s">
        <v>209</v>
      </c>
      <c r="I1068" t="s">
        <v>365</v>
      </c>
      <c r="J1068">
        <v>-0.12784000000000001</v>
      </c>
      <c r="K1068">
        <v>51.532330000000002</v>
      </c>
      <c r="L1068">
        <v>-0.34589999999999999</v>
      </c>
      <c r="M1068">
        <v>51.542400000000001</v>
      </c>
      <c r="N1068" t="s">
        <v>210</v>
      </c>
      <c r="O1068" t="s">
        <v>366</v>
      </c>
      <c r="P1068" s="2" t="s">
        <v>1213</v>
      </c>
    </row>
    <row r="1069" spans="2:16" x14ac:dyDescent="0.25">
      <c r="B1069" t="s">
        <v>1515</v>
      </c>
      <c r="C1069">
        <v>100265</v>
      </c>
      <c r="D1069">
        <v>262193</v>
      </c>
      <c r="E1069">
        <v>267252</v>
      </c>
      <c r="F1069" t="s">
        <v>84</v>
      </c>
      <c r="G1069" t="s">
        <v>37</v>
      </c>
      <c r="H1069" t="s">
        <v>365</v>
      </c>
      <c r="I1069" t="s">
        <v>211</v>
      </c>
      <c r="J1069">
        <v>-0.34589999999999999</v>
      </c>
      <c r="K1069">
        <v>51.542400000000001</v>
      </c>
      <c r="L1069">
        <v>-0.14369999999999999</v>
      </c>
      <c r="M1069">
        <v>51.495100000000001</v>
      </c>
      <c r="N1069" t="s">
        <v>366</v>
      </c>
      <c r="O1069" t="s">
        <v>212</v>
      </c>
      <c r="P1069" s="2" t="s">
        <v>633</v>
      </c>
    </row>
    <row r="1070" spans="2:16" x14ac:dyDescent="0.25">
      <c r="B1070" t="s">
        <v>1515</v>
      </c>
      <c r="C1070">
        <v>100265</v>
      </c>
      <c r="D1070">
        <v>267252</v>
      </c>
      <c r="E1070">
        <v>262193</v>
      </c>
      <c r="F1070" t="s">
        <v>37</v>
      </c>
      <c r="G1070" t="s">
        <v>84</v>
      </c>
      <c r="H1070" t="s">
        <v>211</v>
      </c>
      <c r="I1070" t="s">
        <v>365</v>
      </c>
      <c r="J1070">
        <v>-0.14369999999999999</v>
      </c>
      <c r="K1070">
        <v>51.495100000000001</v>
      </c>
      <c r="L1070">
        <v>-0.34589999999999999</v>
      </c>
      <c r="M1070">
        <v>51.542400000000001</v>
      </c>
      <c r="N1070" t="s">
        <v>212</v>
      </c>
      <c r="O1070" t="s">
        <v>366</v>
      </c>
      <c r="P1070" s="2" t="s">
        <v>1505</v>
      </c>
    </row>
    <row r="1071" spans="2:16" x14ac:dyDescent="0.25">
      <c r="B1071" t="s">
        <v>1515</v>
      </c>
      <c r="C1071">
        <v>100266</v>
      </c>
      <c r="D1071">
        <v>262193</v>
      </c>
      <c r="E1071">
        <v>268311</v>
      </c>
      <c r="F1071" t="s">
        <v>84</v>
      </c>
      <c r="G1071" t="s">
        <v>38</v>
      </c>
      <c r="H1071" t="s">
        <v>365</v>
      </c>
      <c r="I1071" t="s">
        <v>213</v>
      </c>
      <c r="J1071">
        <v>-0.34589999999999999</v>
      </c>
      <c r="K1071">
        <v>51.542400000000001</v>
      </c>
      <c r="L1071">
        <v>-0.1134</v>
      </c>
      <c r="M1071">
        <v>51.503300000000003</v>
      </c>
      <c r="N1071" t="s">
        <v>366</v>
      </c>
      <c r="O1071" t="s">
        <v>214</v>
      </c>
      <c r="P1071" s="2" t="s">
        <v>1506</v>
      </c>
    </row>
    <row r="1072" spans="2:16" x14ac:dyDescent="0.25">
      <c r="B1072" t="s">
        <v>1515</v>
      </c>
      <c r="C1072">
        <v>100266</v>
      </c>
      <c r="D1072">
        <v>268311</v>
      </c>
      <c r="E1072">
        <v>262193</v>
      </c>
      <c r="F1072" t="s">
        <v>38</v>
      </c>
      <c r="G1072" t="s">
        <v>84</v>
      </c>
      <c r="H1072" t="s">
        <v>213</v>
      </c>
      <c r="I1072" t="s">
        <v>365</v>
      </c>
      <c r="J1072">
        <v>-0.1134</v>
      </c>
      <c r="K1072">
        <v>51.503300000000003</v>
      </c>
      <c r="L1072">
        <v>-0.34589999999999999</v>
      </c>
      <c r="M1072">
        <v>51.542400000000001</v>
      </c>
      <c r="N1072" t="s">
        <v>214</v>
      </c>
      <c r="O1072" t="s">
        <v>366</v>
      </c>
      <c r="P1072" s="2" t="s">
        <v>1507</v>
      </c>
    </row>
    <row r="1073" spans="2:16" x14ac:dyDescent="0.25">
      <c r="B1073" t="s">
        <v>1515</v>
      </c>
      <c r="C1073">
        <v>100267</v>
      </c>
      <c r="D1073">
        <v>262193</v>
      </c>
      <c r="E1073">
        <v>268672</v>
      </c>
      <c r="F1073" t="s">
        <v>84</v>
      </c>
      <c r="G1073" t="s">
        <v>116</v>
      </c>
      <c r="H1073" t="s">
        <v>365</v>
      </c>
      <c r="I1073" t="s">
        <v>478</v>
      </c>
      <c r="J1073">
        <v>-0.34589999999999999</v>
      </c>
      <c r="K1073">
        <v>51.542400000000001</v>
      </c>
      <c r="L1073">
        <v>-0.1048</v>
      </c>
      <c r="M1073">
        <v>51.520299999999999</v>
      </c>
      <c r="N1073" t="s">
        <v>366</v>
      </c>
      <c r="O1073" t="s">
        <v>479</v>
      </c>
      <c r="P1073" s="2" t="s">
        <v>1508</v>
      </c>
    </row>
    <row r="1074" spans="2:16" x14ac:dyDescent="0.25">
      <c r="B1074" t="s">
        <v>1515</v>
      </c>
      <c r="C1074">
        <v>100267</v>
      </c>
      <c r="D1074">
        <v>268672</v>
      </c>
      <c r="E1074">
        <v>262193</v>
      </c>
      <c r="F1074" t="s">
        <v>116</v>
      </c>
      <c r="G1074" t="s">
        <v>84</v>
      </c>
      <c r="H1074" t="s">
        <v>478</v>
      </c>
      <c r="I1074" t="s">
        <v>365</v>
      </c>
      <c r="J1074">
        <v>-0.1048</v>
      </c>
      <c r="K1074">
        <v>51.520299999999999</v>
      </c>
      <c r="L1074">
        <v>-0.34589999999999999</v>
      </c>
      <c r="M1074">
        <v>51.542400000000001</v>
      </c>
      <c r="N1074" t="s">
        <v>479</v>
      </c>
      <c r="O1074" t="s">
        <v>366</v>
      </c>
      <c r="P1074" s="2" t="s">
        <v>1218</v>
      </c>
    </row>
    <row r="1075" spans="2:16" x14ac:dyDescent="0.25">
      <c r="B1075" t="s">
        <v>1515</v>
      </c>
      <c r="C1075">
        <v>100268</v>
      </c>
      <c r="D1075">
        <v>261535</v>
      </c>
      <c r="E1075">
        <v>262349</v>
      </c>
      <c r="F1075" t="s">
        <v>154</v>
      </c>
      <c r="G1075" t="s">
        <v>155</v>
      </c>
      <c r="H1075" t="s">
        <v>635</v>
      </c>
      <c r="I1075" t="s">
        <v>636</v>
      </c>
      <c r="J1075">
        <v>-0.37880000000000003</v>
      </c>
      <c r="K1075">
        <v>51.505800000000001</v>
      </c>
      <c r="L1075">
        <v>-0.33850000000000002</v>
      </c>
      <c r="M1075">
        <v>51.511699999999998</v>
      </c>
      <c r="N1075" t="s">
        <v>637</v>
      </c>
      <c r="O1075" t="s">
        <v>638</v>
      </c>
      <c r="P1075" s="2" t="s">
        <v>639</v>
      </c>
    </row>
    <row r="1076" spans="2:16" x14ac:dyDescent="0.25">
      <c r="B1076" t="s">
        <v>1515</v>
      </c>
      <c r="C1076">
        <v>100268</v>
      </c>
      <c r="D1076">
        <v>262349</v>
      </c>
      <c r="E1076">
        <v>261535</v>
      </c>
      <c r="F1076" t="s">
        <v>155</v>
      </c>
      <c r="G1076" t="s">
        <v>154</v>
      </c>
      <c r="H1076" t="s">
        <v>636</v>
      </c>
      <c r="I1076" t="s">
        <v>635</v>
      </c>
      <c r="J1076">
        <v>-0.33850000000000002</v>
      </c>
      <c r="K1076">
        <v>51.511699999999998</v>
      </c>
      <c r="L1076">
        <v>-0.37880000000000003</v>
      </c>
      <c r="M1076">
        <v>51.505800000000001</v>
      </c>
      <c r="N1076" t="s">
        <v>638</v>
      </c>
      <c r="O1076" t="s">
        <v>637</v>
      </c>
      <c r="P1076" s="2" t="s">
        <v>640</v>
      </c>
    </row>
    <row r="1077" spans="2:16" x14ac:dyDescent="0.25">
      <c r="B1077" t="s">
        <v>1515</v>
      </c>
      <c r="C1077">
        <v>100269</v>
      </c>
      <c r="D1077">
        <v>261535</v>
      </c>
      <c r="E1077">
        <v>262394</v>
      </c>
      <c r="F1077" t="s">
        <v>154</v>
      </c>
      <c r="G1077" t="s">
        <v>156</v>
      </c>
      <c r="H1077" t="s">
        <v>635</v>
      </c>
      <c r="I1077" t="s">
        <v>641</v>
      </c>
      <c r="J1077">
        <v>-0.37880000000000003</v>
      </c>
      <c r="K1077">
        <v>51.505800000000001</v>
      </c>
      <c r="L1077">
        <v>-0.33660000000000001</v>
      </c>
      <c r="M1077">
        <v>51.533700000000003</v>
      </c>
      <c r="N1077" t="s">
        <v>637</v>
      </c>
      <c r="O1077" t="s">
        <v>642</v>
      </c>
      <c r="P1077" s="2" t="s">
        <v>1509</v>
      </c>
    </row>
    <row r="1078" spans="2:16" x14ac:dyDescent="0.25">
      <c r="B1078" t="s">
        <v>1515</v>
      </c>
      <c r="C1078">
        <v>100269</v>
      </c>
      <c r="D1078">
        <v>262394</v>
      </c>
      <c r="E1078">
        <v>261535</v>
      </c>
      <c r="F1078" t="s">
        <v>156</v>
      </c>
      <c r="G1078" t="s">
        <v>154</v>
      </c>
      <c r="H1078" t="s">
        <v>641</v>
      </c>
      <c r="I1078" t="s">
        <v>635</v>
      </c>
      <c r="J1078">
        <v>-0.33660000000000001</v>
      </c>
      <c r="K1078">
        <v>51.533700000000003</v>
      </c>
      <c r="L1078">
        <v>-0.37880000000000003</v>
      </c>
      <c r="M1078">
        <v>51.505800000000001</v>
      </c>
      <c r="N1078" t="s">
        <v>642</v>
      </c>
      <c r="O1078" t="s">
        <v>637</v>
      </c>
      <c r="P1078" s="2" t="s">
        <v>1510</v>
      </c>
    </row>
    <row r="1079" spans="2:16" x14ac:dyDescent="0.25">
      <c r="B1079" t="s">
        <v>1515</v>
      </c>
      <c r="C1079">
        <v>100270</v>
      </c>
      <c r="D1079">
        <v>269225</v>
      </c>
      <c r="E1079">
        <v>269751</v>
      </c>
      <c r="F1079" t="s">
        <v>32</v>
      </c>
      <c r="G1079" t="s">
        <v>47</v>
      </c>
      <c r="H1079" t="s">
        <v>200</v>
      </c>
      <c r="I1079" t="s">
        <v>237</v>
      </c>
      <c r="J1079">
        <v>-8.5699999999999998E-2</v>
      </c>
      <c r="K1079">
        <v>51.505229999999997</v>
      </c>
      <c r="L1079">
        <v>-5.9700000000000003E-2</v>
      </c>
      <c r="M1079">
        <v>51.588099999999997</v>
      </c>
      <c r="N1079" t="s">
        <v>201</v>
      </c>
      <c r="O1079" t="s">
        <v>238</v>
      </c>
      <c r="P1079" s="2" t="s">
        <v>1511</v>
      </c>
    </row>
    <row r="1080" spans="2:16" x14ac:dyDescent="0.25">
      <c r="B1080" t="s">
        <v>1515</v>
      </c>
      <c r="C1080">
        <v>100270</v>
      </c>
      <c r="D1080">
        <v>269751</v>
      </c>
      <c r="E1080">
        <v>269225</v>
      </c>
      <c r="F1080" t="s">
        <v>47</v>
      </c>
      <c r="G1080" t="s">
        <v>32</v>
      </c>
      <c r="H1080" t="s">
        <v>237</v>
      </c>
      <c r="I1080" t="s">
        <v>200</v>
      </c>
      <c r="J1080">
        <v>-5.9700000000000003E-2</v>
      </c>
      <c r="K1080">
        <v>51.588099999999997</v>
      </c>
      <c r="L1080">
        <v>-8.5699999999999998E-2</v>
      </c>
      <c r="M1080">
        <v>51.505229999999997</v>
      </c>
      <c r="N1080" t="s">
        <v>238</v>
      </c>
      <c r="O1080" t="s">
        <v>201</v>
      </c>
      <c r="P1080" s="2" t="s">
        <v>1512</v>
      </c>
    </row>
    <row r="1081" spans="2:16" x14ac:dyDescent="0.25">
      <c r="B1081" t="s">
        <v>1515</v>
      </c>
      <c r="C1081">
        <v>100271</v>
      </c>
      <c r="D1081">
        <v>266682</v>
      </c>
      <c r="E1081">
        <v>269751</v>
      </c>
      <c r="F1081" t="s">
        <v>34</v>
      </c>
      <c r="G1081" t="s">
        <v>47</v>
      </c>
      <c r="H1081" t="s">
        <v>205</v>
      </c>
      <c r="I1081" t="s">
        <v>237</v>
      </c>
      <c r="J1081">
        <v>-0.16289999999999999</v>
      </c>
      <c r="K1081">
        <v>51.522399999999998</v>
      </c>
      <c r="L1081">
        <v>-5.9700000000000003E-2</v>
      </c>
      <c r="M1081">
        <v>51.588099999999997</v>
      </c>
      <c r="N1081" t="s">
        <v>206</v>
      </c>
      <c r="O1081" t="s">
        <v>238</v>
      </c>
      <c r="P1081" s="2" t="s">
        <v>1513</v>
      </c>
    </row>
    <row r="1082" spans="2:16" x14ac:dyDescent="0.25">
      <c r="B1082" t="s">
        <v>1515</v>
      </c>
      <c r="C1082">
        <v>100271</v>
      </c>
      <c r="D1082">
        <v>269751</v>
      </c>
      <c r="E1082">
        <v>266682</v>
      </c>
      <c r="F1082" t="s">
        <v>47</v>
      </c>
      <c r="G1082" t="s">
        <v>34</v>
      </c>
      <c r="H1082" t="s">
        <v>237</v>
      </c>
      <c r="I1082" t="s">
        <v>205</v>
      </c>
      <c r="J1082">
        <v>-5.9700000000000003E-2</v>
      </c>
      <c r="K1082">
        <v>51.588099999999997</v>
      </c>
      <c r="L1082">
        <v>-0.16289999999999999</v>
      </c>
      <c r="M1082">
        <v>51.522399999999998</v>
      </c>
      <c r="N1082" t="s">
        <v>238</v>
      </c>
      <c r="O1082" t="s">
        <v>206</v>
      </c>
      <c r="P1082" s="2" t="s">
        <v>1514</v>
      </c>
    </row>
    <row r="1083" spans="2:16" x14ac:dyDescent="0.25">
      <c r="B1083" t="s">
        <v>1515</v>
      </c>
      <c r="C1083">
        <v>100272</v>
      </c>
      <c r="D1083">
        <v>261535</v>
      </c>
      <c r="E1083">
        <v>262677</v>
      </c>
      <c r="F1083" t="s">
        <v>154</v>
      </c>
      <c r="G1083" t="s">
        <v>157</v>
      </c>
      <c r="H1083" t="s">
        <v>635</v>
      </c>
      <c r="I1083" t="s">
        <v>645</v>
      </c>
      <c r="J1083">
        <v>-0.37880000000000003</v>
      </c>
      <c r="K1083">
        <v>51.505800000000001</v>
      </c>
      <c r="L1083">
        <v>-0.3226</v>
      </c>
      <c r="M1083">
        <v>51.513300000000001</v>
      </c>
      <c r="N1083" t="s">
        <v>637</v>
      </c>
      <c r="O1083" t="s">
        <v>646</v>
      </c>
      <c r="P1083" s="2" t="s">
        <v>647</v>
      </c>
    </row>
    <row r="1084" spans="2:16" x14ac:dyDescent="0.25">
      <c r="B1084" t="s">
        <v>1515</v>
      </c>
      <c r="C1084">
        <v>100272</v>
      </c>
      <c r="D1084">
        <v>262677</v>
      </c>
      <c r="E1084">
        <v>261535</v>
      </c>
      <c r="F1084" t="s">
        <v>157</v>
      </c>
      <c r="G1084" t="s">
        <v>154</v>
      </c>
      <c r="H1084" t="s">
        <v>645</v>
      </c>
      <c r="I1084" t="s">
        <v>635</v>
      </c>
      <c r="J1084">
        <v>-0.3226</v>
      </c>
      <c r="K1084">
        <v>51.513300000000001</v>
      </c>
      <c r="L1084">
        <v>-0.37880000000000003</v>
      </c>
      <c r="M1084">
        <v>51.505800000000001</v>
      </c>
      <c r="N1084" t="s">
        <v>646</v>
      </c>
      <c r="O1084" t="s">
        <v>637</v>
      </c>
      <c r="P1084" s="2" t="s">
        <v>648</v>
      </c>
    </row>
    <row r="1085" spans="2:16" x14ac:dyDescent="0.25">
      <c r="B1085" t="s">
        <v>1515</v>
      </c>
      <c r="C1085">
        <v>290868</v>
      </c>
      <c r="D1085">
        <v>264577</v>
      </c>
      <c r="E1085">
        <v>264593</v>
      </c>
      <c r="F1085" t="s">
        <v>158</v>
      </c>
      <c r="G1085" t="s">
        <v>159</v>
      </c>
      <c r="H1085" t="s">
        <v>649</v>
      </c>
      <c r="I1085" t="s">
        <v>650</v>
      </c>
      <c r="J1085">
        <v>-0.23630000000000001</v>
      </c>
      <c r="K1085">
        <v>51.292400000000001</v>
      </c>
      <c r="L1085">
        <v>-0.23549999999999999</v>
      </c>
      <c r="M1085">
        <v>51.290799999999997</v>
      </c>
      <c r="N1085" t="s">
        <v>651</v>
      </c>
      <c r="O1085" t="s">
        <v>652</v>
      </c>
      <c r="P1085" s="2" t="s">
        <v>653</v>
      </c>
    </row>
    <row r="1086" spans="2:16" x14ac:dyDescent="0.25">
      <c r="B1086" t="s">
        <v>1515</v>
      </c>
      <c r="C1086">
        <v>290868</v>
      </c>
      <c r="D1086">
        <v>264593</v>
      </c>
      <c r="E1086">
        <v>264577</v>
      </c>
      <c r="F1086" t="s">
        <v>159</v>
      </c>
      <c r="G1086" t="s">
        <v>158</v>
      </c>
      <c r="H1086" t="s">
        <v>650</v>
      </c>
      <c r="I1086" t="s">
        <v>649</v>
      </c>
      <c r="J1086">
        <v>-0.23549999999999999</v>
      </c>
      <c r="K1086">
        <v>51.290799999999997</v>
      </c>
      <c r="L1086">
        <v>-0.23630000000000001</v>
      </c>
      <c r="M1086">
        <v>51.292400000000001</v>
      </c>
      <c r="N1086" t="s">
        <v>652</v>
      </c>
      <c r="O1086" t="s">
        <v>651</v>
      </c>
      <c r="P1086" s="2" t="s">
        <v>654</v>
      </c>
    </row>
    <row r="1087" spans="2:16" x14ac:dyDescent="0.25">
      <c r="B1087" t="s">
        <v>1515</v>
      </c>
      <c r="C1087">
        <v>293564</v>
      </c>
      <c r="D1087">
        <v>267131</v>
      </c>
      <c r="E1087">
        <v>267182</v>
      </c>
      <c r="F1087" t="s">
        <v>160</v>
      </c>
      <c r="G1087" t="s">
        <v>161</v>
      </c>
      <c r="H1087" t="s">
        <v>655</v>
      </c>
      <c r="I1087" t="s">
        <v>656</v>
      </c>
      <c r="J1087">
        <v>-0.1472</v>
      </c>
      <c r="K1087">
        <v>51.476799999999997</v>
      </c>
      <c r="L1087">
        <v>-0.1462</v>
      </c>
      <c r="M1087">
        <v>51.475200000000001</v>
      </c>
      <c r="N1087" t="s">
        <v>657</v>
      </c>
      <c r="O1087" t="s">
        <v>658</v>
      </c>
      <c r="P1087" s="2" t="s">
        <v>659</v>
      </c>
    </row>
    <row r="1088" spans="2:16" x14ac:dyDescent="0.25">
      <c r="B1088" t="s">
        <v>1515</v>
      </c>
      <c r="C1088">
        <v>293564</v>
      </c>
      <c r="D1088">
        <v>267182</v>
      </c>
      <c r="E1088">
        <v>267131</v>
      </c>
      <c r="F1088" t="s">
        <v>161</v>
      </c>
      <c r="G1088" t="s">
        <v>160</v>
      </c>
      <c r="H1088" t="s">
        <v>656</v>
      </c>
      <c r="I1088" t="s">
        <v>655</v>
      </c>
      <c r="J1088">
        <v>-0.1462</v>
      </c>
      <c r="K1088">
        <v>51.475200000000001</v>
      </c>
      <c r="L1088">
        <v>-0.1472</v>
      </c>
      <c r="M1088">
        <v>51.476799999999997</v>
      </c>
      <c r="N1088" t="s">
        <v>658</v>
      </c>
      <c r="O1088" t="s">
        <v>657</v>
      </c>
      <c r="P1088" s="2" t="s">
        <v>660</v>
      </c>
    </row>
    <row r="1089" spans="2:16" x14ac:dyDescent="0.25">
      <c r="B1089" t="s">
        <v>1515</v>
      </c>
      <c r="C1089">
        <v>328390</v>
      </c>
      <c r="D1089">
        <v>237148</v>
      </c>
      <c r="E1089">
        <v>237213</v>
      </c>
      <c r="F1089" t="s">
        <v>162</v>
      </c>
      <c r="G1089" t="s">
        <v>163</v>
      </c>
      <c r="H1089" t="s">
        <v>661</v>
      </c>
      <c r="I1089" t="s">
        <v>662</v>
      </c>
      <c r="J1089">
        <v>-2.3479000000000001</v>
      </c>
      <c r="K1089">
        <v>53.386499999999998</v>
      </c>
      <c r="L1089">
        <v>-2.3435000000000001</v>
      </c>
      <c r="M1089">
        <v>53.395299999999999</v>
      </c>
      <c r="N1089" t="s">
        <v>663</v>
      </c>
      <c r="O1089" t="s">
        <v>664</v>
      </c>
      <c r="P1089" s="2" t="s">
        <v>1223</v>
      </c>
    </row>
    <row r="1090" spans="2:16" x14ac:dyDescent="0.25">
      <c r="B1090" t="s">
        <v>1515</v>
      </c>
      <c r="C1090">
        <v>328390</v>
      </c>
      <c r="D1090">
        <v>237213</v>
      </c>
      <c r="E1090">
        <v>237148</v>
      </c>
      <c r="F1090" t="s">
        <v>163</v>
      </c>
      <c r="G1090" t="s">
        <v>162</v>
      </c>
      <c r="H1090" t="s">
        <v>662</v>
      </c>
      <c r="I1090" t="s">
        <v>661</v>
      </c>
      <c r="J1090">
        <v>-2.3435000000000001</v>
      </c>
      <c r="K1090">
        <v>53.395299999999999</v>
      </c>
      <c r="L1090">
        <v>-2.3479000000000001</v>
      </c>
      <c r="M1090">
        <v>53.386499999999998</v>
      </c>
      <c r="N1090" t="s">
        <v>664</v>
      </c>
      <c r="O1090" t="s">
        <v>663</v>
      </c>
      <c r="P1090" s="2" t="s">
        <v>665</v>
      </c>
    </row>
    <row r="1091" spans="2:16" x14ac:dyDescent="0.25">
      <c r="B1091" t="s">
        <v>1518</v>
      </c>
      <c r="C1091">
        <v>100001</v>
      </c>
      <c r="D1091">
        <v>257952</v>
      </c>
      <c r="E1091">
        <v>258065</v>
      </c>
      <c r="F1091" t="s">
        <v>21</v>
      </c>
      <c r="G1091" t="s">
        <v>22</v>
      </c>
      <c r="H1091" t="s">
        <v>174</v>
      </c>
      <c r="I1091" t="s">
        <v>175</v>
      </c>
      <c r="J1091">
        <v>-0.73109999999999997</v>
      </c>
      <c r="K1091">
        <v>51.276000000000003</v>
      </c>
      <c r="L1091">
        <v>-0.72260000000000002</v>
      </c>
      <c r="M1091">
        <v>51.271500000000003</v>
      </c>
      <c r="N1091" t="s">
        <v>176</v>
      </c>
      <c r="O1091" t="s">
        <v>177</v>
      </c>
      <c r="P1091" s="2" t="s">
        <v>178</v>
      </c>
    </row>
    <row r="1092" spans="2:16" x14ac:dyDescent="0.25">
      <c r="B1092" t="s">
        <v>1518</v>
      </c>
      <c r="C1092">
        <v>100001</v>
      </c>
      <c r="D1092">
        <v>258065</v>
      </c>
      <c r="E1092">
        <v>257952</v>
      </c>
      <c r="F1092" t="s">
        <v>22</v>
      </c>
      <c r="G1092" t="s">
        <v>21</v>
      </c>
      <c r="H1092" t="s">
        <v>175</v>
      </c>
      <c r="I1092" t="s">
        <v>174</v>
      </c>
      <c r="J1092">
        <v>-0.72260000000000002</v>
      </c>
      <c r="K1092">
        <v>51.271500000000003</v>
      </c>
      <c r="L1092">
        <v>-0.73109999999999997</v>
      </c>
      <c r="M1092">
        <v>51.276000000000003</v>
      </c>
      <c r="N1092" t="s">
        <v>177</v>
      </c>
      <c r="O1092" t="s">
        <v>176</v>
      </c>
      <c r="P1092" s="2" t="s">
        <v>179</v>
      </c>
    </row>
    <row r="1093" spans="2:16" x14ac:dyDescent="0.25">
      <c r="B1093" t="s">
        <v>1518</v>
      </c>
      <c r="C1093">
        <v>100004</v>
      </c>
      <c r="D1093">
        <v>232189</v>
      </c>
      <c r="E1093">
        <v>232193</v>
      </c>
      <c r="F1093" t="s">
        <v>23</v>
      </c>
      <c r="G1093" t="s">
        <v>24</v>
      </c>
      <c r="H1093" t="s">
        <v>180</v>
      </c>
      <c r="I1093" t="s">
        <v>181</v>
      </c>
      <c r="J1093">
        <v>-2.8433000000000002</v>
      </c>
      <c r="K1093">
        <v>53.605800000000002</v>
      </c>
      <c r="L1093">
        <v>-2.8424999999999998</v>
      </c>
      <c r="M1093">
        <v>53.595799999999997</v>
      </c>
      <c r="N1093" t="s">
        <v>182</v>
      </c>
      <c r="O1093" t="s">
        <v>183</v>
      </c>
      <c r="P1093" s="2" t="s">
        <v>823</v>
      </c>
    </row>
    <row r="1094" spans="2:16" x14ac:dyDescent="0.25">
      <c r="B1094" t="s">
        <v>1518</v>
      </c>
      <c r="C1094">
        <v>100004</v>
      </c>
      <c r="D1094">
        <v>232193</v>
      </c>
      <c r="E1094">
        <v>232189</v>
      </c>
      <c r="F1094" t="s">
        <v>24</v>
      </c>
      <c r="G1094" t="s">
        <v>23</v>
      </c>
      <c r="H1094" t="s">
        <v>181</v>
      </c>
      <c r="I1094" t="s">
        <v>180</v>
      </c>
      <c r="J1094">
        <v>-2.8424999999999998</v>
      </c>
      <c r="K1094">
        <v>53.595799999999997</v>
      </c>
      <c r="L1094">
        <v>-2.8433000000000002</v>
      </c>
      <c r="M1094">
        <v>53.605800000000002</v>
      </c>
      <c r="N1094" t="s">
        <v>183</v>
      </c>
      <c r="O1094" t="s">
        <v>182</v>
      </c>
      <c r="P1094" s="2" t="s">
        <v>1519</v>
      </c>
    </row>
    <row r="1095" spans="2:16" x14ac:dyDescent="0.25">
      <c r="B1095" t="s">
        <v>1518</v>
      </c>
      <c r="C1095">
        <v>100005</v>
      </c>
      <c r="D1095">
        <v>244531</v>
      </c>
      <c r="E1095">
        <v>244559</v>
      </c>
      <c r="F1095" t="s">
        <v>25</v>
      </c>
      <c r="G1095" t="s">
        <v>26</v>
      </c>
      <c r="H1095" t="s">
        <v>184</v>
      </c>
      <c r="I1095" t="s">
        <v>185</v>
      </c>
      <c r="J1095">
        <v>-1.7529999999999999</v>
      </c>
      <c r="K1095">
        <v>53.796999999999997</v>
      </c>
      <c r="L1095">
        <v>-1.7493000000000001</v>
      </c>
      <c r="M1095">
        <v>53.790999999999997</v>
      </c>
      <c r="N1095" t="s">
        <v>186</v>
      </c>
      <c r="O1095" t="s">
        <v>187</v>
      </c>
      <c r="P1095" s="2" t="s">
        <v>825</v>
      </c>
    </row>
    <row r="1096" spans="2:16" x14ac:dyDescent="0.25">
      <c r="B1096" t="s">
        <v>1518</v>
      </c>
      <c r="C1096">
        <v>100005</v>
      </c>
      <c r="D1096">
        <v>244559</v>
      </c>
      <c r="E1096">
        <v>244531</v>
      </c>
      <c r="F1096" t="s">
        <v>26</v>
      </c>
      <c r="G1096" t="s">
        <v>25</v>
      </c>
      <c r="H1096" t="s">
        <v>185</v>
      </c>
      <c r="I1096" t="s">
        <v>184</v>
      </c>
      <c r="J1096">
        <v>-1.7493000000000001</v>
      </c>
      <c r="K1096">
        <v>53.790999999999997</v>
      </c>
      <c r="L1096">
        <v>-1.7529999999999999</v>
      </c>
      <c r="M1096">
        <v>53.796999999999997</v>
      </c>
      <c r="N1096" t="s">
        <v>187</v>
      </c>
      <c r="O1096" t="s">
        <v>186</v>
      </c>
      <c r="P1096" s="2" t="s">
        <v>1520</v>
      </c>
    </row>
    <row r="1097" spans="2:16" x14ac:dyDescent="0.25">
      <c r="B1097" t="s">
        <v>1518</v>
      </c>
      <c r="C1097">
        <v>100006</v>
      </c>
      <c r="D1097">
        <v>267933</v>
      </c>
      <c r="E1097">
        <v>268747</v>
      </c>
      <c r="F1097" t="s">
        <v>27</v>
      </c>
      <c r="G1097" t="s">
        <v>28</v>
      </c>
      <c r="H1097" t="s">
        <v>189</v>
      </c>
      <c r="I1097" t="s">
        <v>190</v>
      </c>
      <c r="J1097">
        <v>-0.12429999999999999</v>
      </c>
      <c r="K1097">
        <v>51.508299999999998</v>
      </c>
      <c r="L1097">
        <v>-0.1032</v>
      </c>
      <c r="M1097">
        <v>51.510800000000003</v>
      </c>
      <c r="N1097" t="s">
        <v>191</v>
      </c>
      <c r="O1097" t="s">
        <v>192</v>
      </c>
      <c r="P1097" s="2" t="s">
        <v>1521</v>
      </c>
    </row>
    <row r="1098" spans="2:16" x14ac:dyDescent="0.25">
      <c r="B1098" t="s">
        <v>1518</v>
      </c>
      <c r="C1098">
        <v>100006</v>
      </c>
      <c r="D1098">
        <v>268747</v>
      </c>
      <c r="E1098">
        <v>267933</v>
      </c>
      <c r="F1098" t="s">
        <v>28</v>
      </c>
      <c r="G1098" t="s">
        <v>27</v>
      </c>
      <c r="H1098" t="s">
        <v>190</v>
      </c>
      <c r="I1098" t="s">
        <v>189</v>
      </c>
      <c r="J1098">
        <v>-0.1032</v>
      </c>
      <c r="K1098">
        <v>51.510800000000003</v>
      </c>
      <c r="L1098">
        <v>-0.12429999999999999</v>
      </c>
      <c r="M1098">
        <v>51.508299999999998</v>
      </c>
      <c r="N1098" t="s">
        <v>192</v>
      </c>
      <c r="O1098" t="s">
        <v>191</v>
      </c>
      <c r="P1098" s="2" t="s">
        <v>827</v>
      </c>
    </row>
    <row r="1099" spans="2:16" x14ac:dyDescent="0.25">
      <c r="B1099" t="s">
        <v>1518</v>
      </c>
      <c r="C1099">
        <v>100007</v>
      </c>
      <c r="D1099">
        <v>267662</v>
      </c>
      <c r="E1099">
        <v>268747</v>
      </c>
      <c r="F1099" t="s">
        <v>29</v>
      </c>
      <c r="G1099" t="s">
        <v>28</v>
      </c>
      <c r="H1099" t="s">
        <v>193</v>
      </c>
      <c r="I1099" t="s">
        <v>190</v>
      </c>
      <c r="J1099">
        <v>-0.13350000000000001</v>
      </c>
      <c r="K1099">
        <v>51.528100000000002</v>
      </c>
      <c r="L1099">
        <v>-0.1032</v>
      </c>
      <c r="M1099">
        <v>51.510800000000003</v>
      </c>
      <c r="N1099" t="s">
        <v>194</v>
      </c>
      <c r="O1099" t="s">
        <v>192</v>
      </c>
      <c r="P1099" s="2" t="s">
        <v>1522</v>
      </c>
    </row>
    <row r="1100" spans="2:16" x14ac:dyDescent="0.25">
      <c r="B1100" t="s">
        <v>1518</v>
      </c>
      <c r="C1100">
        <v>100007</v>
      </c>
      <c r="D1100">
        <v>268747</v>
      </c>
      <c r="E1100">
        <v>267662</v>
      </c>
      <c r="F1100" t="s">
        <v>28</v>
      </c>
      <c r="G1100" t="s">
        <v>29</v>
      </c>
      <c r="H1100" t="s">
        <v>190</v>
      </c>
      <c r="I1100" t="s">
        <v>193</v>
      </c>
      <c r="J1100">
        <v>-0.1032</v>
      </c>
      <c r="K1100">
        <v>51.510800000000003</v>
      </c>
      <c r="L1100">
        <v>-0.13350000000000001</v>
      </c>
      <c r="M1100">
        <v>51.528100000000002</v>
      </c>
      <c r="N1100" t="s">
        <v>192</v>
      </c>
      <c r="O1100" t="s">
        <v>194</v>
      </c>
      <c r="P1100" s="2" t="s">
        <v>829</v>
      </c>
    </row>
    <row r="1101" spans="2:16" x14ac:dyDescent="0.25">
      <c r="B1101" t="s">
        <v>1518</v>
      </c>
      <c r="C1101">
        <v>100008</v>
      </c>
      <c r="D1101">
        <v>268747</v>
      </c>
      <c r="E1101">
        <v>269459</v>
      </c>
      <c r="F1101" t="s">
        <v>28</v>
      </c>
      <c r="G1101" t="s">
        <v>30</v>
      </c>
      <c r="H1101" t="s">
        <v>190</v>
      </c>
      <c r="I1101" t="s">
        <v>195</v>
      </c>
      <c r="J1101">
        <v>-0.1032</v>
      </c>
      <c r="K1101">
        <v>51.510800000000003</v>
      </c>
      <c r="L1101">
        <v>-7.5399999999999995E-2</v>
      </c>
      <c r="M1101">
        <v>51.511600000000001</v>
      </c>
      <c r="N1101" t="s">
        <v>192</v>
      </c>
      <c r="O1101" t="s">
        <v>196</v>
      </c>
      <c r="P1101" s="2" t="s">
        <v>1523</v>
      </c>
    </row>
    <row r="1102" spans="2:16" x14ac:dyDescent="0.25">
      <c r="B1102" t="s">
        <v>1518</v>
      </c>
      <c r="C1102">
        <v>100008</v>
      </c>
      <c r="D1102">
        <v>269459</v>
      </c>
      <c r="E1102">
        <v>268747</v>
      </c>
      <c r="F1102" t="s">
        <v>30</v>
      </c>
      <c r="G1102" t="s">
        <v>28</v>
      </c>
      <c r="H1102" t="s">
        <v>195</v>
      </c>
      <c r="I1102" t="s">
        <v>190</v>
      </c>
      <c r="J1102">
        <v>-7.5399999999999995E-2</v>
      </c>
      <c r="K1102">
        <v>51.511600000000001</v>
      </c>
      <c r="L1102">
        <v>-0.1032</v>
      </c>
      <c r="M1102">
        <v>51.510800000000003</v>
      </c>
      <c r="N1102" t="s">
        <v>196</v>
      </c>
      <c r="O1102" t="s">
        <v>192</v>
      </c>
      <c r="P1102" s="2" t="s">
        <v>830</v>
      </c>
    </row>
    <row r="1103" spans="2:16" x14ac:dyDescent="0.25">
      <c r="B1103" t="s">
        <v>1518</v>
      </c>
      <c r="C1103">
        <v>100009</v>
      </c>
      <c r="D1103">
        <v>267983</v>
      </c>
      <c r="E1103">
        <v>268747</v>
      </c>
      <c r="F1103" t="s">
        <v>31</v>
      </c>
      <c r="G1103" t="s">
        <v>28</v>
      </c>
      <c r="H1103" t="s">
        <v>198</v>
      </c>
      <c r="I1103" t="s">
        <v>190</v>
      </c>
      <c r="J1103">
        <v>-0.1231</v>
      </c>
      <c r="K1103">
        <v>51.530799999999999</v>
      </c>
      <c r="L1103">
        <v>-0.1032</v>
      </c>
      <c r="M1103">
        <v>51.510800000000003</v>
      </c>
      <c r="N1103" t="s">
        <v>199</v>
      </c>
      <c r="O1103" t="s">
        <v>192</v>
      </c>
      <c r="P1103" s="2" t="s">
        <v>1524</v>
      </c>
    </row>
    <row r="1104" spans="2:16" x14ac:dyDescent="0.25">
      <c r="B1104" t="s">
        <v>1518</v>
      </c>
      <c r="C1104">
        <v>100009</v>
      </c>
      <c r="D1104">
        <v>268747</v>
      </c>
      <c r="E1104">
        <v>267983</v>
      </c>
      <c r="F1104" t="s">
        <v>28</v>
      </c>
      <c r="G1104" t="s">
        <v>31</v>
      </c>
      <c r="H1104" t="s">
        <v>190</v>
      </c>
      <c r="I1104" t="s">
        <v>198</v>
      </c>
      <c r="J1104">
        <v>-0.1032</v>
      </c>
      <c r="K1104">
        <v>51.510800000000003</v>
      </c>
      <c r="L1104">
        <v>-0.1231</v>
      </c>
      <c r="M1104">
        <v>51.530799999999999</v>
      </c>
      <c r="N1104" t="s">
        <v>192</v>
      </c>
      <c r="O1104" t="s">
        <v>199</v>
      </c>
      <c r="P1104" s="2" t="s">
        <v>832</v>
      </c>
    </row>
    <row r="1105" spans="2:16" x14ac:dyDescent="0.25">
      <c r="B1105" t="s">
        <v>1518</v>
      </c>
      <c r="C1105">
        <v>100010</v>
      </c>
      <c r="D1105">
        <v>268747</v>
      </c>
      <c r="E1105">
        <v>269225</v>
      </c>
      <c r="F1105" t="s">
        <v>28</v>
      </c>
      <c r="G1105" t="s">
        <v>32</v>
      </c>
      <c r="H1105" t="s">
        <v>190</v>
      </c>
      <c r="I1105" t="s">
        <v>200</v>
      </c>
      <c r="J1105">
        <v>-0.1032</v>
      </c>
      <c r="K1105">
        <v>51.510800000000003</v>
      </c>
      <c r="L1105">
        <v>-8.5699999999999998E-2</v>
      </c>
      <c r="M1105">
        <v>51.505229999999997</v>
      </c>
      <c r="N1105" t="s">
        <v>192</v>
      </c>
      <c r="O1105" t="s">
        <v>201</v>
      </c>
      <c r="P1105" s="2" t="s">
        <v>202</v>
      </c>
    </row>
    <row r="1106" spans="2:16" x14ac:dyDescent="0.25">
      <c r="B1106" t="s">
        <v>1518</v>
      </c>
      <c r="C1106">
        <v>100010</v>
      </c>
      <c r="D1106">
        <v>269225</v>
      </c>
      <c r="E1106">
        <v>268747</v>
      </c>
      <c r="F1106" t="s">
        <v>32</v>
      </c>
      <c r="G1106" t="s">
        <v>28</v>
      </c>
      <c r="H1106" t="s">
        <v>200</v>
      </c>
      <c r="I1106" t="s">
        <v>190</v>
      </c>
      <c r="J1106">
        <v>-8.5699999999999998E-2</v>
      </c>
      <c r="K1106">
        <v>51.505229999999997</v>
      </c>
      <c r="L1106">
        <v>-0.1032</v>
      </c>
      <c r="M1106">
        <v>51.510800000000003</v>
      </c>
      <c r="N1106" t="s">
        <v>201</v>
      </c>
      <c r="O1106" t="s">
        <v>192</v>
      </c>
      <c r="P1106" s="2" t="s">
        <v>1525</v>
      </c>
    </row>
    <row r="1107" spans="2:16" x14ac:dyDescent="0.25">
      <c r="B1107" t="s">
        <v>1518</v>
      </c>
      <c r="C1107">
        <v>100011</v>
      </c>
      <c r="D1107">
        <v>268747</v>
      </c>
      <c r="E1107">
        <v>269296</v>
      </c>
      <c r="F1107" t="s">
        <v>28</v>
      </c>
      <c r="G1107" t="s">
        <v>33</v>
      </c>
      <c r="H1107" t="s">
        <v>190</v>
      </c>
      <c r="I1107" t="s">
        <v>203</v>
      </c>
      <c r="J1107">
        <v>-0.1032</v>
      </c>
      <c r="K1107">
        <v>51.510800000000003</v>
      </c>
      <c r="L1107">
        <v>-8.2100000000000006E-2</v>
      </c>
      <c r="M1107">
        <v>51.518599999999999</v>
      </c>
      <c r="N1107" t="s">
        <v>192</v>
      </c>
      <c r="O1107" t="s">
        <v>204</v>
      </c>
      <c r="P1107" s="2" t="s">
        <v>835</v>
      </c>
    </row>
    <row r="1108" spans="2:16" x14ac:dyDescent="0.25">
      <c r="B1108" t="s">
        <v>1518</v>
      </c>
      <c r="C1108">
        <v>100011</v>
      </c>
      <c r="D1108">
        <v>269296</v>
      </c>
      <c r="E1108">
        <v>268747</v>
      </c>
      <c r="F1108" t="s">
        <v>33</v>
      </c>
      <c r="G1108" t="s">
        <v>28</v>
      </c>
      <c r="H1108" t="s">
        <v>203</v>
      </c>
      <c r="I1108" t="s">
        <v>190</v>
      </c>
      <c r="J1108">
        <v>-8.2100000000000006E-2</v>
      </c>
      <c r="K1108">
        <v>51.518599999999999</v>
      </c>
      <c r="L1108">
        <v>-0.1032</v>
      </c>
      <c r="M1108">
        <v>51.510800000000003</v>
      </c>
      <c r="N1108" t="s">
        <v>204</v>
      </c>
      <c r="O1108" t="s">
        <v>192</v>
      </c>
      <c r="P1108" s="2" t="s">
        <v>1526</v>
      </c>
    </row>
    <row r="1109" spans="2:16" x14ac:dyDescent="0.25">
      <c r="B1109" t="s">
        <v>1518</v>
      </c>
      <c r="C1109">
        <v>100012</v>
      </c>
      <c r="D1109">
        <v>266682</v>
      </c>
      <c r="E1109">
        <v>268747</v>
      </c>
      <c r="F1109" t="s">
        <v>34</v>
      </c>
      <c r="G1109" t="s">
        <v>28</v>
      </c>
      <c r="H1109" t="s">
        <v>205</v>
      </c>
      <c r="I1109" t="s">
        <v>190</v>
      </c>
      <c r="J1109">
        <v>-0.16289999999999999</v>
      </c>
      <c r="K1109">
        <v>51.522399999999998</v>
      </c>
      <c r="L1109">
        <v>-0.1032</v>
      </c>
      <c r="M1109">
        <v>51.510800000000003</v>
      </c>
      <c r="N1109" t="s">
        <v>206</v>
      </c>
      <c r="O1109" t="s">
        <v>192</v>
      </c>
      <c r="P1109" s="2" t="s">
        <v>1527</v>
      </c>
    </row>
    <row r="1110" spans="2:16" x14ac:dyDescent="0.25">
      <c r="B1110" t="s">
        <v>1518</v>
      </c>
      <c r="C1110">
        <v>100012</v>
      </c>
      <c r="D1110">
        <v>268747</v>
      </c>
      <c r="E1110">
        <v>266682</v>
      </c>
      <c r="F1110" t="s">
        <v>28</v>
      </c>
      <c r="G1110" t="s">
        <v>34</v>
      </c>
      <c r="H1110" t="s">
        <v>190</v>
      </c>
      <c r="I1110" t="s">
        <v>205</v>
      </c>
      <c r="J1110">
        <v>-0.1032</v>
      </c>
      <c r="K1110">
        <v>51.510800000000003</v>
      </c>
      <c r="L1110">
        <v>-0.16289999999999999</v>
      </c>
      <c r="M1110">
        <v>51.522399999999998</v>
      </c>
      <c r="N1110" t="s">
        <v>192</v>
      </c>
      <c r="O1110" t="s">
        <v>206</v>
      </c>
      <c r="P1110" s="2" t="s">
        <v>1528</v>
      </c>
    </row>
    <row r="1111" spans="2:16" x14ac:dyDescent="0.25">
      <c r="B1111" t="s">
        <v>1518</v>
      </c>
      <c r="C1111">
        <v>100013</v>
      </c>
      <c r="D1111">
        <v>266343</v>
      </c>
      <c r="E1111">
        <v>268747</v>
      </c>
      <c r="F1111" t="s">
        <v>35</v>
      </c>
      <c r="G1111" t="s">
        <v>28</v>
      </c>
      <c r="H1111" t="s">
        <v>207</v>
      </c>
      <c r="I1111" t="s">
        <v>190</v>
      </c>
      <c r="J1111">
        <v>-0.17530000000000001</v>
      </c>
      <c r="K1111">
        <v>51.516199999999998</v>
      </c>
      <c r="L1111">
        <v>-0.1032</v>
      </c>
      <c r="M1111">
        <v>51.510800000000003</v>
      </c>
      <c r="N1111" t="s">
        <v>208</v>
      </c>
      <c r="O1111" t="s">
        <v>192</v>
      </c>
      <c r="P1111" s="2" t="s">
        <v>839</v>
      </c>
    </row>
    <row r="1112" spans="2:16" x14ac:dyDescent="0.25">
      <c r="B1112" t="s">
        <v>1518</v>
      </c>
      <c r="C1112">
        <v>100013</v>
      </c>
      <c r="D1112">
        <v>268747</v>
      </c>
      <c r="E1112">
        <v>266343</v>
      </c>
      <c r="F1112" t="s">
        <v>28</v>
      </c>
      <c r="G1112" t="s">
        <v>35</v>
      </c>
      <c r="H1112" t="s">
        <v>190</v>
      </c>
      <c r="I1112" t="s">
        <v>207</v>
      </c>
      <c r="J1112">
        <v>-0.1032</v>
      </c>
      <c r="K1112">
        <v>51.510800000000003</v>
      </c>
      <c r="L1112">
        <v>-0.17530000000000001</v>
      </c>
      <c r="M1112">
        <v>51.516199999999998</v>
      </c>
      <c r="N1112" t="s">
        <v>192</v>
      </c>
      <c r="O1112" t="s">
        <v>208</v>
      </c>
      <c r="P1112" s="2" t="s">
        <v>1529</v>
      </c>
    </row>
    <row r="1113" spans="2:16" x14ac:dyDescent="0.25">
      <c r="B1113" t="s">
        <v>1518</v>
      </c>
      <c r="C1113">
        <v>100014</v>
      </c>
      <c r="D1113">
        <v>267948</v>
      </c>
      <c r="E1113">
        <v>268747</v>
      </c>
      <c r="F1113" t="s">
        <v>36</v>
      </c>
      <c r="G1113" t="s">
        <v>28</v>
      </c>
      <c r="H1113" t="s">
        <v>209</v>
      </c>
      <c r="I1113" t="s">
        <v>190</v>
      </c>
      <c r="J1113">
        <v>-0.12784000000000001</v>
      </c>
      <c r="K1113">
        <v>51.532330000000002</v>
      </c>
      <c r="L1113">
        <v>-0.1032</v>
      </c>
      <c r="M1113">
        <v>51.510800000000003</v>
      </c>
      <c r="N1113" t="s">
        <v>210</v>
      </c>
      <c r="O1113" t="s">
        <v>192</v>
      </c>
      <c r="P1113" s="2" t="s">
        <v>1530</v>
      </c>
    </row>
    <row r="1114" spans="2:16" x14ac:dyDescent="0.25">
      <c r="B1114" t="s">
        <v>1518</v>
      </c>
      <c r="C1114">
        <v>100014</v>
      </c>
      <c r="D1114">
        <v>268747</v>
      </c>
      <c r="E1114">
        <v>267948</v>
      </c>
      <c r="F1114" t="s">
        <v>28</v>
      </c>
      <c r="G1114" t="s">
        <v>36</v>
      </c>
      <c r="H1114" t="s">
        <v>190</v>
      </c>
      <c r="I1114" t="s">
        <v>209</v>
      </c>
      <c r="J1114">
        <v>-0.1032</v>
      </c>
      <c r="K1114">
        <v>51.510800000000003</v>
      </c>
      <c r="L1114">
        <v>-0.12784000000000001</v>
      </c>
      <c r="M1114">
        <v>51.532330000000002</v>
      </c>
      <c r="N1114" t="s">
        <v>192</v>
      </c>
      <c r="O1114" t="s">
        <v>210</v>
      </c>
      <c r="P1114" s="2" t="s">
        <v>842</v>
      </c>
    </row>
    <row r="1115" spans="2:16" x14ac:dyDescent="0.25">
      <c r="B1115" t="s">
        <v>1518</v>
      </c>
      <c r="C1115">
        <v>100015</v>
      </c>
      <c r="D1115">
        <v>267252</v>
      </c>
      <c r="E1115">
        <v>268747</v>
      </c>
      <c r="F1115" t="s">
        <v>37</v>
      </c>
      <c r="G1115" t="s">
        <v>28</v>
      </c>
      <c r="H1115" t="s">
        <v>211</v>
      </c>
      <c r="I1115" t="s">
        <v>190</v>
      </c>
      <c r="J1115">
        <v>-0.14369999999999999</v>
      </c>
      <c r="K1115">
        <v>51.495100000000001</v>
      </c>
      <c r="L1115">
        <v>-0.1032</v>
      </c>
      <c r="M1115">
        <v>51.510800000000003</v>
      </c>
      <c r="N1115" t="s">
        <v>212</v>
      </c>
      <c r="O1115" t="s">
        <v>192</v>
      </c>
      <c r="P1115" s="2" t="s">
        <v>1531</v>
      </c>
    </row>
    <row r="1116" spans="2:16" x14ac:dyDescent="0.25">
      <c r="B1116" t="s">
        <v>1518</v>
      </c>
      <c r="C1116">
        <v>100015</v>
      </c>
      <c r="D1116">
        <v>268747</v>
      </c>
      <c r="E1116">
        <v>267252</v>
      </c>
      <c r="F1116" t="s">
        <v>28</v>
      </c>
      <c r="G1116" t="s">
        <v>37</v>
      </c>
      <c r="H1116" t="s">
        <v>190</v>
      </c>
      <c r="I1116" t="s">
        <v>211</v>
      </c>
      <c r="J1116">
        <v>-0.1032</v>
      </c>
      <c r="K1116">
        <v>51.510800000000003</v>
      </c>
      <c r="L1116">
        <v>-0.14369999999999999</v>
      </c>
      <c r="M1116">
        <v>51.495100000000001</v>
      </c>
      <c r="N1116" t="s">
        <v>192</v>
      </c>
      <c r="O1116" t="s">
        <v>212</v>
      </c>
      <c r="P1116" s="2" t="s">
        <v>844</v>
      </c>
    </row>
    <row r="1117" spans="2:16" x14ac:dyDescent="0.25">
      <c r="B1117" t="s">
        <v>1518</v>
      </c>
      <c r="C1117">
        <v>100016</v>
      </c>
      <c r="D1117">
        <v>268311</v>
      </c>
      <c r="E1117">
        <v>268747</v>
      </c>
      <c r="F1117" t="s">
        <v>38</v>
      </c>
      <c r="G1117" t="s">
        <v>28</v>
      </c>
      <c r="H1117" t="s">
        <v>213</v>
      </c>
      <c r="I1117" t="s">
        <v>190</v>
      </c>
      <c r="J1117">
        <v>-0.1134</v>
      </c>
      <c r="K1117">
        <v>51.503300000000003</v>
      </c>
      <c r="L1117">
        <v>-0.1032</v>
      </c>
      <c r="M1117">
        <v>51.510800000000003</v>
      </c>
      <c r="N1117" t="s">
        <v>214</v>
      </c>
      <c r="O1117" t="s">
        <v>192</v>
      </c>
      <c r="P1117" s="2" t="s">
        <v>1532</v>
      </c>
    </row>
    <row r="1118" spans="2:16" x14ac:dyDescent="0.25">
      <c r="B1118" t="s">
        <v>1518</v>
      </c>
      <c r="C1118">
        <v>100016</v>
      </c>
      <c r="D1118">
        <v>268747</v>
      </c>
      <c r="E1118">
        <v>268311</v>
      </c>
      <c r="F1118" t="s">
        <v>28</v>
      </c>
      <c r="G1118" t="s">
        <v>38</v>
      </c>
      <c r="H1118" t="s">
        <v>190</v>
      </c>
      <c r="I1118" t="s">
        <v>213</v>
      </c>
      <c r="J1118">
        <v>-0.1032</v>
      </c>
      <c r="K1118">
        <v>51.510800000000003</v>
      </c>
      <c r="L1118">
        <v>-0.1134</v>
      </c>
      <c r="M1118">
        <v>51.503300000000003</v>
      </c>
      <c r="N1118" t="s">
        <v>192</v>
      </c>
      <c r="O1118" t="s">
        <v>214</v>
      </c>
      <c r="P1118" s="2" t="s">
        <v>846</v>
      </c>
    </row>
    <row r="1119" spans="2:16" x14ac:dyDescent="0.25">
      <c r="B1119" t="s">
        <v>1518</v>
      </c>
      <c r="C1119">
        <v>100017</v>
      </c>
      <c r="D1119">
        <v>243285</v>
      </c>
      <c r="E1119">
        <v>243362</v>
      </c>
      <c r="F1119" t="s">
        <v>39</v>
      </c>
      <c r="G1119" t="s">
        <v>40</v>
      </c>
      <c r="H1119" t="s">
        <v>215</v>
      </c>
      <c r="I1119" t="s">
        <v>216</v>
      </c>
      <c r="J1119">
        <v>-1.9004000000000001</v>
      </c>
      <c r="K1119">
        <v>52.477600000000002</v>
      </c>
      <c r="L1119">
        <v>-1.8927</v>
      </c>
      <c r="M1119">
        <v>52.479199999999999</v>
      </c>
      <c r="N1119" t="s">
        <v>217</v>
      </c>
      <c r="O1119" t="s">
        <v>218</v>
      </c>
      <c r="P1119" s="2" t="s">
        <v>1533</v>
      </c>
    </row>
    <row r="1120" spans="2:16" x14ac:dyDescent="0.25">
      <c r="B1120" t="s">
        <v>1518</v>
      </c>
      <c r="C1120">
        <v>100017</v>
      </c>
      <c r="D1120">
        <v>243362</v>
      </c>
      <c r="E1120">
        <v>243285</v>
      </c>
      <c r="F1120" t="s">
        <v>40</v>
      </c>
      <c r="G1120" t="s">
        <v>39</v>
      </c>
      <c r="H1120" t="s">
        <v>216</v>
      </c>
      <c r="I1120" t="s">
        <v>215</v>
      </c>
      <c r="J1120">
        <v>-1.8927</v>
      </c>
      <c r="K1120">
        <v>52.479199999999999</v>
      </c>
      <c r="L1120">
        <v>-1.9004000000000001</v>
      </c>
      <c r="M1120">
        <v>52.477600000000002</v>
      </c>
      <c r="N1120" t="s">
        <v>218</v>
      </c>
      <c r="O1120" t="s">
        <v>217</v>
      </c>
      <c r="P1120" s="2" t="s">
        <v>1534</v>
      </c>
    </row>
    <row r="1121" spans="2:16" x14ac:dyDescent="0.25">
      <c r="B1121" t="s">
        <v>1518</v>
      </c>
      <c r="C1121">
        <v>100018</v>
      </c>
      <c r="D1121">
        <v>243285</v>
      </c>
      <c r="E1121">
        <v>243307</v>
      </c>
      <c r="F1121" t="s">
        <v>39</v>
      </c>
      <c r="G1121" t="s">
        <v>41</v>
      </c>
      <c r="H1121" t="s">
        <v>215</v>
      </c>
      <c r="I1121" t="s">
        <v>219</v>
      </c>
      <c r="J1121">
        <v>-1.9004000000000001</v>
      </c>
      <c r="K1121">
        <v>52.477600000000002</v>
      </c>
      <c r="L1121">
        <v>-1.8988</v>
      </c>
      <c r="M1121">
        <v>52.4833</v>
      </c>
      <c r="N1121" t="s">
        <v>217</v>
      </c>
      <c r="O1121" t="s">
        <v>220</v>
      </c>
      <c r="P1121" s="2" t="s">
        <v>1535</v>
      </c>
    </row>
    <row r="1122" spans="2:16" x14ac:dyDescent="0.25">
      <c r="B1122" t="s">
        <v>1518</v>
      </c>
      <c r="C1122">
        <v>100018</v>
      </c>
      <c r="D1122">
        <v>243307</v>
      </c>
      <c r="E1122">
        <v>243285</v>
      </c>
      <c r="F1122" t="s">
        <v>41</v>
      </c>
      <c r="G1122" t="s">
        <v>39</v>
      </c>
      <c r="H1122" t="s">
        <v>219</v>
      </c>
      <c r="I1122" t="s">
        <v>215</v>
      </c>
      <c r="J1122">
        <v>-1.8988</v>
      </c>
      <c r="K1122">
        <v>52.4833</v>
      </c>
      <c r="L1122">
        <v>-1.9004000000000001</v>
      </c>
      <c r="M1122">
        <v>52.477600000000002</v>
      </c>
      <c r="N1122" t="s">
        <v>220</v>
      </c>
      <c r="O1122" t="s">
        <v>217</v>
      </c>
      <c r="P1122" s="2" t="s">
        <v>1536</v>
      </c>
    </row>
    <row r="1123" spans="2:16" x14ac:dyDescent="0.25">
      <c r="B1123" t="s">
        <v>1518</v>
      </c>
      <c r="C1123">
        <v>100019</v>
      </c>
      <c r="D1123">
        <v>267662</v>
      </c>
      <c r="E1123">
        <v>270193</v>
      </c>
      <c r="F1123" t="s">
        <v>29</v>
      </c>
      <c r="G1123" t="s">
        <v>42</v>
      </c>
      <c r="H1123" t="s">
        <v>193</v>
      </c>
      <c r="I1123" t="s">
        <v>222</v>
      </c>
      <c r="J1123">
        <v>-0.13350000000000001</v>
      </c>
      <c r="K1123">
        <v>51.528100000000002</v>
      </c>
      <c r="L1123">
        <v>-4.0899999999999999E-2</v>
      </c>
      <c r="M1123">
        <v>51.586799999999997</v>
      </c>
      <c r="N1123" t="s">
        <v>194</v>
      </c>
      <c r="O1123" t="s">
        <v>223</v>
      </c>
      <c r="P1123" s="2" t="s">
        <v>1257</v>
      </c>
    </row>
    <row r="1124" spans="2:16" x14ac:dyDescent="0.25">
      <c r="B1124" t="s">
        <v>1518</v>
      </c>
      <c r="C1124">
        <v>100019</v>
      </c>
      <c r="D1124">
        <v>270193</v>
      </c>
      <c r="E1124">
        <v>267662</v>
      </c>
      <c r="F1124" t="s">
        <v>42</v>
      </c>
      <c r="G1124" t="s">
        <v>29</v>
      </c>
      <c r="H1124" t="s">
        <v>222</v>
      </c>
      <c r="I1124" t="s">
        <v>193</v>
      </c>
      <c r="J1124">
        <v>-4.0899999999999999E-2</v>
      </c>
      <c r="K1124">
        <v>51.586799999999997</v>
      </c>
      <c r="L1124">
        <v>-0.13350000000000001</v>
      </c>
      <c r="M1124">
        <v>51.528100000000002</v>
      </c>
      <c r="N1124" t="s">
        <v>223</v>
      </c>
      <c r="O1124" t="s">
        <v>194</v>
      </c>
      <c r="P1124" s="2" t="s">
        <v>1537</v>
      </c>
    </row>
    <row r="1125" spans="2:16" x14ac:dyDescent="0.25">
      <c r="B1125" t="s">
        <v>1518</v>
      </c>
      <c r="C1125">
        <v>100020</v>
      </c>
      <c r="D1125">
        <v>268599</v>
      </c>
      <c r="E1125">
        <v>270193</v>
      </c>
      <c r="F1125" t="s">
        <v>43</v>
      </c>
      <c r="G1125" t="s">
        <v>42</v>
      </c>
      <c r="H1125" t="s">
        <v>224</v>
      </c>
      <c r="I1125" t="s">
        <v>222</v>
      </c>
      <c r="J1125">
        <v>-0.1062</v>
      </c>
      <c r="K1125">
        <v>51.564399999999999</v>
      </c>
      <c r="L1125">
        <v>-4.0899999999999999E-2</v>
      </c>
      <c r="M1125">
        <v>51.586799999999997</v>
      </c>
      <c r="N1125" t="s">
        <v>225</v>
      </c>
      <c r="O1125" t="s">
        <v>223</v>
      </c>
      <c r="P1125" s="2" t="s">
        <v>226</v>
      </c>
    </row>
    <row r="1126" spans="2:16" x14ac:dyDescent="0.25">
      <c r="B1126" t="s">
        <v>1518</v>
      </c>
      <c r="C1126">
        <v>100020</v>
      </c>
      <c r="D1126">
        <v>270193</v>
      </c>
      <c r="E1126">
        <v>268599</v>
      </c>
      <c r="F1126" t="s">
        <v>42</v>
      </c>
      <c r="G1126" t="s">
        <v>43</v>
      </c>
      <c r="H1126" t="s">
        <v>222</v>
      </c>
      <c r="I1126" t="s">
        <v>224</v>
      </c>
      <c r="J1126">
        <v>-4.0899999999999999E-2</v>
      </c>
      <c r="K1126">
        <v>51.586799999999997</v>
      </c>
      <c r="L1126">
        <v>-0.1062</v>
      </c>
      <c r="M1126">
        <v>51.564399999999999</v>
      </c>
      <c r="N1126" t="s">
        <v>223</v>
      </c>
      <c r="O1126" t="s">
        <v>225</v>
      </c>
      <c r="P1126" s="2" t="s">
        <v>1538</v>
      </c>
    </row>
    <row r="1127" spans="2:16" x14ac:dyDescent="0.25">
      <c r="B1127" t="s">
        <v>1518</v>
      </c>
      <c r="C1127">
        <v>100021</v>
      </c>
      <c r="D1127">
        <v>268706</v>
      </c>
      <c r="E1127">
        <v>270193</v>
      </c>
      <c r="F1127" t="s">
        <v>44</v>
      </c>
      <c r="G1127" t="s">
        <v>42</v>
      </c>
      <c r="H1127" t="s">
        <v>227</v>
      </c>
      <c r="I1127" t="s">
        <v>222</v>
      </c>
      <c r="J1127">
        <v>-0.10390000000000001</v>
      </c>
      <c r="K1127">
        <v>51.546100000000003</v>
      </c>
      <c r="L1127">
        <v>-4.0899999999999999E-2</v>
      </c>
      <c r="M1127">
        <v>51.586799999999997</v>
      </c>
      <c r="N1127" t="s">
        <v>228</v>
      </c>
      <c r="O1127" t="s">
        <v>223</v>
      </c>
      <c r="P1127" s="2" t="s">
        <v>853</v>
      </c>
    </row>
    <row r="1128" spans="2:16" x14ac:dyDescent="0.25">
      <c r="B1128" t="s">
        <v>1518</v>
      </c>
      <c r="C1128">
        <v>100021</v>
      </c>
      <c r="D1128">
        <v>270193</v>
      </c>
      <c r="E1128">
        <v>268706</v>
      </c>
      <c r="F1128" t="s">
        <v>42</v>
      </c>
      <c r="G1128" t="s">
        <v>44</v>
      </c>
      <c r="H1128" t="s">
        <v>222</v>
      </c>
      <c r="I1128" t="s">
        <v>227</v>
      </c>
      <c r="J1128">
        <v>-4.0899999999999999E-2</v>
      </c>
      <c r="K1128">
        <v>51.586799999999997</v>
      </c>
      <c r="L1128">
        <v>-0.10390000000000001</v>
      </c>
      <c r="M1128">
        <v>51.546100000000003</v>
      </c>
      <c r="N1128" t="s">
        <v>223</v>
      </c>
      <c r="O1128" t="s">
        <v>228</v>
      </c>
      <c r="P1128" s="2" t="s">
        <v>1539</v>
      </c>
    </row>
    <row r="1129" spans="2:16" x14ac:dyDescent="0.25">
      <c r="B1129" t="s">
        <v>1518</v>
      </c>
      <c r="C1129">
        <v>100022</v>
      </c>
      <c r="D1129">
        <v>267983</v>
      </c>
      <c r="E1129">
        <v>270193</v>
      </c>
      <c r="F1129" t="s">
        <v>31</v>
      </c>
      <c r="G1129" t="s">
        <v>42</v>
      </c>
      <c r="H1129" t="s">
        <v>198</v>
      </c>
      <c r="I1129" t="s">
        <v>222</v>
      </c>
      <c r="J1129">
        <v>-0.1231</v>
      </c>
      <c r="K1129">
        <v>51.530799999999999</v>
      </c>
      <c r="L1129">
        <v>-4.0899999999999999E-2</v>
      </c>
      <c r="M1129">
        <v>51.586799999999997</v>
      </c>
      <c r="N1129" t="s">
        <v>199</v>
      </c>
      <c r="O1129" t="s">
        <v>223</v>
      </c>
      <c r="P1129" s="2" t="s">
        <v>855</v>
      </c>
    </row>
    <row r="1130" spans="2:16" x14ac:dyDescent="0.25">
      <c r="B1130" t="s">
        <v>1518</v>
      </c>
      <c r="C1130">
        <v>100022</v>
      </c>
      <c r="D1130">
        <v>270193</v>
      </c>
      <c r="E1130">
        <v>267983</v>
      </c>
      <c r="F1130" t="s">
        <v>42</v>
      </c>
      <c r="G1130" t="s">
        <v>31</v>
      </c>
      <c r="H1130" t="s">
        <v>222</v>
      </c>
      <c r="I1130" t="s">
        <v>198</v>
      </c>
      <c r="J1130">
        <v>-4.0899999999999999E-2</v>
      </c>
      <c r="K1130">
        <v>51.586799999999997</v>
      </c>
      <c r="L1130">
        <v>-0.1231</v>
      </c>
      <c r="M1130">
        <v>51.530799999999999</v>
      </c>
      <c r="N1130" t="s">
        <v>223</v>
      </c>
      <c r="O1130" t="s">
        <v>199</v>
      </c>
      <c r="P1130" s="2" t="s">
        <v>1540</v>
      </c>
    </row>
    <row r="1131" spans="2:16" x14ac:dyDescent="0.25">
      <c r="B1131" t="s">
        <v>1518</v>
      </c>
      <c r="C1131">
        <v>100023</v>
      </c>
      <c r="D1131">
        <v>269503</v>
      </c>
      <c r="E1131">
        <v>270193</v>
      </c>
      <c r="F1131" t="s">
        <v>45</v>
      </c>
      <c r="G1131" t="s">
        <v>42</v>
      </c>
      <c r="H1131" t="s">
        <v>230</v>
      </c>
      <c r="I1131" t="s">
        <v>222</v>
      </c>
      <c r="J1131">
        <v>-7.3300000000000004E-2</v>
      </c>
      <c r="K1131">
        <v>51.580300000000001</v>
      </c>
      <c r="L1131">
        <v>-4.0899999999999999E-2</v>
      </c>
      <c r="M1131">
        <v>51.586799999999997</v>
      </c>
      <c r="N1131" t="s">
        <v>231</v>
      </c>
      <c r="O1131" t="s">
        <v>223</v>
      </c>
      <c r="P1131" s="2" t="s">
        <v>232</v>
      </c>
    </row>
    <row r="1132" spans="2:16" x14ac:dyDescent="0.25">
      <c r="B1132" t="s">
        <v>1518</v>
      </c>
      <c r="C1132">
        <v>100023</v>
      </c>
      <c r="D1132">
        <v>270193</v>
      </c>
      <c r="E1132">
        <v>269503</v>
      </c>
      <c r="F1132" t="s">
        <v>42</v>
      </c>
      <c r="G1132" t="s">
        <v>45</v>
      </c>
      <c r="H1132" t="s">
        <v>222</v>
      </c>
      <c r="I1132" t="s">
        <v>230</v>
      </c>
      <c r="J1132">
        <v>-4.0899999999999999E-2</v>
      </c>
      <c r="K1132">
        <v>51.586799999999997</v>
      </c>
      <c r="L1132">
        <v>-7.3300000000000004E-2</v>
      </c>
      <c r="M1132">
        <v>51.580300000000001</v>
      </c>
      <c r="N1132" t="s">
        <v>223</v>
      </c>
      <c r="O1132" t="s">
        <v>231</v>
      </c>
      <c r="P1132" s="2" t="s">
        <v>1541</v>
      </c>
    </row>
    <row r="1133" spans="2:16" x14ac:dyDescent="0.25">
      <c r="B1133" t="s">
        <v>1518</v>
      </c>
      <c r="C1133">
        <v>100024</v>
      </c>
      <c r="D1133">
        <v>267948</v>
      </c>
      <c r="E1133">
        <v>270193</v>
      </c>
      <c r="F1133" t="s">
        <v>36</v>
      </c>
      <c r="G1133" t="s">
        <v>42</v>
      </c>
      <c r="H1133" t="s">
        <v>209</v>
      </c>
      <c r="I1133" t="s">
        <v>222</v>
      </c>
      <c r="J1133">
        <v>-0.12784000000000001</v>
      </c>
      <c r="K1133">
        <v>51.532330000000002</v>
      </c>
      <c r="L1133">
        <v>-4.0899999999999999E-2</v>
      </c>
      <c r="M1133">
        <v>51.586799999999997</v>
      </c>
      <c r="N1133" t="s">
        <v>210</v>
      </c>
      <c r="O1133" t="s">
        <v>223</v>
      </c>
      <c r="P1133" s="2" t="s">
        <v>857</v>
      </c>
    </row>
    <row r="1134" spans="2:16" x14ac:dyDescent="0.25">
      <c r="B1134" t="s">
        <v>1518</v>
      </c>
      <c r="C1134">
        <v>100024</v>
      </c>
      <c r="D1134">
        <v>270193</v>
      </c>
      <c r="E1134">
        <v>267948</v>
      </c>
      <c r="F1134" t="s">
        <v>42</v>
      </c>
      <c r="G1134" t="s">
        <v>36</v>
      </c>
      <c r="H1134" t="s">
        <v>222</v>
      </c>
      <c r="I1134" t="s">
        <v>209</v>
      </c>
      <c r="J1134">
        <v>-4.0899999999999999E-2</v>
      </c>
      <c r="K1134">
        <v>51.586799999999997</v>
      </c>
      <c r="L1134">
        <v>-0.12784000000000001</v>
      </c>
      <c r="M1134">
        <v>51.532330000000002</v>
      </c>
      <c r="N1134" t="s">
        <v>223</v>
      </c>
      <c r="O1134" t="s">
        <v>210</v>
      </c>
      <c r="P1134" s="2" t="s">
        <v>1542</v>
      </c>
    </row>
    <row r="1135" spans="2:16" x14ac:dyDescent="0.25">
      <c r="B1135" t="s">
        <v>1518</v>
      </c>
      <c r="C1135">
        <v>100025</v>
      </c>
      <c r="D1135">
        <v>269471</v>
      </c>
      <c r="E1135">
        <v>270193</v>
      </c>
      <c r="F1135" t="s">
        <v>46</v>
      </c>
      <c r="G1135" t="s">
        <v>42</v>
      </c>
      <c r="H1135" t="s">
        <v>234</v>
      </c>
      <c r="I1135" t="s">
        <v>222</v>
      </c>
      <c r="J1135">
        <v>-7.4899999999999994E-2</v>
      </c>
      <c r="K1135">
        <v>51.582299999999996</v>
      </c>
      <c r="L1135">
        <v>-4.0899999999999999E-2</v>
      </c>
      <c r="M1135">
        <v>51.586799999999997</v>
      </c>
      <c r="N1135" t="s">
        <v>235</v>
      </c>
      <c r="O1135" t="s">
        <v>223</v>
      </c>
      <c r="P1135" s="2" t="s">
        <v>859</v>
      </c>
    </row>
    <row r="1136" spans="2:16" x14ac:dyDescent="0.25">
      <c r="B1136" t="s">
        <v>1518</v>
      </c>
      <c r="C1136">
        <v>100025</v>
      </c>
      <c r="D1136">
        <v>270193</v>
      </c>
      <c r="E1136">
        <v>269471</v>
      </c>
      <c r="F1136" t="s">
        <v>42</v>
      </c>
      <c r="G1136" t="s">
        <v>46</v>
      </c>
      <c r="H1136" t="s">
        <v>222</v>
      </c>
      <c r="I1136" t="s">
        <v>234</v>
      </c>
      <c r="J1136">
        <v>-4.0899999999999999E-2</v>
      </c>
      <c r="K1136">
        <v>51.586799999999997</v>
      </c>
      <c r="L1136">
        <v>-7.4899999999999994E-2</v>
      </c>
      <c r="M1136">
        <v>51.582299999999996</v>
      </c>
      <c r="N1136" t="s">
        <v>223</v>
      </c>
      <c r="O1136" t="s">
        <v>235</v>
      </c>
      <c r="P1136" s="2" t="s">
        <v>1543</v>
      </c>
    </row>
    <row r="1137" spans="2:16" x14ac:dyDescent="0.25">
      <c r="B1137" t="s">
        <v>1518</v>
      </c>
      <c r="C1137">
        <v>100026</v>
      </c>
      <c r="D1137">
        <v>269751</v>
      </c>
      <c r="E1137">
        <v>270193</v>
      </c>
      <c r="F1137" t="s">
        <v>47</v>
      </c>
      <c r="G1137" t="s">
        <v>42</v>
      </c>
      <c r="H1137" t="s">
        <v>237</v>
      </c>
      <c r="I1137" t="s">
        <v>222</v>
      </c>
      <c r="J1137">
        <v>-5.9700000000000003E-2</v>
      </c>
      <c r="K1137">
        <v>51.588099999999997</v>
      </c>
      <c r="L1137">
        <v>-4.0899999999999999E-2</v>
      </c>
      <c r="M1137">
        <v>51.586799999999997</v>
      </c>
      <c r="N1137" t="s">
        <v>238</v>
      </c>
      <c r="O1137" t="s">
        <v>223</v>
      </c>
      <c r="P1137" s="2" t="s">
        <v>1266</v>
      </c>
    </row>
    <row r="1138" spans="2:16" x14ac:dyDescent="0.25">
      <c r="B1138" t="s">
        <v>1518</v>
      </c>
      <c r="C1138">
        <v>100026</v>
      </c>
      <c r="D1138">
        <v>270193</v>
      </c>
      <c r="E1138">
        <v>269751</v>
      </c>
      <c r="F1138" t="s">
        <v>42</v>
      </c>
      <c r="G1138" t="s">
        <v>47</v>
      </c>
      <c r="H1138" t="s">
        <v>222</v>
      </c>
      <c r="I1138" t="s">
        <v>237</v>
      </c>
      <c r="J1138">
        <v>-4.0899999999999999E-2</v>
      </c>
      <c r="K1138">
        <v>51.586799999999997</v>
      </c>
      <c r="L1138">
        <v>-5.9700000000000003E-2</v>
      </c>
      <c r="M1138">
        <v>51.588099999999997</v>
      </c>
      <c r="N1138" t="s">
        <v>223</v>
      </c>
      <c r="O1138" t="s">
        <v>238</v>
      </c>
      <c r="P1138" s="2" t="s">
        <v>1544</v>
      </c>
    </row>
    <row r="1139" spans="2:16" x14ac:dyDescent="0.25">
      <c r="B1139" t="s">
        <v>1518</v>
      </c>
      <c r="C1139">
        <v>100027</v>
      </c>
      <c r="D1139">
        <v>267252</v>
      </c>
      <c r="E1139">
        <v>270193</v>
      </c>
      <c r="F1139" t="s">
        <v>37</v>
      </c>
      <c r="G1139" t="s">
        <v>42</v>
      </c>
      <c r="H1139" t="s">
        <v>211</v>
      </c>
      <c r="I1139" t="s">
        <v>222</v>
      </c>
      <c r="J1139">
        <v>-0.14369999999999999</v>
      </c>
      <c r="K1139">
        <v>51.495100000000001</v>
      </c>
      <c r="L1139">
        <v>-4.0899999999999999E-2</v>
      </c>
      <c r="M1139">
        <v>51.586799999999997</v>
      </c>
      <c r="N1139" t="s">
        <v>212</v>
      </c>
      <c r="O1139" t="s">
        <v>223</v>
      </c>
      <c r="P1139" s="2" t="s">
        <v>861</v>
      </c>
    </row>
    <row r="1140" spans="2:16" x14ac:dyDescent="0.25">
      <c r="B1140" t="s">
        <v>1518</v>
      </c>
      <c r="C1140">
        <v>100027</v>
      </c>
      <c r="D1140">
        <v>270193</v>
      </c>
      <c r="E1140">
        <v>267252</v>
      </c>
      <c r="F1140" t="s">
        <v>42</v>
      </c>
      <c r="G1140" t="s">
        <v>37</v>
      </c>
      <c r="H1140" t="s">
        <v>222</v>
      </c>
      <c r="I1140" t="s">
        <v>211</v>
      </c>
      <c r="J1140">
        <v>-4.0899999999999999E-2</v>
      </c>
      <c r="K1140">
        <v>51.586799999999997</v>
      </c>
      <c r="L1140">
        <v>-0.14369999999999999</v>
      </c>
      <c r="M1140">
        <v>51.495100000000001</v>
      </c>
      <c r="N1140" t="s">
        <v>223</v>
      </c>
      <c r="O1140" t="s">
        <v>212</v>
      </c>
      <c r="P1140" s="2" t="s">
        <v>1545</v>
      </c>
    </row>
    <row r="1141" spans="2:16" x14ac:dyDescent="0.25">
      <c r="B1141" t="s">
        <v>1518</v>
      </c>
      <c r="C1141">
        <v>100028</v>
      </c>
      <c r="D1141">
        <v>270193</v>
      </c>
      <c r="E1141">
        <v>270630</v>
      </c>
      <c r="F1141" t="s">
        <v>42</v>
      </c>
      <c r="G1141" t="s">
        <v>48</v>
      </c>
      <c r="H1141" t="s">
        <v>222</v>
      </c>
      <c r="I1141" t="s">
        <v>240</v>
      </c>
      <c r="J1141">
        <v>-4.0899999999999999E-2</v>
      </c>
      <c r="K1141">
        <v>51.586799999999997</v>
      </c>
      <c r="L1141">
        <v>-2.01E-2</v>
      </c>
      <c r="M1141">
        <v>51.582999999999998</v>
      </c>
      <c r="N1141" t="s">
        <v>223</v>
      </c>
      <c r="O1141" t="s">
        <v>241</v>
      </c>
      <c r="P1141" s="2" t="s">
        <v>863</v>
      </c>
    </row>
    <row r="1142" spans="2:16" x14ac:dyDescent="0.25">
      <c r="B1142" t="s">
        <v>1518</v>
      </c>
      <c r="C1142">
        <v>100028</v>
      </c>
      <c r="D1142">
        <v>270630</v>
      </c>
      <c r="E1142">
        <v>270193</v>
      </c>
      <c r="F1142" t="s">
        <v>48</v>
      </c>
      <c r="G1142" t="s">
        <v>42</v>
      </c>
      <c r="H1142" t="s">
        <v>240</v>
      </c>
      <c r="I1142" t="s">
        <v>222</v>
      </c>
      <c r="J1142">
        <v>-2.01E-2</v>
      </c>
      <c r="K1142">
        <v>51.582999999999998</v>
      </c>
      <c r="L1142">
        <v>-4.0899999999999999E-2</v>
      </c>
      <c r="M1142">
        <v>51.586799999999997</v>
      </c>
      <c r="N1142" t="s">
        <v>241</v>
      </c>
      <c r="O1142" t="s">
        <v>223</v>
      </c>
      <c r="P1142" s="2" t="s">
        <v>1269</v>
      </c>
    </row>
    <row r="1143" spans="2:16" x14ac:dyDescent="0.25">
      <c r="B1143" t="s">
        <v>1518</v>
      </c>
      <c r="C1143">
        <v>100029</v>
      </c>
      <c r="D1143">
        <v>271447</v>
      </c>
      <c r="E1143">
        <v>271450</v>
      </c>
      <c r="F1143" t="s">
        <v>49</v>
      </c>
      <c r="G1143" t="s">
        <v>50</v>
      </c>
      <c r="H1143" t="s">
        <v>243</v>
      </c>
      <c r="I1143" t="s">
        <v>244</v>
      </c>
      <c r="J1143">
        <v>1.6899999999999998E-2</v>
      </c>
      <c r="K1143">
        <v>51.400100000000002</v>
      </c>
      <c r="L1143">
        <v>1.72E-2</v>
      </c>
      <c r="M1143">
        <v>51.408499999999997</v>
      </c>
      <c r="N1143" t="s">
        <v>245</v>
      </c>
      <c r="O1143" t="s">
        <v>246</v>
      </c>
      <c r="P1143" s="2" t="s">
        <v>1546</v>
      </c>
    </row>
    <row r="1144" spans="2:16" x14ac:dyDescent="0.25">
      <c r="B1144" t="s">
        <v>1518</v>
      </c>
      <c r="C1144">
        <v>100029</v>
      </c>
      <c r="D1144">
        <v>271450</v>
      </c>
      <c r="E1144">
        <v>271447</v>
      </c>
      <c r="F1144" t="s">
        <v>50</v>
      </c>
      <c r="G1144" t="s">
        <v>49</v>
      </c>
      <c r="H1144" t="s">
        <v>244</v>
      </c>
      <c r="I1144" t="s">
        <v>243</v>
      </c>
      <c r="J1144">
        <v>1.72E-2</v>
      </c>
      <c r="K1144">
        <v>51.408499999999997</v>
      </c>
      <c r="L1144">
        <v>1.6899999999999998E-2</v>
      </c>
      <c r="M1144">
        <v>51.400100000000002</v>
      </c>
      <c r="N1144" t="s">
        <v>246</v>
      </c>
      <c r="O1144" t="s">
        <v>245</v>
      </c>
      <c r="P1144" s="2" t="s">
        <v>1547</v>
      </c>
    </row>
    <row r="1145" spans="2:16" x14ac:dyDescent="0.25">
      <c r="B1145" t="s">
        <v>1518</v>
      </c>
      <c r="C1145">
        <v>100030</v>
      </c>
      <c r="D1145">
        <v>238731</v>
      </c>
      <c r="E1145">
        <v>238746</v>
      </c>
      <c r="F1145" t="s">
        <v>51</v>
      </c>
      <c r="G1145" t="s">
        <v>52</v>
      </c>
      <c r="H1145" t="s">
        <v>247</v>
      </c>
      <c r="I1145" t="s">
        <v>248</v>
      </c>
      <c r="J1145">
        <v>-2.2467999999999999</v>
      </c>
      <c r="K1145">
        <v>53.783700000000003</v>
      </c>
      <c r="L1145">
        <v>-2.2458</v>
      </c>
      <c r="M1145">
        <v>53.793100000000003</v>
      </c>
      <c r="N1145" t="s">
        <v>249</v>
      </c>
      <c r="O1145" t="s">
        <v>250</v>
      </c>
      <c r="P1145" s="2" t="s">
        <v>1548</v>
      </c>
    </row>
    <row r="1146" spans="2:16" x14ac:dyDescent="0.25">
      <c r="B1146" t="s">
        <v>1518</v>
      </c>
      <c r="C1146">
        <v>100030</v>
      </c>
      <c r="D1146">
        <v>238746</v>
      </c>
      <c r="E1146">
        <v>238731</v>
      </c>
      <c r="F1146" t="s">
        <v>52</v>
      </c>
      <c r="G1146" t="s">
        <v>51</v>
      </c>
      <c r="H1146" t="s">
        <v>248</v>
      </c>
      <c r="I1146" t="s">
        <v>247</v>
      </c>
      <c r="J1146">
        <v>-2.2458</v>
      </c>
      <c r="K1146">
        <v>53.793100000000003</v>
      </c>
      <c r="L1146">
        <v>-2.2467999999999999</v>
      </c>
      <c r="M1146">
        <v>53.783700000000003</v>
      </c>
      <c r="N1146" t="s">
        <v>250</v>
      </c>
      <c r="O1146" t="s">
        <v>249</v>
      </c>
      <c r="P1146" s="2" t="s">
        <v>1549</v>
      </c>
    </row>
    <row r="1147" spans="2:16" x14ac:dyDescent="0.25">
      <c r="B1147" t="s">
        <v>1518</v>
      </c>
      <c r="C1147">
        <v>100031</v>
      </c>
      <c r="D1147">
        <v>277324</v>
      </c>
      <c r="E1147">
        <v>277341</v>
      </c>
      <c r="F1147" t="s">
        <v>53</v>
      </c>
      <c r="G1147" t="s">
        <v>54</v>
      </c>
      <c r="H1147" t="s">
        <v>251</v>
      </c>
      <c r="I1147" t="s">
        <v>252</v>
      </c>
      <c r="J1147">
        <v>1.0734999999999999</v>
      </c>
      <c r="K1147">
        <v>51.282800000000002</v>
      </c>
      <c r="L1147">
        <v>1.0761000000000001</v>
      </c>
      <c r="M1147">
        <v>51.274099999999997</v>
      </c>
      <c r="N1147" t="s">
        <v>253</v>
      </c>
      <c r="O1147" t="s">
        <v>254</v>
      </c>
      <c r="P1147" s="2" t="s">
        <v>868</v>
      </c>
    </row>
    <row r="1148" spans="2:16" x14ac:dyDescent="0.25">
      <c r="B1148" t="s">
        <v>1518</v>
      </c>
      <c r="C1148">
        <v>100031</v>
      </c>
      <c r="D1148">
        <v>277341</v>
      </c>
      <c r="E1148">
        <v>277324</v>
      </c>
      <c r="F1148" t="s">
        <v>54</v>
      </c>
      <c r="G1148" t="s">
        <v>53</v>
      </c>
      <c r="H1148" t="s">
        <v>252</v>
      </c>
      <c r="I1148" t="s">
        <v>251</v>
      </c>
      <c r="J1148">
        <v>1.0761000000000001</v>
      </c>
      <c r="K1148">
        <v>51.274099999999997</v>
      </c>
      <c r="L1148">
        <v>1.0734999999999999</v>
      </c>
      <c r="M1148">
        <v>51.282800000000002</v>
      </c>
      <c r="N1148" t="s">
        <v>254</v>
      </c>
      <c r="O1148" t="s">
        <v>253</v>
      </c>
      <c r="P1148" s="2" t="s">
        <v>255</v>
      </c>
    </row>
    <row r="1149" spans="2:16" x14ac:dyDescent="0.25">
      <c r="B1149" t="s">
        <v>1518</v>
      </c>
      <c r="C1149">
        <v>100032</v>
      </c>
      <c r="D1149">
        <v>228496</v>
      </c>
      <c r="E1149">
        <v>228564</v>
      </c>
      <c r="F1149" t="s">
        <v>55</v>
      </c>
      <c r="G1149" t="s">
        <v>56</v>
      </c>
      <c r="H1149" t="s">
        <v>256</v>
      </c>
      <c r="I1149" t="s">
        <v>257</v>
      </c>
      <c r="J1149">
        <v>-3.1772</v>
      </c>
      <c r="K1149">
        <v>51.4758</v>
      </c>
      <c r="L1149">
        <v>-3.1707000000000001</v>
      </c>
      <c r="M1149">
        <v>51.4831</v>
      </c>
      <c r="N1149" t="s">
        <v>258</v>
      </c>
      <c r="O1149" t="s">
        <v>259</v>
      </c>
      <c r="P1149" s="2" t="s">
        <v>1550</v>
      </c>
    </row>
    <row r="1150" spans="2:16" x14ac:dyDescent="0.25">
      <c r="B1150" t="s">
        <v>1518</v>
      </c>
      <c r="C1150">
        <v>100032</v>
      </c>
      <c r="D1150">
        <v>228564</v>
      </c>
      <c r="E1150">
        <v>228496</v>
      </c>
      <c r="F1150" t="s">
        <v>56</v>
      </c>
      <c r="G1150" t="s">
        <v>55</v>
      </c>
      <c r="H1150" t="s">
        <v>257</v>
      </c>
      <c r="I1150" t="s">
        <v>256</v>
      </c>
      <c r="J1150">
        <v>-3.1707000000000001</v>
      </c>
      <c r="K1150">
        <v>51.4831</v>
      </c>
      <c r="L1150">
        <v>-3.1772</v>
      </c>
      <c r="M1150">
        <v>51.4758</v>
      </c>
      <c r="N1150" t="s">
        <v>259</v>
      </c>
      <c r="O1150" t="s">
        <v>258</v>
      </c>
      <c r="P1150" s="2" t="s">
        <v>260</v>
      </c>
    </row>
    <row r="1151" spans="2:16" x14ac:dyDescent="0.25">
      <c r="B1151" t="s">
        <v>1518</v>
      </c>
      <c r="C1151">
        <v>100033</v>
      </c>
      <c r="D1151">
        <v>267662</v>
      </c>
      <c r="E1151">
        <v>267933</v>
      </c>
      <c r="F1151" t="s">
        <v>29</v>
      </c>
      <c r="G1151" t="s">
        <v>27</v>
      </c>
      <c r="H1151" t="s">
        <v>193</v>
      </c>
      <c r="I1151" t="s">
        <v>189</v>
      </c>
      <c r="J1151">
        <v>-0.13350000000000001</v>
      </c>
      <c r="K1151">
        <v>51.528100000000002</v>
      </c>
      <c r="L1151">
        <v>-0.12429999999999999</v>
      </c>
      <c r="M1151">
        <v>51.508299999999998</v>
      </c>
      <c r="N1151" t="s">
        <v>194</v>
      </c>
      <c r="O1151" t="s">
        <v>191</v>
      </c>
      <c r="P1151" s="2" t="s">
        <v>261</v>
      </c>
    </row>
    <row r="1152" spans="2:16" x14ac:dyDescent="0.25">
      <c r="B1152" t="s">
        <v>1518</v>
      </c>
      <c r="C1152">
        <v>100033</v>
      </c>
      <c r="D1152">
        <v>267933</v>
      </c>
      <c r="E1152">
        <v>267662</v>
      </c>
      <c r="F1152" t="s">
        <v>27</v>
      </c>
      <c r="G1152" t="s">
        <v>29</v>
      </c>
      <c r="H1152" t="s">
        <v>189</v>
      </c>
      <c r="I1152" t="s">
        <v>193</v>
      </c>
      <c r="J1152">
        <v>-0.12429999999999999</v>
      </c>
      <c r="K1152">
        <v>51.508299999999998</v>
      </c>
      <c r="L1152">
        <v>-0.13350000000000001</v>
      </c>
      <c r="M1152">
        <v>51.528100000000002</v>
      </c>
      <c r="N1152" t="s">
        <v>191</v>
      </c>
      <c r="O1152" t="s">
        <v>194</v>
      </c>
      <c r="P1152" s="2" t="s">
        <v>1274</v>
      </c>
    </row>
    <row r="1153" spans="2:16" x14ac:dyDescent="0.25">
      <c r="B1153" t="s">
        <v>1518</v>
      </c>
      <c r="C1153">
        <v>100034</v>
      </c>
      <c r="D1153">
        <v>267933</v>
      </c>
      <c r="E1153">
        <v>269459</v>
      </c>
      <c r="F1153" t="s">
        <v>27</v>
      </c>
      <c r="G1153" t="s">
        <v>30</v>
      </c>
      <c r="H1153" t="s">
        <v>189</v>
      </c>
      <c r="I1153" t="s">
        <v>195</v>
      </c>
      <c r="J1153">
        <v>-0.12429999999999999</v>
      </c>
      <c r="K1153">
        <v>51.508299999999998</v>
      </c>
      <c r="L1153">
        <v>-7.5399999999999995E-2</v>
      </c>
      <c r="M1153">
        <v>51.511600000000001</v>
      </c>
      <c r="N1153" t="s">
        <v>191</v>
      </c>
      <c r="O1153" t="s">
        <v>196</v>
      </c>
      <c r="P1153" s="2" t="s">
        <v>873</v>
      </c>
    </row>
    <row r="1154" spans="2:16" x14ac:dyDescent="0.25">
      <c r="B1154" t="s">
        <v>1518</v>
      </c>
      <c r="C1154">
        <v>100034</v>
      </c>
      <c r="D1154">
        <v>269459</v>
      </c>
      <c r="E1154">
        <v>267933</v>
      </c>
      <c r="F1154" t="s">
        <v>30</v>
      </c>
      <c r="G1154" t="s">
        <v>27</v>
      </c>
      <c r="H1154" t="s">
        <v>195</v>
      </c>
      <c r="I1154" t="s">
        <v>189</v>
      </c>
      <c r="J1154">
        <v>-7.5399999999999995E-2</v>
      </c>
      <c r="K1154">
        <v>51.511600000000001</v>
      </c>
      <c r="L1154">
        <v>-0.12429999999999999</v>
      </c>
      <c r="M1154">
        <v>51.508299999999998</v>
      </c>
      <c r="N1154" t="s">
        <v>196</v>
      </c>
      <c r="O1154" t="s">
        <v>191</v>
      </c>
      <c r="P1154" s="2" t="s">
        <v>874</v>
      </c>
    </row>
    <row r="1155" spans="2:16" x14ac:dyDescent="0.25">
      <c r="B1155" t="s">
        <v>1518</v>
      </c>
      <c r="C1155">
        <v>100035</v>
      </c>
      <c r="D1155">
        <v>267933</v>
      </c>
      <c r="E1155">
        <v>267983</v>
      </c>
      <c r="F1155" t="s">
        <v>27</v>
      </c>
      <c r="G1155" t="s">
        <v>31</v>
      </c>
      <c r="H1155" t="s">
        <v>189</v>
      </c>
      <c r="I1155" t="s">
        <v>198</v>
      </c>
      <c r="J1155">
        <v>-0.12429999999999999</v>
      </c>
      <c r="K1155">
        <v>51.508299999999998</v>
      </c>
      <c r="L1155">
        <v>-0.1231</v>
      </c>
      <c r="M1155">
        <v>51.530799999999999</v>
      </c>
      <c r="N1155" t="s">
        <v>191</v>
      </c>
      <c r="O1155" t="s">
        <v>199</v>
      </c>
      <c r="P1155" s="2" t="s">
        <v>1551</v>
      </c>
    </row>
    <row r="1156" spans="2:16" x14ac:dyDescent="0.25">
      <c r="B1156" t="s">
        <v>1518</v>
      </c>
      <c r="C1156">
        <v>100035</v>
      </c>
      <c r="D1156">
        <v>267983</v>
      </c>
      <c r="E1156">
        <v>267933</v>
      </c>
      <c r="F1156" t="s">
        <v>31</v>
      </c>
      <c r="G1156" t="s">
        <v>27</v>
      </c>
      <c r="H1156" t="s">
        <v>198</v>
      </c>
      <c r="I1156" t="s">
        <v>189</v>
      </c>
      <c r="J1156">
        <v>-0.1231</v>
      </c>
      <c r="K1156">
        <v>51.530799999999999</v>
      </c>
      <c r="L1156">
        <v>-0.12429999999999999</v>
      </c>
      <c r="M1156">
        <v>51.508299999999998</v>
      </c>
      <c r="N1156" t="s">
        <v>199</v>
      </c>
      <c r="O1156" t="s">
        <v>191</v>
      </c>
      <c r="P1156" s="2" t="s">
        <v>1552</v>
      </c>
    </row>
    <row r="1157" spans="2:16" x14ac:dyDescent="0.25">
      <c r="B1157" t="s">
        <v>1518</v>
      </c>
      <c r="C1157">
        <v>100036</v>
      </c>
      <c r="D1157">
        <v>267933</v>
      </c>
      <c r="E1157">
        <v>269296</v>
      </c>
      <c r="F1157" t="s">
        <v>27</v>
      </c>
      <c r="G1157" t="s">
        <v>33</v>
      </c>
      <c r="H1157" t="s">
        <v>189</v>
      </c>
      <c r="I1157" t="s">
        <v>203</v>
      </c>
      <c r="J1157">
        <v>-0.12429999999999999</v>
      </c>
      <c r="K1157">
        <v>51.508299999999998</v>
      </c>
      <c r="L1157">
        <v>-8.2100000000000006E-2</v>
      </c>
      <c r="M1157">
        <v>51.518599999999999</v>
      </c>
      <c r="N1157" t="s">
        <v>191</v>
      </c>
      <c r="O1157" t="s">
        <v>204</v>
      </c>
      <c r="P1157" s="2" t="s">
        <v>875</v>
      </c>
    </row>
    <row r="1158" spans="2:16" x14ac:dyDescent="0.25">
      <c r="B1158" t="s">
        <v>1518</v>
      </c>
      <c r="C1158">
        <v>100036</v>
      </c>
      <c r="D1158">
        <v>269296</v>
      </c>
      <c r="E1158">
        <v>267933</v>
      </c>
      <c r="F1158" t="s">
        <v>33</v>
      </c>
      <c r="G1158" t="s">
        <v>27</v>
      </c>
      <c r="H1158" t="s">
        <v>203</v>
      </c>
      <c r="I1158" t="s">
        <v>189</v>
      </c>
      <c r="J1158">
        <v>-8.2100000000000006E-2</v>
      </c>
      <c r="K1158">
        <v>51.518599999999999</v>
      </c>
      <c r="L1158">
        <v>-0.12429999999999999</v>
      </c>
      <c r="M1158">
        <v>51.508299999999998</v>
      </c>
      <c r="N1158" t="s">
        <v>204</v>
      </c>
      <c r="O1158" t="s">
        <v>191</v>
      </c>
      <c r="P1158" s="2" t="s">
        <v>1553</v>
      </c>
    </row>
    <row r="1159" spans="2:16" x14ac:dyDescent="0.25">
      <c r="B1159" t="s">
        <v>1518</v>
      </c>
      <c r="C1159">
        <v>100037</v>
      </c>
      <c r="D1159">
        <v>266682</v>
      </c>
      <c r="E1159">
        <v>267933</v>
      </c>
      <c r="F1159" t="s">
        <v>34</v>
      </c>
      <c r="G1159" t="s">
        <v>27</v>
      </c>
      <c r="H1159" t="s">
        <v>205</v>
      </c>
      <c r="I1159" t="s">
        <v>189</v>
      </c>
      <c r="J1159">
        <v>-0.16289999999999999</v>
      </c>
      <c r="K1159">
        <v>51.522399999999998</v>
      </c>
      <c r="L1159">
        <v>-0.12429999999999999</v>
      </c>
      <c r="M1159">
        <v>51.508299999999998</v>
      </c>
      <c r="N1159" t="s">
        <v>206</v>
      </c>
      <c r="O1159" t="s">
        <v>191</v>
      </c>
      <c r="P1159" s="2" t="s">
        <v>877</v>
      </c>
    </row>
    <row r="1160" spans="2:16" x14ac:dyDescent="0.25">
      <c r="B1160" t="s">
        <v>1518</v>
      </c>
      <c r="C1160">
        <v>100037</v>
      </c>
      <c r="D1160">
        <v>267933</v>
      </c>
      <c r="E1160">
        <v>266682</v>
      </c>
      <c r="F1160" t="s">
        <v>27</v>
      </c>
      <c r="G1160" t="s">
        <v>34</v>
      </c>
      <c r="H1160" t="s">
        <v>189</v>
      </c>
      <c r="I1160" t="s">
        <v>205</v>
      </c>
      <c r="J1160">
        <v>-0.12429999999999999</v>
      </c>
      <c r="K1160">
        <v>51.508299999999998</v>
      </c>
      <c r="L1160">
        <v>-0.16289999999999999</v>
      </c>
      <c r="M1160">
        <v>51.522399999999998</v>
      </c>
      <c r="N1160" t="s">
        <v>191</v>
      </c>
      <c r="O1160" t="s">
        <v>206</v>
      </c>
      <c r="P1160" s="2" t="s">
        <v>1554</v>
      </c>
    </row>
    <row r="1161" spans="2:16" x14ac:dyDescent="0.25">
      <c r="B1161" t="s">
        <v>1518</v>
      </c>
      <c r="C1161">
        <v>100038</v>
      </c>
      <c r="D1161">
        <v>266343</v>
      </c>
      <c r="E1161">
        <v>267933</v>
      </c>
      <c r="F1161" t="s">
        <v>35</v>
      </c>
      <c r="G1161" t="s">
        <v>27</v>
      </c>
      <c r="H1161" t="s">
        <v>207</v>
      </c>
      <c r="I1161" t="s">
        <v>189</v>
      </c>
      <c r="J1161">
        <v>-0.17530000000000001</v>
      </c>
      <c r="K1161">
        <v>51.516199999999998</v>
      </c>
      <c r="L1161">
        <v>-0.12429999999999999</v>
      </c>
      <c r="M1161">
        <v>51.508299999999998</v>
      </c>
      <c r="N1161" t="s">
        <v>208</v>
      </c>
      <c r="O1161" t="s">
        <v>191</v>
      </c>
      <c r="P1161" s="2" t="s">
        <v>878</v>
      </c>
    </row>
    <row r="1162" spans="2:16" x14ac:dyDescent="0.25">
      <c r="B1162" t="s">
        <v>1518</v>
      </c>
      <c r="C1162">
        <v>100038</v>
      </c>
      <c r="D1162">
        <v>267933</v>
      </c>
      <c r="E1162">
        <v>266343</v>
      </c>
      <c r="F1162" t="s">
        <v>27</v>
      </c>
      <c r="G1162" t="s">
        <v>35</v>
      </c>
      <c r="H1162" t="s">
        <v>189</v>
      </c>
      <c r="I1162" t="s">
        <v>207</v>
      </c>
      <c r="J1162">
        <v>-0.12429999999999999</v>
      </c>
      <c r="K1162">
        <v>51.508299999999998</v>
      </c>
      <c r="L1162">
        <v>-0.17530000000000001</v>
      </c>
      <c r="M1162">
        <v>51.516199999999998</v>
      </c>
      <c r="N1162" t="s">
        <v>191</v>
      </c>
      <c r="O1162" t="s">
        <v>208</v>
      </c>
      <c r="P1162" s="2" t="s">
        <v>266</v>
      </c>
    </row>
    <row r="1163" spans="2:16" x14ac:dyDescent="0.25">
      <c r="B1163" t="s">
        <v>1518</v>
      </c>
      <c r="C1163">
        <v>100039</v>
      </c>
      <c r="D1163">
        <v>265282</v>
      </c>
      <c r="E1163">
        <v>267933</v>
      </c>
      <c r="F1163" t="s">
        <v>57</v>
      </c>
      <c r="G1163" t="s">
        <v>27</v>
      </c>
      <c r="H1163" t="s">
        <v>267</v>
      </c>
      <c r="I1163" t="s">
        <v>189</v>
      </c>
      <c r="J1163">
        <v>-0.2046</v>
      </c>
      <c r="K1163">
        <v>51.534100000000002</v>
      </c>
      <c r="L1163">
        <v>-0.12429999999999999</v>
      </c>
      <c r="M1163">
        <v>51.508299999999998</v>
      </c>
      <c r="N1163" t="s">
        <v>268</v>
      </c>
      <c r="O1163" t="s">
        <v>191</v>
      </c>
      <c r="P1163" s="2" t="s">
        <v>1278</v>
      </c>
    </row>
    <row r="1164" spans="2:16" x14ac:dyDescent="0.25">
      <c r="B1164" t="s">
        <v>1518</v>
      </c>
      <c r="C1164">
        <v>100039</v>
      </c>
      <c r="D1164">
        <v>267933</v>
      </c>
      <c r="E1164">
        <v>265282</v>
      </c>
      <c r="F1164" t="s">
        <v>27</v>
      </c>
      <c r="G1164" t="s">
        <v>57</v>
      </c>
      <c r="H1164" t="s">
        <v>189</v>
      </c>
      <c r="I1164" t="s">
        <v>267</v>
      </c>
      <c r="J1164">
        <v>-0.12429999999999999</v>
      </c>
      <c r="K1164">
        <v>51.508299999999998</v>
      </c>
      <c r="L1164">
        <v>-0.2046</v>
      </c>
      <c r="M1164">
        <v>51.534100000000002</v>
      </c>
      <c r="N1164" t="s">
        <v>191</v>
      </c>
      <c r="O1164" t="s">
        <v>268</v>
      </c>
      <c r="P1164" s="2" t="s">
        <v>1555</v>
      </c>
    </row>
    <row r="1165" spans="2:16" x14ac:dyDescent="0.25">
      <c r="B1165" t="s">
        <v>1518</v>
      </c>
      <c r="C1165">
        <v>100040</v>
      </c>
      <c r="D1165">
        <v>267933</v>
      </c>
      <c r="E1165">
        <v>267948</v>
      </c>
      <c r="F1165" t="s">
        <v>27</v>
      </c>
      <c r="G1165" t="s">
        <v>36</v>
      </c>
      <c r="H1165" t="s">
        <v>189</v>
      </c>
      <c r="I1165" t="s">
        <v>209</v>
      </c>
      <c r="J1165">
        <v>-0.12429999999999999</v>
      </c>
      <c r="K1165">
        <v>51.508299999999998</v>
      </c>
      <c r="L1165">
        <v>-0.12784000000000001</v>
      </c>
      <c r="M1165">
        <v>51.532330000000002</v>
      </c>
      <c r="N1165" t="s">
        <v>191</v>
      </c>
      <c r="O1165" t="s">
        <v>210</v>
      </c>
      <c r="P1165" s="2" t="s">
        <v>1279</v>
      </c>
    </row>
    <row r="1166" spans="2:16" x14ac:dyDescent="0.25">
      <c r="B1166" t="s">
        <v>1518</v>
      </c>
      <c r="C1166">
        <v>100040</v>
      </c>
      <c r="D1166">
        <v>267948</v>
      </c>
      <c r="E1166">
        <v>267933</v>
      </c>
      <c r="F1166" t="s">
        <v>36</v>
      </c>
      <c r="G1166" t="s">
        <v>27</v>
      </c>
      <c r="H1166" t="s">
        <v>209</v>
      </c>
      <c r="I1166" t="s">
        <v>189</v>
      </c>
      <c r="J1166">
        <v>-0.12784000000000001</v>
      </c>
      <c r="K1166">
        <v>51.532330000000002</v>
      </c>
      <c r="L1166">
        <v>-0.12429999999999999</v>
      </c>
      <c r="M1166">
        <v>51.508299999999998</v>
      </c>
      <c r="N1166" t="s">
        <v>210</v>
      </c>
      <c r="O1166" t="s">
        <v>191</v>
      </c>
      <c r="P1166" s="2" t="s">
        <v>1556</v>
      </c>
    </row>
    <row r="1167" spans="2:16" x14ac:dyDescent="0.25">
      <c r="B1167" t="s">
        <v>1518</v>
      </c>
      <c r="C1167">
        <v>100041</v>
      </c>
      <c r="D1167">
        <v>267252</v>
      </c>
      <c r="E1167">
        <v>267933</v>
      </c>
      <c r="F1167" t="s">
        <v>37</v>
      </c>
      <c r="G1167" t="s">
        <v>27</v>
      </c>
      <c r="H1167" t="s">
        <v>211</v>
      </c>
      <c r="I1167" t="s">
        <v>189</v>
      </c>
      <c r="J1167">
        <v>-0.14369999999999999</v>
      </c>
      <c r="K1167">
        <v>51.495100000000001</v>
      </c>
      <c r="L1167">
        <v>-0.12429999999999999</v>
      </c>
      <c r="M1167">
        <v>51.508299999999998</v>
      </c>
      <c r="N1167" t="s">
        <v>212</v>
      </c>
      <c r="O1167" t="s">
        <v>191</v>
      </c>
      <c r="P1167" s="2" t="s">
        <v>1557</v>
      </c>
    </row>
    <row r="1168" spans="2:16" x14ac:dyDescent="0.25">
      <c r="B1168" t="s">
        <v>1518</v>
      </c>
      <c r="C1168">
        <v>100041</v>
      </c>
      <c r="D1168">
        <v>267933</v>
      </c>
      <c r="E1168">
        <v>267252</v>
      </c>
      <c r="F1168" t="s">
        <v>27</v>
      </c>
      <c r="G1168" t="s">
        <v>37</v>
      </c>
      <c r="H1168" t="s">
        <v>189</v>
      </c>
      <c r="I1168" t="s">
        <v>211</v>
      </c>
      <c r="J1168">
        <v>-0.12429999999999999</v>
      </c>
      <c r="K1168">
        <v>51.508299999999998</v>
      </c>
      <c r="L1168">
        <v>-0.14369999999999999</v>
      </c>
      <c r="M1168">
        <v>51.495100000000001</v>
      </c>
      <c r="N1168" t="s">
        <v>191</v>
      </c>
      <c r="O1168" t="s">
        <v>212</v>
      </c>
      <c r="P1168" s="2" t="s">
        <v>883</v>
      </c>
    </row>
    <row r="1169" spans="2:16" x14ac:dyDescent="0.25">
      <c r="B1169" t="s">
        <v>1518</v>
      </c>
      <c r="C1169">
        <v>100042</v>
      </c>
      <c r="D1169">
        <v>270059</v>
      </c>
      <c r="E1169">
        <v>270230</v>
      </c>
      <c r="F1169" t="s">
        <v>58</v>
      </c>
      <c r="G1169" t="s">
        <v>59</v>
      </c>
      <c r="H1169" t="s">
        <v>271</v>
      </c>
      <c r="I1169" t="s">
        <v>272</v>
      </c>
      <c r="J1169">
        <v>-4.7399999999999998E-2</v>
      </c>
      <c r="K1169">
        <v>51.413499999999999</v>
      </c>
      <c r="L1169">
        <v>-3.8899999999999997E-2</v>
      </c>
      <c r="M1169">
        <v>51.409500000000001</v>
      </c>
      <c r="N1169" t="s">
        <v>273</v>
      </c>
      <c r="O1169" t="s">
        <v>274</v>
      </c>
      <c r="P1169" s="2" t="s">
        <v>1558</v>
      </c>
    </row>
    <row r="1170" spans="2:16" x14ac:dyDescent="0.25">
      <c r="B1170" t="s">
        <v>1518</v>
      </c>
      <c r="C1170">
        <v>100042</v>
      </c>
      <c r="D1170">
        <v>270230</v>
      </c>
      <c r="E1170">
        <v>270059</v>
      </c>
      <c r="F1170" t="s">
        <v>59</v>
      </c>
      <c r="G1170" t="s">
        <v>58</v>
      </c>
      <c r="H1170" t="s">
        <v>272</v>
      </c>
      <c r="I1170" t="s">
        <v>271</v>
      </c>
      <c r="J1170">
        <v>-3.8899999999999997E-2</v>
      </c>
      <c r="K1170">
        <v>51.409500000000001</v>
      </c>
      <c r="L1170">
        <v>-4.7399999999999998E-2</v>
      </c>
      <c r="M1170">
        <v>51.413499999999999</v>
      </c>
      <c r="N1170" t="s">
        <v>274</v>
      </c>
      <c r="O1170" t="s">
        <v>273</v>
      </c>
      <c r="P1170" s="2" t="s">
        <v>1559</v>
      </c>
    </row>
    <row r="1171" spans="2:16" x14ac:dyDescent="0.25">
      <c r="B1171" t="s">
        <v>1518</v>
      </c>
      <c r="C1171">
        <v>100043</v>
      </c>
      <c r="D1171">
        <v>267933</v>
      </c>
      <c r="E1171">
        <v>269122</v>
      </c>
      <c r="F1171" t="s">
        <v>27</v>
      </c>
      <c r="G1171" t="s">
        <v>60</v>
      </c>
      <c r="H1171" t="s">
        <v>189</v>
      </c>
      <c r="I1171" t="s">
        <v>275</v>
      </c>
      <c r="J1171">
        <v>-0.12429999999999999</v>
      </c>
      <c r="K1171">
        <v>51.508299999999998</v>
      </c>
      <c r="L1171">
        <v>-9.0300000000000005E-2</v>
      </c>
      <c r="M1171">
        <v>51.511400000000002</v>
      </c>
      <c r="N1171" t="s">
        <v>191</v>
      </c>
      <c r="O1171" t="s">
        <v>276</v>
      </c>
      <c r="P1171" s="2" t="s">
        <v>1560</v>
      </c>
    </row>
    <row r="1172" spans="2:16" x14ac:dyDescent="0.25">
      <c r="B1172" t="s">
        <v>1518</v>
      </c>
      <c r="C1172">
        <v>100043</v>
      </c>
      <c r="D1172">
        <v>269122</v>
      </c>
      <c r="E1172">
        <v>267933</v>
      </c>
      <c r="F1172" t="s">
        <v>60</v>
      </c>
      <c r="G1172" t="s">
        <v>27</v>
      </c>
      <c r="H1172" t="s">
        <v>275</v>
      </c>
      <c r="I1172" t="s">
        <v>189</v>
      </c>
      <c r="J1172">
        <v>-9.0300000000000005E-2</v>
      </c>
      <c r="K1172">
        <v>51.511400000000002</v>
      </c>
      <c r="L1172">
        <v>-0.12429999999999999</v>
      </c>
      <c r="M1172">
        <v>51.508299999999998</v>
      </c>
      <c r="N1172" t="s">
        <v>276</v>
      </c>
      <c r="O1172" t="s">
        <v>191</v>
      </c>
      <c r="P1172" s="2" t="s">
        <v>1561</v>
      </c>
    </row>
    <row r="1173" spans="2:16" x14ac:dyDescent="0.25">
      <c r="B1173" t="s">
        <v>1518</v>
      </c>
      <c r="C1173">
        <v>100044</v>
      </c>
      <c r="D1173">
        <v>267662</v>
      </c>
      <c r="E1173">
        <v>269122</v>
      </c>
      <c r="F1173" t="s">
        <v>29</v>
      </c>
      <c r="G1173" t="s">
        <v>60</v>
      </c>
      <c r="H1173" t="s">
        <v>193</v>
      </c>
      <c r="I1173" t="s">
        <v>275</v>
      </c>
      <c r="J1173">
        <v>-0.13350000000000001</v>
      </c>
      <c r="K1173">
        <v>51.528100000000002</v>
      </c>
      <c r="L1173">
        <v>-9.0300000000000005E-2</v>
      </c>
      <c r="M1173">
        <v>51.511400000000002</v>
      </c>
      <c r="N1173" t="s">
        <v>194</v>
      </c>
      <c r="O1173" t="s">
        <v>276</v>
      </c>
      <c r="P1173" s="2" t="s">
        <v>1562</v>
      </c>
    </row>
    <row r="1174" spans="2:16" x14ac:dyDescent="0.25">
      <c r="B1174" t="s">
        <v>1518</v>
      </c>
      <c r="C1174">
        <v>100044</v>
      </c>
      <c r="D1174">
        <v>269122</v>
      </c>
      <c r="E1174">
        <v>267662</v>
      </c>
      <c r="F1174" t="s">
        <v>60</v>
      </c>
      <c r="G1174" t="s">
        <v>29</v>
      </c>
      <c r="H1174" t="s">
        <v>275</v>
      </c>
      <c r="I1174" t="s">
        <v>193</v>
      </c>
      <c r="J1174">
        <v>-9.0300000000000005E-2</v>
      </c>
      <c r="K1174">
        <v>51.511400000000002</v>
      </c>
      <c r="L1174">
        <v>-0.13350000000000001</v>
      </c>
      <c r="M1174">
        <v>51.528100000000002</v>
      </c>
      <c r="N1174" t="s">
        <v>276</v>
      </c>
      <c r="O1174" t="s">
        <v>194</v>
      </c>
      <c r="P1174" s="2" t="s">
        <v>1563</v>
      </c>
    </row>
    <row r="1175" spans="2:16" x14ac:dyDescent="0.25">
      <c r="B1175" t="s">
        <v>1518</v>
      </c>
      <c r="C1175">
        <v>100045</v>
      </c>
      <c r="D1175">
        <v>269122</v>
      </c>
      <c r="E1175">
        <v>269459</v>
      </c>
      <c r="F1175" t="s">
        <v>60</v>
      </c>
      <c r="G1175" t="s">
        <v>30</v>
      </c>
      <c r="H1175" t="s">
        <v>275</v>
      </c>
      <c r="I1175" t="s">
        <v>195</v>
      </c>
      <c r="J1175">
        <v>-9.0300000000000005E-2</v>
      </c>
      <c r="K1175">
        <v>51.511400000000002</v>
      </c>
      <c r="L1175">
        <v>-7.5399999999999995E-2</v>
      </c>
      <c r="M1175">
        <v>51.511600000000001</v>
      </c>
      <c r="N1175" t="s">
        <v>276</v>
      </c>
      <c r="O1175" t="s">
        <v>196</v>
      </c>
      <c r="P1175" s="2" t="s">
        <v>890</v>
      </c>
    </row>
    <row r="1176" spans="2:16" x14ac:dyDescent="0.25">
      <c r="B1176" t="s">
        <v>1518</v>
      </c>
      <c r="C1176">
        <v>100045</v>
      </c>
      <c r="D1176">
        <v>269459</v>
      </c>
      <c r="E1176">
        <v>269122</v>
      </c>
      <c r="F1176" t="s">
        <v>30</v>
      </c>
      <c r="G1176" t="s">
        <v>60</v>
      </c>
      <c r="H1176" t="s">
        <v>195</v>
      </c>
      <c r="I1176" t="s">
        <v>275</v>
      </c>
      <c r="J1176">
        <v>-7.5399999999999995E-2</v>
      </c>
      <c r="K1176">
        <v>51.511600000000001</v>
      </c>
      <c r="L1176">
        <v>-9.0300000000000005E-2</v>
      </c>
      <c r="M1176">
        <v>51.511400000000002</v>
      </c>
      <c r="N1176" t="s">
        <v>196</v>
      </c>
      <c r="O1176" t="s">
        <v>276</v>
      </c>
      <c r="P1176" s="2" t="s">
        <v>891</v>
      </c>
    </row>
    <row r="1177" spans="2:16" x14ac:dyDescent="0.25">
      <c r="B1177" t="s">
        <v>1518</v>
      </c>
      <c r="C1177">
        <v>100046</v>
      </c>
      <c r="D1177">
        <v>267983</v>
      </c>
      <c r="E1177">
        <v>269122</v>
      </c>
      <c r="F1177" t="s">
        <v>31</v>
      </c>
      <c r="G1177" t="s">
        <v>60</v>
      </c>
      <c r="H1177" t="s">
        <v>198</v>
      </c>
      <c r="I1177" t="s">
        <v>275</v>
      </c>
      <c r="J1177">
        <v>-0.1231</v>
      </c>
      <c r="K1177">
        <v>51.530799999999999</v>
      </c>
      <c r="L1177">
        <v>-9.0300000000000005E-2</v>
      </c>
      <c r="M1177">
        <v>51.511400000000002</v>
      </c>
      <c r="N1177" t="s">
        <v>199</v>
      </c>
      <c r="O1177" t="s">
        <v>276</v>
      </c>
      <c r="P1177" s="2" t="s">
        <v>892</v>
      </c>
    </row>
    <row r="1178" spans="2:16" x14ac:dyDescent="0.25">
      <c r="B1178" t="s">
        <v>1518</v>
      </c>
      <c r="C1178">
        <v>100046</v>
      </c>
      <c r="D1178">
        <v>269122</v>
      </c>
      <c r="E1178">
        <v>267983</v>
      </c>
      <c r="F1178" t="s">
        <v>60</v>
      </c>
      <c r="G1178" t="s">
        <v>31</v>
      </c>
      <c r="H1178" t="s">
        <v>275</v>
      </c>
      <c r="I1178" t="s">
        <v>198</v>
      </c>
      <c r="J1178">
        <v>-9.0300000000000005E-2</v>
      </c>
      <c r="K1178">
        <v>51.511400000000002</v>
      </c>
      <c r="L1178">
        <v>-0.1231</v>
      </c>
      <c r="M1178">
        <v>51.530799999999999</v>
      </c>
      <c r="N1178" t="s">
        <v>276</v>
      </c>
      <c r="O1178" t="s">
        <v>199</v>
      </c>
      <c r="P1178" s="2" t="s">
        <v>893</v>
      </c>
    </row>
    <row r="1179" spans="2:16" x14ac:dyDescent="0.25">
      <c r="B1179" t="s">
        <v>1518</v>
      </c>
      <c r="C1179">
        <v>100047</v>
      </c>
      <c r="D1179">
        <v>269122</v>
      </c>
      <c r="E1179">
        <v>269225</v>
      </c>
      <c r="F1179" t="s">
        <v>60</v>
      </c>
      <c r="G1179" t="s">
        <v>32</v>
      </c>
      <c r="H1179" t="s">
        <v>275</v>
      </c>
      <c r="I1179" t="s">
        <v>200</v>
      </c>
      <c r="J1179">
        <v>-9.0300000000000005E-2</v>
      </c>
      <c r="K1179">
        <v>51.511400000000002</v>
      </c>
      <c r="L1179">
        <v>-8.5699999999999998E-2</v>
      </c>
      <c r="M1179">
        <v>51.505229999999997</v>
      </c>
      <c r="N1179" t="s">
        <v>276</v>
      </c>
      <c r="O1179" t="s">
        <v>201</v>
      </c>
      <c r="P1179" s="2" t="s">
        <v>1564</v>
      </c>
    </row>
    <row r="1180" spans="2:16" x14ac:dyDescent="0.25">
      <c r="B1180" t="s">
        <v>1518</v>
      </c>
      <c r="C1180">
        <v>100047</v>
      </c>
      <c r="D1180">
        <v>269225</v>
      </c>
      <c r="E1180">
        <v>269122</v>
      </c>
      <c r="F1180" t="s">
        <v>32</v>
      </c>
      <c r="G1180" t="s">
        <v>60</v>
      </c>
      <c r="H1180" t="s">
        <v>200</v>
      </c>
      <c r="I1180" t="s">
        <v>275</v>
      </c>
      <c r="J1180">
        <v>-8.5699999999999998E-2</v>
      </c>
      <c r="K1180">
        <v>51.505229999999997</v>
      </c>
      <c r="L1180">
        <v>-9.0300000000000005E-2</v>
      </c>
      <c r="M1180">
        <v>51.511400000000002</v>
      </c>
      <c r="N1180" t="s">
        <v>201</v>
      </c>
      <c r="O1180" t="s">
        <v>276</v>
      </c>
      <c r="P1180" s="2" t="s">
        <v>277</v>
      </c>
    </row>
    <row r="1181" spans="2:16" x14ac:dyDescent="0.25">
      <c r="B1181" t="s">
        <v>1518</v>
      </c>
      <c r="C1181">
        <v>100048</v>
      </c>
      <c r="D1181">
        <v>269122</v>
      </c>
      <c r="E1181">
        <v>269296</v>
      </c>
      <c r="F1181" t="s">
        <v>60</v>
      </c>
      <c r="G1181" t="s">
        <v>33</v>
      </c>
      <c r="H1181" t="s">
        <v>275</v>
      </c>
      <c r="I1181" t="s">
        <v>203</v>
      </c>
      <c r="J1181">
        <v>-9.0300000000000005E-2</v>
      </c>
      <c r="K1181">
        <v>51.511400000000002</v>
      </c>
      <c r="L1181">
        <v>-8.2100000000000006E-2</v>
      </c>
      <c r="M1181">
        <v>51.518599999999999</v>
      </c>
      <c r="N1181" t="s">
        <v>276</v>
      </c>
      <c r="O1181" t="s">
        <v>204</v>
      </c>
      <c r="P1181" s="2" t="s">
        <v>896</v>
      </c>
    </row>
    <row r="1182" spans="2:16" x14ac:dyDescent="0.25">
      <c r="B1182" t="s">
        <v>1518</v>
      </c>
      <c r="C1182">
        <v>100048</v>
      </c>
      <c r="D1182">
        <v>269296</v>
      </c>
      <c r="E1182">
        <v>269122</v>
      </c>
      <c r="F1182" t="s">
        <v>33</v>
      </c>
      <c r="G1182" t="s">
        <v>60</v>
      </c>
      <c r="H1182" t="s">
        <v>203</v>
      </c>
      <c r="I1182" t="s">
        <v>275</v>
      </c>
      <c r="J1182">
        <v>-8.2100000000000006E-2</v>
      </c>
      <c r="K1182">
        <v>51.518599999999999</v>
      </c>
      <c r="L1182">
        <v>-9.0300000000000005E-2</v>
      </c>
      <c r="M1182">
        <v>51.511400000000002</v>
      </c>
      <c r="N1182" t="s">
        <v>204</v>
      </c>
      <c r="O1182" t="s">
        <v>276</v>
      </c>
      <c r="P1182" s="2" t="s">
        <v>1565</v>
      </c>
    </row>
    <row r="1183" spans="2:16" x14ac:dyDescent="0.25">
      <c r="B1183" t="s">
        <v>1518</v>
      </c>
      <c r="C1183">
        <v>100049</v>
      </c>
      <c r="D1183">
        <v>266682</v>
      </c>
      <c r="E1183">
        <v>269122</v>
      </c>
      <c r="F1183" t="s">
        <v>34</v>
      </c>
      <c r="G1183" t="s">
        <v>60</v>
      </c>
      <c r="H1183" t="s">
        <v>205</v>
      </c>
      <c r="I1183" t="s">
        <v>275</v>
      </c>
      <c r="J1183">
        <v>-0.16289999999999999</v>
      </c>
      <c r="K1183">
        <v>51.522399999999998</v>
      </c>
      <c r="L1183">
        <v>-9.0300000000000005E-2</v>
      </c>
      <c r="M1183">
        <v>51.511400000000002</v>
      </c>
      <c r="N1183" t="s">
        <v>206</v>
      </c>
      <c r="O1183" t="s">
        <v>276</v>
      </c>
      <c r="P1183" s="2" t="s">
        <v>1566</v>
      </c>
    </row>
    <row r="1184" spans="2:16" x14ac:dyDescent="0.25">
      <c r="B1184" t="s">
        <v>1518</v>
      </c>
      <c r="C1184">
        <v>100049</v>
      </c>
      <c r="D1184">
        <v>269122</v>
      </c>
      <c r="E1184">
        <v>266682</v>
      </c>
      <c r="F1184" t="s">
        <v>60</v>
      </c>
      <c r="G1184" t="s">
        <v>34</v>
      </c>
      <c r="H1184" t="s">
        <v>275</v>
      </c>
      <c r="I1184" t="s">
        <v>205</v>
      </c>
      <c r="J1184">
        <v>-9.0300000000000005E-2</v>
      </c>
      <c r="K1184">
        <v>51.511400000000002</v>
      </c>
      <c r="L1184">
        <v>-0.16289999999999999</v>
      </c>
      <c r="M1184">
        <v>51.522399999999998</v>
      </c>
      <c r="N1184" t="s">
        <v>276</v>
      </c>
      <c r="O1184" t="s">
        <v>206</v>
      </c>
      <c r="P1184" s="2" t="s">
        <v>1567</v>
      </c>
    </row>
    <row r="1185" spans="2:16" x14ac:dyDescent="0.25">
      <c r="B1185" t="s">
        <v>1518</v>
      </c>
      <c r="C1185">
        <v>100050</v>
      </c>
      <c r="D1185">
        <v>266343</v>
      </c>
      <c r="E1185">
        <v>269122</v>
      </c>
      <c r="F1185" t="s">
        <v>35</v>
      </c>
      <c r="G1185" t="s">
        <v>60</v>
      </c>
      <c r="H1185" t="s">
        <v>207</v>
      </c>
      <c r="I1185" t="s">
        <v>275</v>
      </c>
      <c r="J1185">
        <v>-0.17530000000000001</v>
      </c>
      <c r="K1185">
        <v>51.516199999999998</v>
      </c>
      <c r="L1185">
        <v>-9.0300000000000005E-2</v>
      </c>
      <c r="M1185">
        <v>51.511400000000002</v>
      </c>
      <c r="N1185" t="s">
        <v>208</v>
      </c>
      <c r="O1185" t="s">
        <v>276</v>
      </c>
      <c r="P1185" s="2" t="s">
        <v>1568</v>
      </c>
    </row>
    <row r="1186" spans="2:16" x14ac:dyDescent="0.25">
      <c r="B1186" t="s">
        <v>1518</v>
      </c>
      <c r="C1186">
        <v>100050</v>
      </c>
      <c r="D1186">
        <v>269122</v>
      </c>
      <c r="E1186">
        <v>266343</v>
      </c>
      <c r="F1186" t="s">
        <v>60</v>
      </c>
      <c r="G1186" t="s">
        <v>35</v>
      </c>
      <c r="H1186" t="s">
        <v>275</v>
      </c>
      <c r="I1186" t="s">
        <v>207</v>
      </c>
      <c r="J1186">
        <v>-9.0300000000000005E-2</v>
      </c>
      <c r="K1186">
        <v>51.511400000000002</v>
      </c>
      <c r="L1186">
        <v>-0.17530000000000001</v>
      </c>
      <c r="M1186">
        <v>51.516199999999998</v>
      </c>
      <c r="N1186" t="s">
        <v>276</v>
      </c>
      <c r="O1186" t="s">
        <v>208</v>
      </c>
      <c r="P1186" s="2" t="s">
        <v>1569</v>
      </c>
    </row>
    <row r="1187" spans="2:16" x14ac:dyDescent="0.25">
      <c r="B1187" t="s">
        <v>1518</v>
      </c>
      <c r="C1187">
        <v>100051</v>
      </c>
      <c r="D1187">
        <v>267948</v>
      </c>
      <c r="E1187">
        <v>269122</v>
      </c>
      <c r="F1187" t="s">
        <v>36</v>
      </c>
      <c r="G1187" t="s">
        <v>60</v>
      </c>
      <c r="H1187" t="s">
        <v>209</v>
      </c>
      <c r="I1187" t="s">
        <v>275</v>
      </c>
      <c r="J1187">
        <v>-0.12784000000000001</v>
      </c>
      <c r="K1187">
        <v>51.532330000000002</v>
      </c>
      <c r="L1187">
        <v>-9.0300000000000005E-2</v>
      </c>
      <c r="M1187">
        <v>51.511400000000002</v>
      </c>
      <c r="N1187" t="s">
        <v>210</v>
      </c>
      <c r="O1187" t="s">
        <v>276</v>
      </c>
      <c r="P1187" s="2" t="s">
        <v>1570</v>
      </c>
    </row>
    <row r="1188" spans="2:16" x14ac:dyDescent="0.25">
      <c r="B1188" t="s">
        <v>1518</v>
      </c>
      <c r="C1188">
        <v>100051</v>
      </c>
      <c r="D1188">
        <v>269122</v>
      </c>
      <c r="E1188">
        <v>267948</v>
      </c>
      <c r="F1188" t="s">
        <v>60</v>
      </c>
      <c r="G1188" t="s">
        <v>36</v>
      </c>
      <c r="H1188" t="s">
        <v>275</v>
      </c>
      <c r="I1188" t="s">
        <v>209</v>
      </c>
      <c r="J1188">
        <v>-9.0300000000000005E-2</v>
      </c>
      <c r="K1188">
        <v>51.511400000000002</v>
      </c>
      <c r="L1188">
        <v>-0.12784000000000001</v>
      </c>
      <c r="M1188">
        <v>51.532330000000002</v>
      </c>
      <c r="N1188" t="s">
        <v>276</v>
      </c>
      <c r="O1188" t="s">
        <v>210</v>
      </c>
      <c r="P1188" s="2" t="s">
        <v>903</v>
      </c>
    </row>
    <row r="1189" spans="2:16" x14ac:dyDescent="0.25">
      <c r="B1189" t="s">
        <v>1518</v>
      </c>
      <c r="C1189">
        <v>100052</v>
      </c>
      <c r="D1189">
        <v>267252</v>
      </c>
      <c r="E1189">
        <v>269122</v>
      </c>
      <c r="F1189" t="s">
        <v>37</v>
      </c>
      <c r="G1189" t="s">
        <v>60</v>
      </c>
      <c r="H1189" t="s">
        <v>211</v>
      </c>
      <c r="I1189" t="s">
        <v>275</v>
      </c>
      <c r="J1189">
        <v>-0.14369999999999999</v>
      </c>
      <c r="K1189">
        <v>51.495100000000001</v>
      </c>
      <c r="L1189">
        <v>-9.0300000000000005E-2</v>
      </c>
      <c r="M1189">
        <v>51.511400000000002</v>
      </c>
      <c r="N1189" t="s">
        <v>212</v>
      </c>
      <c r="O1189" t="s">
        <v>276</v>
      </c>
      <c r="P1189" s="2" t="s">
        <v>1571</v>
      </c>
    </row>
    <row r="1190" spans="2:16" x14ac:dyDescent="0.25">
      <c r="B1190" t="s">
        <v>1518</v>
      </c>
      <c r="C1190">
        <v>100052</v>
      </c>
      <c r="D1190">
        <v>269122</v>
      </c>
      <c r="E1190">
        <v>267252</v>
      </c>
      <c r="F1190" t="s">
        <v>60</v>
      </c>
      <c r="G1190" t="s">
        <v>37</v>
      </c>
      <c r="H1190" t="s">
        <v>275</v>
      </c>
      <c r="I1190" t="s">
        <v>211</v>
      </c>
      <c r="J1190">
        <v>-9.0300000000000005E-2</v>
      </c>
      <c r="K1190">
        <v>51.511400000000002</v>
      </c>
      <c r="L1190">
        <v>-0.14369999999999999</v>
      </c>
      <c r="M1190">
        <v>51.495100000000001</v>
      </c>
      <c r="N1190" t="s">
        <v>276</v>
      </c>
      <c r="O1190" t="s">
        <v>212</v>
      </c>
      <c r="P1190" s="2" t="s">
        <v>1572</v>
      </c>
    </row>
    <row r="1191" spans="2:16" x14ac:dyDescent="0.25">
      <c r="B1191" t="s">
        <v>1518</v>
      </c>
      <c r="C1191">
        <v>100053</v>
      </c>
      <c r="D1191">
        <v>268311</v>
      </c>
      <c r="E1191">
        <v>269122</v>
      </c>
      <c r="F1191" t="s">
        <v>38</v>
      </c>
      <c r="G1191" t="s">
        <v>60</v>
      </c>
      <c r="H1191" t="s">
        <v>213</v>
      </c>
      <c r="I1191" t="s">
        <v>275</v>
      </c>
      <c r="J1191">
        <v>-0.1134</v>
      </c>
      <c r="K1191">
        <v>51.503300000000003</v>
      </c>
      <c r="L1191">
        <v>-9.0300000000000005E-2</v>
      </c>
      <c r="M1191">
        <v>51.511400000000002</v>
      </c>
      <c r="N1191" t="s">
        <v>214</v>
      </c>
      <c r="O1191" t="s">
        <v>276</v>
      </c>
      <c r="P1191" s="2" t="s">
        <v>278</v>
      </c>
    </row>
    <row r="1192" spans="2:16" x14ac:dyDescent="0.25">
      <c r="B1192" t="s">
        <v>1518</v>
      </c>
      <c r="C1192">
        <v>100053</v>
      </c>
      <c r="D1192">
        <v>269122</v>
      </c>
      <c r="E1192">
        <v>268311</v>
      </c>
      <c r="F1192" t="s">
        <v>60</v>
      </c>
      <c r="G1192" t="s">
        <v>38</v>
      </c>
      <c r="H1192" t="s">
        <v>275</v>
      </c>
      <c r="I1192" t="s">
        <v>213</v>
      </c>
      <c r="J1192">
        <v>-9.0300000000000005E-2</v>
      </c>
      <c r="K1192">
        <v>51.511400000000002</v>
      </c>
      <c r="L1192">
        <v>-0.1134</v>
      </c>
      <c r="M1192">
        <v>51.503300000000003</v>
      </c>
      <c r="N1192" t="s">
        <v>276</v>
      </c>
      <c r="O1192" t="s">
        <v>214</v>
      </c>
      <c r="P1192" s="2" t="s">
        <v>279</v>
      </c>
    </row>
    <row r="1193" spans="2:16" x14ac:dyDescent="0.25">
      <c r="B1193" t="s">
        <v>1518</v>
      </c>
      <c r="C1193">
        <v>100054</v>
      </c>
      <c r="D1193">
        <v>270471</v>
      </c>
      <c r="E1193">
        <v>270500</v>
      </c>
      <c r="F1193" t="s">
        <v>61</v>
      </c>
      <c r="G1193" t="s">
        <v>62</v>
      </c>
      <c r="H1193" t="s">
        <v>280</v>
      </c>
      <c r="I1193" t="s">
        <v>281</v>
      </c>
      <c r="J1193">
        <v>-2.64E-2</v>
      </c>
      <c r="K1193">
        <v>51.443899999999999</v>
      </c>
      <c r="L1193">
        <v>-2.4899999999999999E-2</v>
      </c>
      <c r="M1193">
        <v>51.444299999999998</v>
      </c>
      <c r="N1193" t="s">
        <v>282</v>
      </c>
      <c r="O1193" t="s">
        <v>283</v>
      </c>
      <c r="P1193" s="2" t="s">
        <v>284</v>
      </c>
    </row>
    <row r="1194" spans="2:16" x14ac:dyDescent="0.25">
      <c r="B1194" t="s">
        <v>1518</v>
      </c>
      <c r="C1194">
        <v>100054</v>
      </c>
      <c r="D1194">
        <v>270500</v>
      </c>
      <c r="E1194">
        <v>270471</v>
      </c>
      <c r="F1194" t="s">
        <v>62</v>
      </c>
      <c r="G1194" t="s">
        <v>61</v>
      </c>
      <c r="H1194" t="s">
        <v>281</v>
      </c>
      <c r="I1194" t="s">
        <v>280</v>
      </c>
      <c r="J1194">
        <v>-2.4899999999999999E-2</v>
      </c>
      <c r="K1194">
        <v>51.444299999999998</v>
      </c>
      <c r="L1194">
        <v>-2.64E-2</v>
      </c>
      <c r="M1194">
        <v>51.443899999999999</v>
      </c>
      <c r="N1194" t="s">
        <v>283</v>
      </c>
      <c r="O1194" t="s">
        <v>282</v>
      </c>
      <c r="P1194" s="2" t="s">
        <v>285</v>
      </c>
    </row>
    <row r="1195" spans="2:16" x14ac:dyDescent="0.25">
      <c r="B1195" t="s">
        <v>1518</v>
      </c>
      <c r="C1195">
        <v>100055</v>
      </c>
      <c r="D1195">
        <v>255314</v>
      </c>
      <c r="E1195">
        <v>255324</v>
      </c>
      <c r="F1195" t="s">
        <v>63</v>
      </c>
      <c r="G1195" t="s">
        <v>64</v>
      </c>
      <c r="H1195" t="s">
        <v>286</v>
      </c>
      <c r="I1195" t="s">
        <v>287</v>
      </c>
      <c r="J1195">
        <v>-1.0803</v>
      </c>
      <c r="K1195">
        <v>52.961500000000001</v>
      </c>
      <c r="L1195">
        <v>-1.0787</v>
      </c>
      <c r="M1195">
        <v>52.9651</v>
      </c>
      <c r="N1195" t="s">
        <v>288</v>
      </c>
      <c r="O1195" t="s">
        <v>289</v>
      </c>
      <c r="P1195" s="2" t="s">
        <v>290</v>
      </c>
    </row>
    <row r="1196" spans="2:16" x14ac:dyDescent="0.25">
      <c r="B1196" t="s">
        <v>1518</v>
      </c>
      <c r="C1196">
        <v>100055</v>
      </c>
      <c r="D1196">
        <v>255324</v>
      </c>
      <c r="E1196">
        <v>255314</v>
      </c>
      <c r="F1196" t="s">
        <v>64</v>
      </c>
      <c r="G1196" t="s">
        <v>63</v>
      </c>
      <c r="H1196" t="s">
        <v>287</v>
      </c>
      <c r="I1196" t="s">
        <v>286</v>
      </c>
      <c r="J1196">
        <v>-1.0787</v>
      </c>
      <c r="K1196">
        <v>52.9651</v>
      </c>
      <c r="L1196">
        <v>-1.0803</v>
      </c>
      <c r="M1196">
        <v>52.961500000000001</v>
      </c>
      <c r="N1196" t="s">
        <v>289</v>
      </c>
      <c r="O1196" t="s">
        <v>288</v>
      </c>
      <c r="P1196" s="2" t="s">
        <v>291</v>
      </c>
    </row>
    <row r="1197" spans="2:16" x14ac:dyDescent="0.25">
      <c r="B1197" t="s">
        <v>1518</v>
      </c>
      <c r="C1197">
        <v>100056</v>
      </c>
      <c r="D1197">
        <v>236164</v>
      </c>
      <c r="E1197">
        <v>236222</v>
      </c>
      <c r="F1197" t="s">
        <v>65</v>
      </c>
      <c r="G1197" t="s">
        <v>66</v>
      </c>
      <c r="H1197" t="s">
        <v>292</v>
      </c>
      <c r="I1197" t="s">
        <v>293</v>
      </c>
      <c r="J1197">
        <v>-2.4428000000000001</v>
      </c>
      <c r="K1197">
        <v>50.711399999999998</v>
      </c>
      <c r="L1197">
        <v>-2.4371</v>
      </c>
      <c r="M1197">
        <v>50.709200000000003</v>
      </c>
      <c r="N1197" t="s">
        <v>294</v>
      </c>
      <c r="O1197" t="s">
        <v>295</v>
      </c>
      <c r="P1197" s="2" t="s">
        <v>296</v>
      </c>
    </row>
    <row r="1198" spans="2:16" x14ac:dyDescent="0.25">
      <c r="B1198" t="s">
        <v>1518</v>
      </c>
      <c r="C1198">
        <v>100056</v>
      </c>
      <c r="D1198">
        <v>236222</v>
      </c>
      <c r="E1198">
        <v>236164</v>
      </c>
      <c r="F1198" t="s">
        <v>66</v>
      </c>
      <c r="G1198" t="s">
        <v>65</v>
      </c>
      <c r="H1198" t="s">
        <v>293</v>
      </c>
      <c r="I1198" t="s">
        <v>292</v>
      </c>
      <c r="J1198">
        <v>-2.4371</v>
      </c>
      <c r="K1198">
        <v>50.709200000000003</v>
      </c>
      <c r="L1198">
        <v>-2.4428000000000001</v>
      </c>
      <c r="M1198">
        <v>50.711399999999998</v>
      </c>
      <c r="N1198" t="s">
        <v>295</v>
      </c>
      <c r="O1198" t="s">
        <v>294</v>
      </c>
      <c r="P1198" s="2" t="s">
        <v>297</v>
      </c>
    </row>
    <row r="1199" spans="2:16" x14ac:dyDescent="0.25">
      <c r="B1199" t="s">
        <v>1518</v>
      </c>
      <c r="C1199">
        <v>100057</v>
      </c>
      <c r="D1199">
        <v>269458</v>
      </c>
      <c r="E1199">
        <v>269470</v>
      </c>
      <c r="F1199" t="s">
        <v>67</v>
      </c>
      <c r="G1199" t="s">
        <v>68</v>
      </c>
      <c r="H1199" t="s">
        <v>298</v>
      </c>
      <c r="I1199" t="s">
        <v>299</v>
      </c>
      <c r="J1199">
        <v>-7.5399999999999995E-2</v>
      </c>
      <c r="K1199">
        <v>51.548099999999998</v>
      </c>
      <c r="L1199">
        <v>-7.51E-2</v>
      </c>
      <c r="M1199">
        <v>51.546300000000002</v>
      </c>
      <c r="N1199" t="s">
        <v>300</v>
      </c>
      <c r="O1199" t="s">
        <v>301</v>
      </c>
      <c r="P1199" s="2" t="s">
        <v>302</v>
      </c>
    </row>
    <row r="1200" spans="2:16" x14ac:dyDescent="0.25">
      <c r="B1200" t="s">
        <v>1518</v>
      </c>
      <c r="C1200">
        <v>100057</v>
      </c>
      <c r="D1200">
        <v>269470</v>
      </c>
      <c r="E1200">
        <v>269458</v>
      </c>
      <c r="F1200" t="s">
        <v>68</v>
      </c>
      <c r="G1200" t="s">
        <v>67</v>
      </c>
      <c r="H1200" t="s">
        <v>299</v>
      </c>
      <c r="I1200" t="s">
        <v>298</v>
      </c>
      <c r="J1200">
        <v>-7.51E-2</v>
      </c>
      <c r="K1200">
        <v>51.546300000000002</v>
      </c>
      <c r="L1200">
        <v>-7.5399999999999995E-2</v>
      </c>
      <c r="M1200">
        <v>51.548099999999998</v>
      </c>
      <c r="N1200" t="s">
        <v>301</v>
      </c>
      <c r="O1200" t="s">
        <v>300</v>
      </c>
      <c r="P1200" s="2" t="s">
        <v>303</v>
      </c>
    </row>
    <row r="1201" spans="2:16" x14ac:dyDescent="0.25">
      <c r="B1201" t="s">
        <v>1518</v>
      </c>
      <c r="C1201">
        <v>100058</v>
      </c>
      <c r="D1201">
        <v>262649</v>
      </c>
      <c r="E1201">
        <v>262684</v>
      </c>
      <c r="F1201" t="s">
        <v>69</v>
      </c>
      <c r="G1201" t="s">
        <v>70</v>
      </c>
      <c r="H1201" t="s">
        <v>304</v>
      </c>
      <c r="I1201" t="s">
        <v>305</v>
      </c>
      <c r="J1201">
        <v>-0.3241</v>
      </c>
      <c r="K1201">
        <v>51.238799999999998</v>
      </c>
      <c r="L1201">
        <v>-0.32229999999999998</v>
      </c>
      <c r="M1201">
        <v>51.239899999999999</v>
      </c>
      <c r="N1201" t="s">
        <v>306</v>
      </c>
      <c r="O1201" t="s">
        <v>307</v>
      </c>
      <c r="P1201" s="2" t="s">
        <v>308</v>
      </c>
    </row>
    <row r="1202" spans="2:16" x14ac:dyDescent="0.25">
      <c r="B1202" t="s">
        <v>1518</v>
      </c>
      <c r="C1202">
        <v>100058</v>
      </c>
      <c r="D1202">
        <v>262684</v>
      </c>
      <c r="E1202">
        <v>262649</v>
      </c>
      <c r="F1202" t="s">
        <v>70</v>
      </c>
      <c r="G1202" t="s">
        <v>69</v>
      </c>
      <c r="H1202" t="s">
        <v>305</v>
      </c>
      <c r="I1202" t="s">
        <v>304</v>
      </c>
      <c r="J1202">
        <v>-0.32229999999999998</v>
      </c>
      <c r="K1202">
        <v>51.239899999999999</v>
      </c>
      <c r="L1202">
        <v>-0.3241</v>
      </c>
      <c r="M1202">
        <v>51.238799999999998</v>
      </c>
      <c r="N1202" t="s">
        <v>307</v>
      </c>
      <c r="O1202" t="s">
        <v>306</v>
      </c>
      <c r="P1202" s="2" t="s">
        <v>309</v>
      </c>
    </row>
    <row r="1203" spans="2:16" x14ac:dyDescent="0.25">
      <c r="B1203" t="s">
        <v>1518</v>
      </c>
      <c r="C1203">
        <v>100059</v>
      </c>
      <c r="D1203">
        <v>272080</v>
      </c>
      <c r="E1203">
        <v>272193</v>
      </c>
      <c r="F1203" t="s">
        <v>71</v>
      </c>
      <c r="G1203" t="s">
        <v>72</v>
      </c>
      <c r="H1203" t="s">
        <v>310</v>
      </c>
      <c r="I1203" t="s">
        <v>311</v>
      </c>
      <c r="J1203">
        <v>6.1199999999999997E-2</v>
      </c>
      <c r="K1203">
        <v>51.208199999999998</v>
      </c>
      <c r="L1203">
        <v>6.93E-2</v>
      </c>
      <c r="M1203">
        <v>51.198799999999999</v>
      </c>
      <c r="N1203" t="s">
        <v>312</v>
      </c>
      <c r="O1203" t="s">
        <v>313</v>
      </c>
      <c r="P1203" s="2" t="s">
        <v>1573</v>
      </c>
    </row>
    <row r="1204" spans="2:16" x14ac:dyDescent="0.25">
      <c r="B1204" t="s">
        <v>1518</v>
      </c>
      <c r="C1204">
        <v>100059</v>
      </c>
      <c r="D1204">
        <v>272193</v>
      </c>
      <c r="E1204">
        <v>272080</v>
      </c>
      <c r="F1204" t="s">
        <v>72</v>
      </c>
      <c r="G1204" t="s">
        <v>71</v>
      </c>
      <c r="H1204" t="s">
        <v>311</v>
      </c>
      <c r="I1204" t="s">
        <v>310</v>
      </c>
      <c r="J1204">
        <v>6.93E-2</v>
      </c>
      <c r="K1204">
        <v>51.198799999999999</v>
      </c>
      <c r="L1204">
        <v>6.1199999999999997E-2</v>
      </c>
      <c r="M1204">
        <v>51.208199999999998</v>
      </c>
      <c r="N1204" t="s">
        <v>313</v>
      </c>
      <c r="O1204" t="s">
        <v>312</v>
      </c>
      <c r="P1204" s="2" t="s">
        <v>315</v>
      </c>
    </row>
    <row r="1205" spans="2:16" x14ac:dyDescent="0.25">
      <c r="B1205" t="s">
        <v>1518</v>
      </c>
      <c r="C1205">
        <v>100060</v>
      </c>
      <c r="D1205">
        <v>269110</v>
      </c>
      <c r="E1205">
        <v>269360</v>
      </c>
      <c r="F1205" t="s">
        <v>73</v>
      </c>
      <c r="G1205" t="s">
        <v>74</v>
      </c>
      <c r="H1205" t="s">
        <v>316</v>
      </c>
      <c r="I1205" t="s">
        <v>317</v>
      </c>
      <c r="J1205">
        <v>-9.0700000000000003E-2</v>
      </c>
      <c r="K1205">
        <v>51.653100000000002</v>
      </c>
      <c r="L1205">
        <v>-7.9299999999999995E-2</v>
      </c>
      <c r="M1205">
        <v>51.652000000000001</v>
      </c>
      <c r="N1205" t="s">
        <v>318</v>
      </c>
      <c r="O1205" t="s">
        <v>319</v>
      </c>
      <c r="P1205" s="2" t="s">
        <v>1574</v>
      </c>
    </row>
    <row r="1206" spans="2:16" x14ac:dyDescent="0.25">
      <c r="B1206" t="s">
        <v>1518</v>
      </c>
      <c r="C1206">
        <v>100060</v>
      </c>
      <c r="D1206">
        <v>269360</v>
      </c>
      <c r="E1206">
        <v>269110</v>
      </c>
      <c r="F1206" t="s">
        <v>74</v>
      </c>
      <c r="G1206" t="s">
        <v>73</v>
      </c>
      <c r="H1206" t="s">
        <v>317</v>
      </c>
      <c r="I1206" t="s">
        <v>316</v>
      </c>
      <c r="J1206">
        <v>-7.9299999999999995E-2</v>
      </c>
      <c r="K1206">
        <v>51.652000000000001</v>
      </c>
      <c r="L1206">
        <v>-9.0700000000000003E-2</v>
      </c>
      <c r="M1206">
        <v>51.653100000000002</v>
      </c>
      <c r="N1206" t="s">
        <v>319</v>
      </c>
      <c r="O1206" t="s">
        <v>318</v>
      </c>
      <c r="P1206" s="2" t="s">
        <v>1575</v>
      </c>
    </row>
    <row r="1207" spans="2:16" x14ac:dyDescent="0.25">
      <c r="B1207" t="s">
        <v>1518</v>
      </c>
      <c r="C1207">
        <v>100061</v>
      </c>
      <c r="D1207">
        <v>267662</v>
      </c>
      <c r="E1207">
        <v>268899</v>
      </c>
      <c r="F1207" t="s">
        <v>29</v>
      </c>
      <c r="G1207" t="s">
        <v>75</v>
      </c>
      <c r="H1207" t="s">
        <v>193</v>
      </c>
      <c r="I1207" t="s">
        <v>320</v>
      </c>
      <c r="J1207">
        <v>-0.13350000000000001</v>
      </c>
      <c r="K1207">
        <v>51.528100000000002</v>
      </c>
      <c r="L1207">
        <v>-9.8599999999999993E-2</v>
      </c>
      <c r="M1207">
        <v>51.494500000000002</v>
      </c>
      <c r="N1207" t="s">
        <v>194</v>
      </c>
      <c r="O1207" t="s">
        <v>321</v>
      </c>
      <c r="P1207" s="2" t="s">
        <v>1576</v>
      </c>
    </row>
    <row r="1208" spans="2:16" x14ac:dyDescent="0.25">
      <c r="B1208" t="s">
        <v>1518</v>
      </c>
      <c r="C1208">
        <v>100061</v>
      </c>
      <c r="D1208">
        <v>268899</v>
      </c>
      <c r="E1208">
        <v>267662</v>
      </c>
      <c r="F1208" t="s">
        <v>75</v>
      </c>
      <c r="G1208" t="s">
        <v>29</v>
      </c>
      <c r="H1208" t="s">
        <v>320</v>
      </c>
      <c r="I1208" t="s">
        <v>193</v>
      </c>
      <c r="J1208">
        <v>-9.8599999999999993E-2</v>
      </c>
      <c r="K1208">
        <v>51.494500000000002</v>
      </c>
      <c r="L1208">
        <v>-0.13350000000000001</v>
      </c>
      <c r="M1208">
        <v>51.528100000000002</v>
      </c>
      <c r="N1208" t="s">
        <v>321</v>
      </c>
      <c r="O1208" t="s">
        <v>194</v>
      </c>
      <c r="P1208" s="2" t="s">
        <v>1577</v>
      </c>
    </row>
    <row r="1209" spans="2:16" x14ac:dyDescent="0.25">
      <c r="B1209" t="s">
        <v>1518</v>
      </c>
      <c r="C1209">
        <v>100062</v>
      </c>
      <c r="D1209">
        <v>267983</v>
      </c>
      <c r="E1209">
        <v>268899</v>
      </c>
      <c r="F1209" t="s">
        <v>31</v>
      </c>
      <c r="G1209" t="s">
        <v>75</v>
      </c>
      <c r="H1209" t="s">
        <v>198</v>
      </c>
      <c r="I1209" t="s">
        <v>320</v>
      </c>
      <c r="J1209">
        <v>-0.1231</v>
      </c>
      <c r="K1209">
        <v>51.530799999999999</v>
      </c>
      <c r="L1209">
        <v>-9.8599999999999993E-2</v>
      </c>
      <c r="M1209">
        <v>51.494500000000002</v>
      </c>
      <c r="N1209" t="s">
        <v>199</v>
      </c>
      <c r="O1209" t="s">
        <v>321</v>
      </c>
      <c r="P1209" s="2" t="s">
        <v>1578</v>
      </c>
    </row>
    <row r="1210" spans="2:16" x14ac:dyDescent="0.25">
      <c r="B1210" t="s">
        <v>1518</v>
      </c>
      <c r="C1210">
        <v>100062</v>
      </c>
      <c r="D1210">
        <v>268899</v>
      </c>
      <c r="E1210">
        <v>267983</v>
      </c>
      <c r="F1210" t="s">
        <v>75</v>
      </c>
      <c r="G1210" t="s">
        <v>31</v>
      </c>
      <c r="H1210" t="s">
        <v>320</v>
      </c>
      <c r="I1210" t="s">
        <v>198</v>
      </c>
      <c r="J1210">
        <v>-9.8599999999999993E-2</v>
      </c>
      <c r="K1210">
        <v>51.494500000000002</v>
      </c>
      <c r="L1210">
        <v>-0.1231</v>
      </c>
      <c r="M1210">
        <v>51.530799999999999</v>
      </c>
      <c r="N1210" t="s">
        <v>321</v>
      </c>
      <c r="O1210" t="s">
        <v>199</v>
      </c>
      <c r="P1210" s="2" t="s">
        <v>912</v>
      </c>
    </row>
    <row r="1211" spans="2:16" x14ac:dyDescent="0.25">
      <c r="B1211" t="s">
        <v>1518</v>
      </c>
      <c r="C1211">
        <v>100063</v>
      </c>
      <c r="D1211">
        <v>268899</v>
      </c>
      <c r="E1211">
        <v>269225</v>
      </c>
      <c r="F1211" t="s">
        <v>75</v>
      </c>
      <c r="G1211" t="s">
        <v>32</v>
      </c>
      <c r="H1211" t="s">
        <v>320</v>
      </c>
      <c r="I1211" t="s">
        <v>200</v>
      </c>
      <c r="J1211">
        <v>-9.8599999999999993E-2</v>
      </c>
      <c r="K1211">
        <v>51.494500000000002</v>
      </c>
      <c r="L1211">
        <v>-8.5699999999999998E-2</v>
      </c>
      <c r="M1211">
        <v>51.505229999999997</v>
      </c>
      <c r="N1211" t="s">
        <v>321</v>
      </c>
      <c r="O1211" t="s">
        <v>201</v>
      </c>
      <c r="P1211" s="2" t="s">
        <v>1579</v>
      </c>
    </row>
    <row r="1212" spans="2:16" x14ac:dyDescent="0.25">
      <c r="B1212" t="s">
        <v>1518</v>
      </c>
      <c r="C1212">
        <v>100063</v>
      </c>
      <c r="D1212">
        <v>269225</v>
      </c>
      <c r="E1212">
        <v>268899</v>
      </c>
      <c r="F1212" t="s">
        <v>32</v>
      </c>
      <c r="G1212" t="s">
        <v>75</v>
      </c>
      <c r="H1212" t="s">
        <v>200</v>
      </c>
      <c r="I1212" t="s">
        <v>320</v>
      </c>
      <c r="J1212">
        <v>-8.5699999999999998E-2</v>
      </c>
      <c r="K1212">
        <v>51.505229999999997</v>
      </c>
      <c r="L1212">
        <v>-9.8599999999999993E-2</v>
      </c>
      <c r="M1212">
        <v>51.494500000000002</v>
      </c>
      <c r="N1212" t="s">
        <v>201</v>
      </c>
      <c r="O1212" t="s">
        <v>321</v>
      </c>
      <c r="P1212" s="2" t="s">
        <v>1580</v>
      </c>
    </row>
    <row r="1213" spans="2:16" x14ac:dyDescent="0.25">
      <c r="B1213" t="s">
        <v>1518</v>
      </c>
      <c r="C1213">
        <v>100064</v>
      </c>
      <c r="D1213">
        <v>266682</v>
      </c>
      <c r="E1213">
        <v>268899</v>
      </c>
      <c r="F1213" t="s">
        <v>34</v>
      </c>
      <c r="G1213" t="s">
        <v>75</v>
      </c>
      <c r="H1213" t="s">
        <v>205</v>
      </c>
      <c r="I1213" t="s">
        <v>320</v>
      </c>
      <c r="J1213">
        <v>-0.16289999999999999</v>
      </c>
      <c r="K1213">
        <v>51.522399999999998</v>
      </c>
      <c r="L1213">
        <v>-9.8599999999999993E-2</v>
      </c>
      <c r="M1213">
        <v>51.494500000000002</v>
      </c>
      <c r="N1213" t="s">
        <v>206</v>
      </c>
      <c r="O1213" t="s">
        <v>321</v>
      </c>
      <c r="P1213" s="2" t="s">
        <v>915</v>
      </c>
    </row>
    <row r="1214" spans="2:16" x14ac:dyDescent="0.25">
      <c r="B1214" t="s">
        <v>1518</v>
      </c>
      <c r="C1214">
        <v>100064</v>
      </c>
      <c r="D1214">
        <v>268899</v>
      </c>
      <c r="E1214">
        <v>266682</v>
      </c>
      <c r="F1214" t="s">
        <v>75</v>
      </c>
      <c r="G1214" t="s">
        <v>34</v>
      </c>
      <c r="H1214" t="s">
        <v>320</v>
      </c>
      <c r="I1214" t="s">
        <v>205</v>
      </c>
      <c r="J1214">
        <v>-9.8599999999999993E-2</v>
      </c>
      <c r="K1214">
        <v>51.494500000000002</v>
      </c>
      <c r="L1214">
        <v>-0.16289999999999999</v>
      </c>
      <c r="M1214">
        <v>51.522399999999998</v>
      </c>
      <c r="N1214" t="s">
        <v>321</v>
      </c>
      <c r="O1214" t="s">
        <v>206</v>
      </c>
      <c r="P1214" s="2" t="s">
        <v>322</v>
      </c>
    </row>
    <row r="1215" spans="2:16" x14ac:dyDescent="0.25">
      <c r="B1215" t="s">
        <v>1518</v>
      </c>
      <c r="C1215">
        <v>100065</v>
      </c>
      <c r="D1215">
        <v>266343</v>
      </c>
      <c r="E1215">
        <v>268899</v>
      </c>
      <c r="F1215" t="s">
        <v>35</v>
      </c>
      <c r="G1215" t="s">
        <v>75</v>
      </c>
      <c r="H1215" t="s">
        <v>207</v>
      </c>
      <c r="I1215" t="s">
        <v>320</v>
      </c>
      <c r="J1215">
        <v>-0.17530000000000001</v>
      </c>
      <c r="K1215">
        <v>51.516199999999998</v>
      </c>
      <c r="L1215">
        <v>-9.8599999999999993E-2</v>
      </c>
      <c r="M1215">
        <v>51.494500000000002</v>
      </c>
      <c r="N1215" t="s">
        <v>208</v>
      </c>
      <c r="O1215" t="s">
        <v>321</v>
      </c>
      <c r="P1215" s="2" t="s">
        <v>916</v>
      </c>
    </row>
    <row r="1216" spans="2:16" x14ac:dyDescent="0.25">
      <c r="B1216" t="s">
        <v>1518</v>
      </c>
      <c r="C1216">
        <v>100065</v>
      </c>
      <c r="D1216">
        <v>268899</v>
      </c>
      <c r="E1216">
        <v>266343</v>
      </c>
      <c r="F1216" t="s">
        <v>75</v>
      </c>
      <c r="G1216" t="s">
        <v>35</v>
      </c>
      <c r="H1216" t="s">
        <v>320</v>
      </c>
      <c r="I1216" t="s">
        <v>207</v>
      </c>
      <c r="J1216">
        <v>-9.8599999999999993E-2</v>
      </c>
      <c r="K1216">
        <v>51.494500000000002</v>
      </c>
      <c r="L1216">
        <v>-0.17530000000000001</v>
      </c>
      <c r="M1216">
        <v>51.516199999999998</v>
      </c>
      <c r="N1216" t="s">
        <v>321</v>
      </c>
      <c r="O1216" t="s">
        <v>208</v>
      </c>
      <c r="P1216" s="2" t="s">
        <v>1581</v>
      </c>
    </row>
    <row r="1217" spans="2:16" x14ac:dyDescent="0.25">
      <c r="B1217" t="s">
        <v>1518</v>
      </c>
      <c r="C1217">
        <v>100066</v>
      </c>
      <c r="D1217">
        <v>265282</v>
      </c>
      <c r="E1217">
        <v>268899</v>
      </c>
      <c r="F1217" t="s">
        <v>57</v>
      </c>
      <c r="G1217" t="s">
        <v>75</v>
      </c>
      <c r="H1217" t="s">
        <v>267</v>
      </c>
      <c r="I1217" t="s">
        <v>320</v>
      </c>
      <c r="J1217">
        <v>-0.2046</v>
      </c>
      <c r="K1217">
        <v>51.534100000000002</v>
      </c>
      <c r="L1217">
        <v>-9.8599999999999993E-2</v>
      </c>
      <c r="M1217">
        <v>51.494500000000002</v>
      </c>
      <c r="N1217" t="s">
        <v>268</v>
      </c>
      <c r="O1217" t="s">
        <v>321</v>
      </c>
      <c r="P1217" s="2" t="s">
        <v>1582</v>
      </c>
    </row>
    <row r="1218" spans="2:16" x14ac:dyDescent="0.25">
      <c r="B1218" t="s">
        <v>1518</v>
      </c>
      <c r="C1218">
        <v>100066</v>
      </c>
      <c r="D1218">
        <v>268899</v>
      </c>
      <c r="E1218">
        <v>265282</v>
      </c>
      <c r="F1218" t="s">
        <v>75</v>
      </c>
      <c r="G1218" t="s">
        <v>57</v>
      </c>
      <c r="H1218" t="s">
        <v>320</v>
      </c>
      <c r="I1218" t="s">
        <v>267</v>
      </c>
      <c r="J1218">
        <v>-9.8599999999999993E-2</v>
      </c>
      <c r="K1218">
        <v>51.494500000000002</v>
      </c>
      <c r="L1218">
        <v>-0.2046</v>
      </c>
      <c r="M1218">
        <v>51.534100000000002</v>
      </c>
      <c r="N1218" t="s">
        <v>321</v>
      </c>
      <c r="O1218" t="s">
        <v>268</v>
      </c>
      <c r="P1218" s="2" t="s">
        <v>1583</v>
      </c>
    </row>
    <row r="1219" spans="2:16" x14ac:dyDescent="0.25">
      <c r="B1219" t="s">
        <v>1518</v>
      </c>
      <c r="C1219">
        <v>100067</v>
      </c>
      <c r="D1219">
        <v>267948</v>
      </c>
      <c r="E1219">
        <v>268899</v>
      </c>
      <c r="F1219" t="s">
        <v>36</v>
      </c>
      <c r="G1219" t="s">
        <v>75</v>
      </c>
      <c r="H1219" t="s">
        <v>209</v>
      </c>
      <c r="I1219" t="s">
        <v>320</v>
      </c>
      <c r="J1219">
        <v>-0.12784000000000001</v>
      </c>
      <c r="K1219">
        <v>51.532330000000002</v>
      </c>
      <c r="L1219">
        <v>-9.8599999999999993E-2</v>
      </c>
      <c r="M1219">
        <v>51.494500000000002</v>
      </c>
      <c r="N1219" t="s">
        <v>210</v>
      </c>
      <c r="O1219" t="s">
        <v>321</v>
      </c>
      <c r="P1219" s="2" t="s">
        <v>1584</v>
      </c>
    </row>
    <row r="1220" spans="2:16" x14ac:dyDescent="0.25">
      <c r="B1220" t="s">
        <v>1518</v>
      </c>
      <c r="C1220">
        <v>100067</v>
      </c>
      <c r="D1220">
        <v>268899</v>
      </c>
      <c r="E1220">
        <v>267948</v>
      </c>
      <c r="F1220" t="s">
        <v>75</v>
      </c>
      <c r="G1220" t="s">
        <v>36</v>
      </c>
      <c r="H1220" t="s">
        <v>320</v>
      </c>
      <c r="I1220" t="s">
        <v>209</v>
      </c>
      <c r="J1220">
        <v>-9.8599999999999993E-2</v>
      </c>
      <c r="K1220">
        <v>51.494500000000002</v>
      </c>
      <c r="L1220">
        <v>-0.12784000000000001</v>
      </c>
      <c r="M1220">
        <v>51.532330000000002</v>
      </c>
      <c r="N1220" t="s">
        <v>321</v>
      </c>
      <c r="O1220" t="s">
        <v>210</v>
      </c>
      <c r="P1220" s="2" t="s">
        <v>1585</v>
      </c>
    </row>
    <row r="1221" spans="2:16" x14ac:dyDescent="0.25">
      <c r="B1221" t="s">
        <v>1518</v>
      </c>
      <c r="C1221">
        <v>100068</v>
      </c>
      <c r="D1221">
        <v>268311</v>
      </c>
      <c r="E1221">
        <v>268899</v>
      </c>
      <c r="F1221" t="s">
        <v>38</v>
      </c>
      <c r="G1221" t="s">
        <v>75</v>
      </c>
      <c r="H1221" t="s">
        <v>213</v>
      </c>
      <c r="I1221" t="s">
        <v>320</v>
      </c>
      <c r="J1221">
        <v>-0.1134</v>
      </c>
      <c r="K1221">
        <v>51.503300000000003</v>
      </c>
      <c r="L1221">
        <v>-9.8599999999999993E-2</v>
      </c>
      <c r="M1221">
        <v>51.494500000000002</v>
      </c>
      <c r="N1221" t="s">
        <v>214</v>
      </c>
      <c r="O1221" t="s">
        <v>321</v>
      </c>
      <c r="P1221" s="2" t="s">
        <v>920</v>
      </c>
    </row>
    <row r="1222" spans="2:16" x14ac:dyDescent="0.25">
      <c r="B1222" t="s">
        <v>1518</v>
      </c>
      <c r="C1222">
        <v>100068</v>
      </c>
      <c r="D1222">
        <v>268899</v>
      </c>
      <c r="E1222">
        <v>268311</v>
      </c>
      <c r="F1222" t="s">
        <v>75</v>
      </c>
      <c r="G1222" t="s">
        <v>38</v>
      </c>
      <c r="H1222" t="s">
        <v>320</v>
      </c>
      <c r="I1222" t="s">
        <v>213</v>
      </c>
      <c r="J1222">
        <v>-9.8599999999999993E-2</v>
      </c>
      <c r="K1222">
        <v>51.494500000000002</v>
      </c>
      <c r="L1222">
        <v>-0.1134</v>
      </c>
      <c r="M1222">
        <v>51.503300000000003</v>
      </c>
      <c r="N1222" t="s">
        <v>321</v>
      </c>
      <c r="O1222" t="s">
        <v>214</v>
      </c>
      <c r="P1222" s="2" t="s">
        <v>1309</v>
      </c>
    </row>
    <row r="1223" spans="2:16" x14ac:dyDescent="0.25">
      <c r="B1223" t="s">
        <v>1518</v>
      </c>
      <c r="C1223">
        <v>100069</v>
      </c>
      <c r="D1223">
        <v>267662</v>
      </c>
      <c r="E1223">
        <v>269459</v>
      </c>
      <c r="F1223" t="s">
        <v>29</v>
      </c>
      <c r="G1223" t="s">
        <v>30</v>
      </c>
      <c r="H1223" t="s">
        <v>193</v>
      </c>
      <c r="I1223" t="s">
        <v>195</v>
      </c>
      <c r="J1223">
        <v>-0.13350000000000001</v>
      </c>
      <c r="K1223">
        <v>51.528100000000002</v>
      </c>
      <c r="L1223">
        <v>-7.5399999999999995E-2</v>
      </c>
      <c r="M1223">
        <v>51.511600000000001</v>
      </c>
      <c r="N1223" t="s">
        <v>194</v>
      </c>
      <c r="O1223" t="s">
        <v>196</v>
      </c>
      <c r="P1223" s="2" t="s">
        <v>1586</v>
      </c>
    </row>
    <row r="1224" spans="2:16" x14ac:dyDescent="0.25">
      <c r="B1224" t="s">
        <v>1518</v>
      </c>
      <c r="C1224">
        <v>100069</v>
      </c>
      <c r="D1224">
        <v>269459</v>
      </c>
      <c r="E1224">
        <v>267662</v>
      </c>
      <c r="F1224" t="s">
        <v>30</v>
      </c>
      <c r="G1224" t="s">
        <v>29</v>
      </c>
      <c r="H1224" t="s">
        <v>195</v>
      </c>
      <c r="I1224" t="s">
        <v>193</v>
      </c>
      <c r="J1224">
        <v>-7.5399999999999995E-2</v>
      </c>
      <c r="K1224">
        <v>51.511600000000001</v>
      </c>
      <c r="L1224">
        <v>-0.13350000000000001</v>
      </c>
      <c r="M1224">
        <v>51.528100000000002</v>
      </c>
      <c r="N1224" t="s">
        <v>196</v>
      </c>
      <c r="O1224" t="s">
        <v>194</v>
      </c>
      <c r="P1224" s="2" t="s">
        <v>325</v>
      </c>
    </row>
    <row r="1225" spans="2:16" x14ac:dyDescent="0.25">
      <c r="B1225" t="s">
        <v>1518</v>
      </c>
      <c r="C1225">
        <v>100070</v>
      </c>
      <c r="D1225">
        <v>267662</v>
      </c>
      <c r="E1225">
        <v>267983</v>
      </c>
      <c r="F1225" t="s">
        <v>29</v>
      </c>
      <c r="G1225" t="s">
        <v>31</v>
      </c>
      <c r="H1225" t="s">
        <v>193</v>
      </c>
      <c r="I1225" t="s">
        <v>198</v>
      </c>
      <c r="J1225">
        <v>-0.13350000000000001</v>
      </c>
      <c r="K1225">
        <v>51.528100000000002</v>
      </c>
      <c r="L1225">
        <v>-0.1231</v>
      </c>
      <c r="M1225">
        <v>51.530799999999999</v>
      </c>
      <c r="N1225" t="s">
        <v>194</v>
      </c>
      <c r="O1225" t="s">
        <v>199</v>
      </c>
      <c r="P1225" s="2" t="s">
        <v>1587</v>
      </c>
    </row>
    <row r="1226" spans="2:16" x14ac:dyDescent="0.25">
      <c r="B1226" t="s">
        <v>1518</v>
      </c>
      <c r="C1226">
        <v>100070</v>
      </c>
      <c r="D1226">
        <v>267983</v>
      </c>
      <c r="E1226">
        <v>267662</v>
      </c>
      <c r="F1226" t="s">
        <v>31</v>
      </c>
      <c r="G1226" t="s">
        <v>29</v>
      </c>
      <c r="H1226" t="s">
        <v>198</v>
      </c>
      <c r="I1226" t="s">
        <v>193</v>
      </c>
      <c r="J1226">
        <v>-0.1231</v>
      </c>
      <c r="K1226">
        <v>51.530799999999999</v>
      </c>
      <c r="L1226">
        <v>-0.13350000000000001</v>
      </c>
      <c r="M1226">
        <v>51.528100000000002</v>
      </c>
      <c r="N1226" t="s">
        <v>199</v>
      </c>
      <c r="O1226" t="s">
        <v>194</v>
      </c>
      <c r="P1226" s="2" t="s">
        <v>924</v>
      </c>
    </row>
    <row r="1227" spans="2:16" x14ac:dyDescent="0.25">
      <c r="B1227" t="s">
        <v>1518</v>
      </c>
      <c r="C1227">
        <v>100071</v>
      </c>
      <c r="D1227">
        <v>267662</v>
      </c>
      <c r="E1227">
        <v>269296</v>
      </c>
      <c r="F1227" t="s">
        <v>29</v>
      </c>
      <c r="G1227" t="s">
        <v>33</v>
      </c>
      <c r="H1227" t="s">
        <v>193</v>
      </c>
      <c r="I1227" t="s">
        <v>203</v>
      </c>
      <c r="J1227">
        <v>-0.13350000000000001</v>
      </c>
      <c r="K1227">
        <v>51.528100000000002</v>
      </c>
      <c r="L1227">
        <v>-8.2100000000000006E-2</v>
      </c>
      <c r="M1227">
        <v>51.518599999999999</v>
      </c>
      <c r="N1227" t="s">
        <v>194</v>
      </c>
      <c r="O1227" t="s">
        <v>204</v>
      </c>
      <c r="P1227" s="2" t="s">
        <v>1312</v>
      </c>
    </row>
    <row r="1228" spans="2:16" x14ac:dyDescent="0.25">
      <c r="B1228" t="s">
        <v>1518</v>
      </c>
      <c r="C1228">
        <v>100071</v>
      </c>
      <c r="D1228">
        <v>269296</v>
      </c>
      <c r="E1228">
        <v>267662</v>
      </c>
      <c r="F1228" t="s">
        <v>33</v>
      </c>
      <c r="G1228" t="s">
        <v>29</v>
      </c>
      <c r="H1228" t="s">
        <v>203</v>
      </c>
      <c r="I1228" t="s">
        <v>193</v>
      </c>
      <c r="J1228">
        <v>-8.2100000000000006E-2</v>
      </c>
      <c r="K1228">
        <v>51.518599999999999</v>
      </c>
      <c r="L1228">
        <v>-0.13350000000000001</v>
      </c>
      <c r="M1228">
        <v>51.528100000000002</v>
      </c>
      <c r="N1228" t="s">
        <v>204</v>
      </c>
      <c r="O1228" t="s">
        <v>194</v>
      </c>
      <c r="P1228" s="2" t="s">
        <v>1588</v>
      </c>
    </row>
    <row r="1229" spans="2:16" x14ac:dyDescent="0.25">
      <c r="B1229" t="s">
        <v>1518</v>
      </c>
      <c r="C1229">
        <v>100072</v>
      </c>
      <c r="D1229">
        <v>267662</v>
      </c>
      <c r="E1229">
        <v>269139</v>
      </c>
      <c r="F1229" t="s">
        <v>29</v>
      </c>
      <c r="G1229" t="s">
        <v>76</v>
      </c>
      <c r="H1229" t="s">
        <v>193</v>
      </c>
      <c r="I1229" t="s">
        <v>329</v>
      </c>
      <c r="J1229">
        <v>-0.13350000000000001</v>
      </c>
      <c r="K1229">
        <v>51.528100000000002</v>
      </c>
      <c r="L1229">
        <v>-8.9200000000000002E-2</v>
      </c>
      <c r="M1229">
        <v>51.5182</v>
      </c>
      <c r="N1229" t="s">
        <v>194</v>
      </c>
      <c r="O1229" t="s">
        <v>330</v>
      </c>
      <c r="P1229" s="2" t="s">
        <v>331</v>
      </c>
    </row>
    <row r="1230" spans="2:16" x14ac:dyDescent="0.25">
      <c r="B1230" t="s">
        <v>1518</v>
      </c>
      <c r="C1230">
        <v>100072</v>
      </c>
      <c r="D1230">
        <v>269139</v>
      </c>
      <c r="E1230">
        <v>267662</v>
      </c>
      <c r="F1230" t="s">
        <v>76</v>
      </c>
      <c r="G1230" t="s">
        <v>29</v>
      </c>
      <c r="H1230" t="s">
        <v>329</v>
      </c>
      <c r="I1230" t="s">
        <v>193</v>
      </c>
      <c r="J1230">
        <v>-8.9200000000000002E-2</v>
      </c>
      <c r="K1230">
        <v>51.5182</v>
      </c>
      <c r="L1230">
        <v>-0.13350000000000001</v>
      </c>
      <c r="M1230">
        <v>51.528100000000002</v>
      </c>
      <c r="N1230" t="s">
        <v>330</v>
      </c>
      <c r="O1230" t="s">
        <v>194</v>
      </c>
      <c r="P1230" s="2" t="s">
        <v>927</v>
      </c>
    </row>
    <row r="1231" spans="2:16" x14ac:dyDescent="0.25">
      <c r="B1231" t="s">
        <v>1518</v>
      </c>
      <c r="C1231">
        <v>100073</v>
      </c>
      <c r="D1231">
        <v>266682</v>
      </c>
      <c r="E1231">
        <v>267662</v>
      </c>
      <c r="F1231" t="s">
        <v>34</v>
      </c>
      <c r="G1231" t="s">
        <v>29</v>
      </c>
      <c r="H1231" t="s">
        <v>205</v>
      </c>
      <c r="I1231" t="s">
        <v>193</v>
      </c>
      <c r="J1231">
        <v>-0.16289999999999999</v>
      </c>
      <c r="K1231">
        <v>51.522399999999998</v>
      </c>
      <c r="L1231">
        <v>-0.13350000000000001</v>
      </c>
      <c r="M1231">
        <v>51.528100000000002</v>
      </c>
      <c r="N1231" t="s">
        <v>206</v>
      </c>
      <c r="O1231" t="s">
        <v>194</v>
      </c>
      <c r="P1231" s="2" t="s">
        <v>1313</v>
      </c>
    </row>
    <row r="1232" spans="2:16" x14ac:dyDescent="0.25">
      <c r="B1232" t="s">
        <v>1518</v>
      </c>
      <c r="C1232">
        <v>100073</v>
      </c>
      <c r="D1232">
        <v>267662</v>
      </c>
      <c r="E1232">
        <v>266682</v>
      </c>
      <c r="F1232" t="s">
        <v>29</v>
      </c>
      <c r="G1232" t="s">
        <v>34</v>
      </c>
      <c r="H1232" t="s">
        <v>193</v>
      </c>
      <c r="I1232" t="s">
        <v>205</v>
      </c>
      <c r="J1232">
        <v>-0.13350000000000001</v>
      </c>
      <c r="K1232">
        <v>51.528100000000002</v>
      </c>
      <c r="L1232">
        <v>-0.16289999999999999</v>
      </c>
      <c r="M1232">
        <v>51.522399999999998</v>
      </c>
      <c r="N1232" t="s">
        <v>194</v>
      </c>
      <c r="O1232" t="s">
        <v>206</v>
      </c>
      <c r="P1232" s="2" t="s">
        <v>929</v>
      </c>
    </row>
    <row r="1233" spans="2:16" x14ac:dyDescent="0.25">
      <c r="B1233" t="s">
        <v>1518</v>
      </c>
      <c r="C1233">
        <v>100074</v>
      </c>
      <c r="D1233">
        <v>266343</v>
      </c>
      <c r="E1233">
        <v>267662</v>
      </c>
      <c r="F1233" t="s">
        <v>35</v>
      </c>
      <c r="G1233" t="s">
        <v>29</v>
      </c>
      <c r="H1233" t="s">
        <v>207</v>
      </c>
      <c r="I1233" t="s">
        <v>193</v>
      </c>
      <c r="J1233">
        <v>-0.17530000000000001</v>
      </c>
      <c r="K1233">
        <v>51.516199999999998</v>
      </c>
      <c r="L1233">
        <v>-0.13350000000000001</v>
      </c>
      <c r="M1233">
        <v>51.528100000000002</v>
      </c>
      <c r="N1233" t="s">
        <v>208</v>
      </c>
      <c r="O1233" t="s">
        <v>194</v>
      </c>
      <c r="P1233" s="2" t="s">
        <v>1589</v>
      </c>
    </row>
    <row r="1234" spans="2:16" x14ac:dyDescent="0.25">
      <c r="B1234" t="s">
        <v>1518</v>
      </c>
      <c r="C1234">
        <v>100074</v>
      </c>
      <c r="D1234">
        <v>267662</v>
      </c>
      <c r="E1234">
        <v>266343</v>
      </c>
      <c r="F1234" t="s">
        <v>29</v>
      </c>
      <c r="G1234" t="s">
        <v>35</v>
      </c>
      <c r="H1234" t="s">
        <v>193</v>
      </c>
      <c r="I1234" t="s">
        <v>207</v>
      </c>
      <c r="J1234">
        <v>-0.13350000000000001</v>
      </c>
      <c r="K1234">
        <v>51.528100000000002</v>
      </c>
      <c r="L1234">
        <v>-0.17530000000000001</v>
      </c>
      <c r="M1234">
        <v>51.516199999999998</v>
      </c>
      <c r="N1234" t="s">
        <v>194</v>
      </c>
      <c r="O1234" t="s">
        <v>208</v>
      </c>
      <c r="P1234" s="2" t="s">
        <v>1590</v>
      </c>
    </row>
    <row r="1235" spans="2:16" x14ac:dyDescent="0.25">
      <c r="B1235" t="s">
        <v>1518</v>
      </c>
      <c r="C1235">
        <v>100075</v>
      </c>
      <c r="D1235">
        <v>267662</v>
      </c>
      <c r="E1235">
        <v>267948</v>
      </c>
      <c r="F1235" t="s">
        <v>29</v>
      </c>
      <c r="G1235" t="s">
        <v>36</v>
      </c>
      <c r="H1235" t="s">
        <v>193</v>
      </c>
      <c r="I1235" t="s">
        <v>209</v>
      </c>
      <c r="J1235">
        <v>-0.13350000000000001</v>
      </c>
      <c r="K1235">
        <v>51.528100000000002</v>
      </c>
      <c r="L1235">
        <v>-0.12784000000000001</v>
      </c>
      <c r="M1235">
        <v>51.532330000000002</v>
      </c>
      <c r="N1235" t="s">
        <v>194</v>
      </c>
      <c r="O1235" t="s">
        <v>210</v>
      </c>
      <c r="P1235" s="2" t="s">
        <v>333</v>
      </c>
    </row>
    <row r="1236" spans="2:16" x14ac:dyDescent="0.25">
      <c r="B1236" t="s">
        <v>1518</v>
      </c>
      <c r="C1236">
        <v>100075</v>
      </c>
      <c r="D1236">
        <v>267948</v>
      </c>
      <c r="E1236">
        <v>267662</v>
      </c>
      <c r="F1236" t="s">
        <v>36</v>
      </c>
      <c r="G1236" t="s">
        <v>29</v>
      </c>
      <c r="H1236" t="s">
        <v>209</v>
      </c>
      <c r="I1236" t="s">
        <v>193</v>
      </c>
      <c r="J1236">
        <v>-0.12784000000000001</v>
      </c>
      <c r="K1236">
        <v>51.532330000000002</v>
      </c>
      <c r="L1236">
        <v>-0.13350000000000001</v>
      </c>
      <c r="M1236">
        <v>51.528100000000002</v>
      </c>
      <c r="N1236" t="s">
        <v>210</v>
      </c>
      <c r="O1236" t="s">
        <v>194</v>
      </c>
      <c r="P1236" s="2" t="s">
        <v>334</v>
      </c>
    </row>
    <row r="1237" spans="2:16" x14ac:dyDescent="0.25">
      <c r="B1237" t="s">
        <v>1518</v>
      </c>
      <c r="C1237">
        <v>100076</v>
      </c>
      <c r="D1237">
        <v>267662</v>
      </c>
      <c r="E1237">
        <v>269471</v>
      </c>
      <c r="F1237" t="s">
        <v>29</v>
      </c>
      <c r="G1237" t="s">
        <v>46</v>
      </c>
      <c r="H1237" t="s">
        <v>193</v>
      </c>
      <c r="I1237" t="s">
        <v>234</v>
      </c>
      <c r="J1237">
        <v>-0.13350000000000001</v>
      </c>
      <c r="K1237">
        <v>51.528100000000002</v>
      </c>
      <c r="L1237">
        <v>-7.4899999999999994E-2</v>
      </c>
      <c r="M1237">
        <v>51.582299999999996</v>
      </c>
      <c r="N1237" t="s">
        <v>194</v>
      </c>
      <c r="O1237" t="s">
        <v>235</v>
      </c>
      <c r="P1237" s="2" t="s">
        <v>1316</v>
      </c>
    </row>
    <row r="1238" spans="2:16" x14ac:dyDescent="0.25">
      <c r="B1238" t="s">
        <v>1518</v>
      </c>
      <c r="C1238">
        <v>100076</v>
      </c>
      <c r="D1238">
        <v>269471</v>
      </c>
      <c r="E1238">
        <v>267662</v>
      </c>
      <c r="F1238" t="s">
        <v>46</v>
      </c>
      <c r="G1238" t="s">
        <v>29</v>
      </c>
      <c r="H1238" t="s">
        <v>234</v>
      </c>
      <c r="I1238" t="s">
        <v>193</v>
      </c>
      <c r="J1238">
        <v>-7.4899999999999994E-2</v>
      </c>
      <c r="K1238">
        <v>51.582299999999996</v>
      </c>
      <c r="L1238">
        <v>-0.13350000000000001</v>
      </c>
      <c r="M1238">
        <v>51.528100000000002</v>
      </c>
      <c r="N1238" t="s">
        <v>235</v>
      </c>
      <c r="O1238" t="s">
        <v>194</v>
      </c>
      <c r="P1238" s="2" t="s">
        <v>335</v>
      </c>
    </row>
    <row r="1239" spans="2:16" x14ac:dyDescent="0.25">
      <c r="B1239" t="s">
        <v>1518</v>
      </c>
      <c r="C1239">
        <v>100077</v>
      </c>
      <c r="D1239">
        <v>267662</v>
      </c>
      <c r="E1239">
        <v>269751</v>
      </c>
      <c r="F1239" t="s">
        <v>29</v>
      </c>
      <c r="G1239" t="s">
        <v>47</v>
      </c>
      <c r="H1239" t="s">
        <v>193</v>
      </c>
      <c r="I1239" t="s">
        <v>237</v>
      </c>
      <c r="J1239">
        <v>-0.13350000000000001</v>
      </c>
      <c r="K1239">
        <v>51.528100000000002</v>
      </c>
      <c r="L1239">
        <v>-5.9700000000000003E-2</v>
      </c>
      <c r="M1239">
        <v>51.588099999999997</v>
      </c>
      <c r="N1239" t="s">
        <v>194</v>
      </c>
      <c r="O1239" t="s">
        <v>238</v>
      </c>
      <c r="P1239" s="2" t="s">
        <v>1591</v>
      </c>
    </row>
    <row r="1240" spans="2:16" x14ac:dyDescent="0.25">
      <c r="B1240" t="s">
        <v>1518</v>
      </c>
      <c r="C1240">
        <v>100077</v>
      </c>
      <c r="D1240">
        <v>269751</v>
      </c>
      <c r="E1240">
        <v>267662</v>
      </c>
      <c r="F1240" t="s">
        <v>47</v>
      </c>
      <c r="G1240" t="s">
        <v>29</v>
      </c>
      <c r="H1240" t="s">
        <v>237</v>
      </c>
      <c r="I1240" t="s">
        <v>193</v>
      </c>
      <c r="J1240">
        <v>-5.9700000000000003E-2</v>
      </c>
      <c r="K1240">
        <v>51.588099999999997</v>
      </c>
      <c r="L1240">
        <v>-0.13350000000000001</v>
      </c>
      <c r="M1240">
        <v>51.528100000000002</v>
      </c>
      <c r="N1240" t="s">
        <v>238</v>
      </c>
      <c r="O1240" t="s">
        <v>194</v>
      </c>
      <c r="P1240" s="2" t="s">
        <v>1592</v>
      </c>
    </row>
    <row r="1241" spans="2:16" x14ac:dyDescent="0.25">
      <c r="B1241" t="s">
        <v>1518</v>
      </c>
      <c r="C1241">
        <v>100078</v>
      </c>
      <c r="D1241">
        <v>267252</v>
      </c>
      <c r="E1241">
        <v>267662</v>
      </c>
      <c r="F1241" t="s">
        <v>37</v>
      </c>
      <c r="G1241" t="s">
        <v>29</v>
      </c>
      <c r="H1241" t="s">
        <v>211</v>
      </c>
      <c r="I1241" t="s">
        <v>193</v>
      </c>
      <c r="J1241">
        <v>-0.14369999999999999</v>
      </c>
      <c r="K1241">
        <v>51.495100000000001</v>
      </c>
      <c r="L1241">
        <v>-0.13350000000000001</v>
      </c>
      <c r="M1241">
        <v>51.528100000000002</v>
      </c>
      <c r="N1241" t="s">
        <v>212</v>
      </c>
      <c r="O1241" t="s">
        <v>194</v>
      </c>
      <c r="P1241" s="2" t="s">
        <v>936</v>
      </c>
    </row>
    <row r="1242" spans="2:16" x14ac:dyDescent="0.25">
      <c r="B1242" t="s">
        <v>1518</v>
      </c>
      <c r="C1242">
        <v>100078</v>
      </c>
      <c r="D1242">
        <v>267662</v>
      </c>
      <c r="E1242">
        <v>267252</v>
      </c>
      <c r="F1242" t="s">
        <v>29</v>
      </c>
      <c r="G1242" t="s">
        <v>37</v>
      </c>
      <c r="H1242" t="s">
        <v>193</v>
      </c>
      <c r="I1242" t="s">
        <v>211</v>
      </c>
      <c r="J1242">
        <v>-0.13350000000000001</v>
      </c>
      <c r="K1242">
        <v>51.528100000000002</v>
      </c>
      <c r="L1242">
        <v>-0.14369999999999999</v>
      </c>
      <c r="M1242">
        <v>51.495100000000001</v>
      </c>
      <c r="N1242" t="s">
        <v>194</v>
      </c>
      <c r="O1242" t="s">
        <v>212</v>
      </c>
      <c r="P1242" s="2" t="s">
        <v>336</v>
      </c>
    </row>
    <row r="1243" spans="2:16" x14ac:dyDescent="0.25">
      <c r="B1243" t="s">
        <v>1518</v>
      </c>
      <c r="C1243">
        <v>100079</v>
      </c>
      <c r="D1243">
        <v>267662</v>
      </c>
      <c r="E1243">
        <v>267994</v>
      </c>
      <c r="F1243" t="s">
        <v>29</v>
      </c>
      <c r="G1243" t="s">
        <v>77</v>
      </c>
      <c r="H1243" t="s">
        <v>193</v>
      </c>
      <c r="I1243" t="s">
        <v>337</v>
      </c>
      <c r="J1243">
        <v>-0.13350000000000001</v>
      </c>
      <c r="K1243">
        <v>51.528100000000002</v>
      </c>
      <c r="L1243">
        <v>-0.1231</v>
      </c>
      <c r="M1243">
        <v>51.486199999999997</v>
      </c>
      <c r="N1243" t="s">
        <v>194</v>
      </c>
      <c r="O1243" t="s">
        <v>338</v>
      </c>
      <c r="P1243" s="2" t="s">
        <v>1593</v>
      </c>
    </row>
    <row r="1244" spans="2:16" x14ac:dyDescent="0.25">
      <c r="B1244" t="s">
        <v>1518</v>
      </c>
      <c r="C1244">
        <v>100079</v>
      </c>
      <c r="D1244">
        <v>267994</v>
      </c>
      <c r="E1244">
        <v>267662</v>
      </c>
      <c r="F1244" t="s">
        <v>77</v>
      </c>
      <c r="G1244" t="s">
        <v>29</v>
      </c>
      <c r="H1244" t="s">
        <v>337</v>
      </c>
      <c r="I1244" t="s">
        <v>193</v>
      </c>
      <c r="J1244">
        <v>-0.1231</v>
      </c>
      <c r="K1244">
        <v>51.486199999999997</v>
      </c>
      <c r="L1244">
        <v>-0.13350000000000001</v>
      </c>
      <c r="M1244">
        <v>51.528100000000002</v>
      </c>
      <c r="N1244" t="s">
        <v>338</v>
      </c>
      <c r="O1244" t="s">
        <v>194</v>
      </c>
      <c r="P1244" s="2" t="s">
        <v>1594</v>
      </c>
    </row>
    <row r="1245" spans="2:16" x14ac:dyDescent="0.25">
      <c r="B1245" t="s">
        <v>1518</v>
      </c>
      <c r="C1245">
        <v>100080</v>
      </c>
      <c r="D1245">
        <v>267662</v>
      </c>
      <c r="E1245">
        <v>268311</v>
      </c>
      <c r="F1245" t="s">
        <v>29</v>
      </c>
      <c r="G1245" t="s">
        <v>38</v>
      </c>
      <c r="H1245" t="s">
        <v>193</v>
      </c>
      <c r="I1245" t="s">
        <v>213</v>
      </c>
      <c r="J1245">
        <v>-0.13350000000000001</v>
      </c>
      <c r="K1245">
        <v>51.528100000000002</v>
      </c>
      <c r="L1245">
        <v>-0.1134</v>
      </c>
      <c r="M1245">
        <v>51.503300000000003</v>
      </c>
      <c r="N1245" t="s">
        <v>194</v>
      </c>
      <c r="O1245" t="s">
        <v>214</v>
      </c>
      <c r="P1245" s="2" t="s">
        <v>1595</v>
      </c>
    </row>
    <row r="1246" spans="2:16" x14ac:dyDescent="0.25">
      <c r="B1246" t="s">
        <v>1518</v>
      </c>
      <c r="C1246">
        <v>100080</v>
      </c>
      <c r="D1246">
        <v>268311</v>
      </c>
      <c r="E1246">
        <v>267662</v>
      </c>
      <c r="F1246" t="s">
        <v>38</v>
      </c>
      <c r="G1246" t="s">
        <v>29</v>
      </c>
      <c r="H1246" t="s">
        <v>213</v>
      </c>
      <c r="I1246" t="s">
        <v>193</v>
      </c>
      <c r="J1246">
        <v>-0.1134</v>
      </c>
      <c r="K1246">
        <v>51.503300000000003</v>
      </c>
      <c r="L1246">
        <v>-0.13350000000000001</v>
      </c>
      <c r="M1246">
        <v>51.528100000000002</v>
      </c>
      <c r="N1246" t="s">
        <v>214</v>
      </c>
      <c r="O1246" t="s">
        <v>194</v>
      </c>
      <c r="P1246" s="2" t="s">
        <v>940</v>
      </c>
    </row>
    <row r="1247" spans="2:16" x14ac:dyDescent="0.25">
      <c r="B1247" t="s">
        <v>1518</v>
      </c>
      <c r="C1247">
        <v>100081</v>
      </c>
      <c r="D1247">
        <v>267662</v>
      </c>
      <c r="E1247">
        <v>270630</v>
      </c>
      <c r="F1247" t="s">
        <v>29</v>
      </c>
      <c r="G1247" t="s">
        <v>48</v>
      </c>
      <c r="H1247" t="s">
        <v>193</v>
      </c>
      <c r="I1247" t="s">
        <v>240</v>
      </c>
      <c r="J1247">
        <v>-0.13350000000000001</v>
      </c>
      <c r="K1247">
        <v>51.528100000000002</v>
      </c>
      <c r="L1247">
        <v>-2.01E-2</v>
      </c>
      <c r="M1247">
        <v>51.582999999999998</v>
      </c>
      <c r="N1247" t="s">
        <v>194</v>
      </c>
      <c r="O1247" t="s">
        <v>241</v>
      </c>
      <c r="P1247" s="2" t="s">
        <v>1596</v>
      </c>
    </row>
    <row r="1248" spans="2:16" x14ac:dyDescent="0.25">
      <c r="B1248" t="s">
        <v>1518</v>
      </c>
      <c r="C1248">
        <v>100081</v>
      </c>
      <c r="D1248">
        <v>270630</v>
      </c>
      <c r="E1248">
        <v>267662</v>
      </c>
      <c r="F1248" t="s">
        <v>48</v>
      </c>
      <c r="G1248" t="s">
        <v>29</v>
      </c>
      <c r="H1248" t="s">
        <v>240</v>
      </c>
      <c r="I1248" t="s">
        <v>193</v>
      </c>
      <c r="J1248">
        <v>-2.01E-2</v>
      </c>
      <c r="K1248">
        <v>51.582999999999998</v>
      </c>
      <c r="L1248">
        <v>-0.13350000000000001</v>
      </c>
      <c r="M1248">
        <v>51.528100000000002</v>
      </c>
      <c r="N1248" t="s">
        <v>241</v>
      </c>
      <c r="O1248" t="s">
        <v>194</v>
      </c>
      <c r="P1248" s="2" t="s">
        <v>340</v>
      </c>
    </row>
    <row r="1249" spans="2:16" x14ac:dyDescent="0.25">
      <c r="B1249" t="s">
        <v>1518</v>
      </c>
      <c r="C1249">
        <v>100082</v>
      </c>
      <c r="D1249">
        <v>223865</v>
      </c>
      <c r="E1249">
        <v>223896</v>
      </c>
      <c r="F1249" t="s">
        <v>78</v>
      </c>
      <c r="G1249" t="s">
        <v>79</v>
      </c>
      <c r="H1249" t="s">
        <v>341</v>
      </c>
      <c r="I1249" t="s">
        <v>342</v>
      </c>
      <c r="J1249">
        <v>-3.7909999999999999</v>
      </c>
      <c r="K1249">
        <v>55.991300000000003</v>
      </c>
      <c r="L1249">
        <v>-3.7839999999999998</v>
      </c>
      <c r="M1249">
        <v>56.002200000000002</v>
      </c>
      <c r="N1249" t="s">
        <v>343</v>
      </c>
      <c r="O1249" t="s">
        <v>344</v>
      </c>
      <c r="P1249" s="2" t="s">
        <v>1597</v>
      </c>
    </row>
    <row r="1250" spans="2:16" x14ac:dyDescent="0.25">
      <c r="B1250" t="s">
        <v>1518</v>
      </c>
      <c r="C1250">
        <v>100082</v>
      </c>
      <c r="D1250">
        <v>223896</v>
      </c>
      <c r="E1250">
        <v>223865</v>
      </c>
      <c r="F1250" t="s">
        <v>79</v>
      </c>
      <c r="G1250" t="s">
        <v>78</v>
      </c>
      <c r="H1250" t="s">
        <v>342</v>
      </c>
      <c r="I1250" t="s">
        <v>341</v>
      </c>
      <c r="J1250">
        <v>-3.7839999999999998</v>
      </c>
      <c r="K1250">
        <v>56.002200000000002</v>
      </c>
      <c r="L1250">
        <v>-3.7909999999999999</v>
      </c>
      <c r="M1250">
        <v>55.991300000000003</v>
      </c>
      <c r="N1250" t="s">
        <v>344</v>
      </c>
      <c r="O1250" t="s">
        <v>343</v>
      </c>
      <c r="P1250" s="2" t="s">
        <v>1598</v>
      </c>
    </row>
    <row r="1251" spans="2:16" x14ac:dyDescent="0.25">
      <c r="B1251" t="s">
        <v>1518</v>
      </c>
      <c r="C1251">
        <v>100083</v>
      </c>
      <c r="D1251">
        <v>257719</v>
      </c>
      <c r="E1251">
        <v>257822</v>
      </c>
      <c r="F1251" t="s">
        <v>80</v>
      </c>
      <c r="G1251" t="s">
        <v>81</v>
      </c>
      <c r="H1251" t="s">
        <v>345</v>
      </c>
      <c r="I1251" t="s">
        <v>346</v>
      </c>
      <c r="J1251">
        <v>-0.75700000000000001</v>
      </c>
      <c r="K1251">
        <v>51.296700000000001</v>
      </c>
      <c r="L1251">
        <v>-0.74280000000000002</v>
      </c>
      <c r="M1251">
        <v>51.302</v>
      </c>
      <c r="N1251" t="s">
        <v>347</v>
      </c>
      <c r="O1251" t="s">
        <v>348</v>
      </c>
      <c r="P1251" s="2" t="s">
        <v>349</v>
      </c>
    </row>
    <row r="1252" spans="2:16" x14ac:dyDescent="0.25">
      <c r="B1252" t="s">
        <v>1518</v>
      </c>
      <c r="C1252">
        <v>100083</v>
      </c>
      <c r="D1252">
        <v>257822</v>
      </c>
      <c r="E1252">
        <v>257719</v>
      </c>
      <c r="F1252" t="s">
        <v>81</v>
      </c>
      <c r="G1252" t="s">
        <v>80</v>
      </c>
      <c r="H1252" t="s">
        <v>346</v>
      </c>
      <c r="I1252" t="s">
        <v>345</v>
      </c>
      <c r="J1252">
        <v>-0.74280000000000002</v>
      </c>
      <c r="K1252">
        <v>51.302</v>
      </c>
      <c r="L1252">
        <v>-0.75700000000000001</v>
      </c>
      <c r="M1252">
        <v>51.296700000000001</v>
      </c>
      <c r="N1252" t="s">
        <v>348</v>
      </c>
      <c r="O1252" t="s">
        <v>347</v>
      </c>
      <c r="P1252" s="2" t="s">
        <v>350</v>
      </c>
    </row>
    <row r="1253" spans="2:16" x14ac:dyDescent="0.25">
      <c r="B1253" t="s">
        <v>1518</v>
      </c>
      <c r="C1253">
        <v>100084</v>
      </c>
      <c r="D1253">
        <v>271561</v>
      </c>
      <c r="E1253">
        <v>271623</v>
      </c>
      <c r="F1253" t="s">
        <v>82</v>
      </c>
      <c r="G1253" t="s">
        <v>83</v>
      </c>
      <c r="H1253" t="s">
        <v>351</v>
      </c>
      <c r="I1253" t="s">
        <v>352</v>
      </c>
      <c r="J1253">
        <v>2.4899999999999999E-2</v>
      </c>
      <c r="K1253">
        <v>51.549500000000002</v>
      </c>
      <c r="L1253">
        <v>2.86E-2</v>
      </c>
      <c r="M1253">
        <v>51.551699999999997</v>
      </c>
      <c r="N1253" t="s">
        <v>353</v>
      </c>
      <c r="O1253" t="s">
        <v>354</v>
      </c>
      <c r="P1253" s="2" t="s">
        <v>355</v>
      </c>
    </row>
    <row r="1254" spans="2:16" x14ac:dyDescent="0.25">
      <c r="B1254" t="s">
        <v>1518</v>
      </c>
      <c r="C1254">
        <v>100084</v>
      </c>
      <c r="D1254">
        <v>271623</v>
      </c>
      <c r="E1254">
        <v>271561</v>
      </c>
      <c r="F1254" t="s">
        <v>83</v>
      </c>
      <c r="G1254" t="s">
        <v>82</v>
      </c>
      <c r="H1254" t="s">
        <v>352</v>
      </c>
      <c r="I1254" t="s">
        <v>351</v>
      </c>
      <c r="J1254">
        <v>2.86E-2</v>
      </c>
      <c r="K1254">
        <v>51.551699999999997</v>
      </c>
      <c r="L1254">
        <v>2.4899999999999999E-2</v>
      </c>
      <c r="M1254">
        <v>51.549500000000002</v>
      </c>
      <c r="N1254" t="s">
        <v>354</v>
      </c>
      <c r="O1254" t="s">
        <v>353</v>
      </c>
      <c r="P1254" s="2" t="s">
        <v>356</v>
      </c>
    </row>
    <row r="1255" spans="2:16" x14ac:dyDescent="0.25">
      <c r="B1255" t="s">
        <v>1518</v>
      </c>
      <c r="C1255">
        <v>100085</v>
      </c>
      <c r="D1255">
        <v>267662</v>
      </c>
      <c r="E1255">
        <v>268599</v>
      </c>
      <c r="F1255" t="s">
        <v>29</v>
      </c>
      <c r="G1255" t="s">
        <v>43</v>
      </c>
      <c r="H1255" t="s">
        <v>193</v>
      </c>
      <c r="I1255" t="s">
        <v>224</v>
      </c>
      <c r="J1255">
        <v>-0.13350000000000001</v>
      </c>
      <c r="K1255">
        <v>51.528100000000002</v>
      </c>
      <c r="L1255">
        <v>-0.1062</v>
      </c>
      <c r="M1255">
        <v>51.564399999999999</v>
      </c>
      <c r="N1255" t="s">
        <v>194</v>
      </c>
      <c r="O1255" t="s">
        <v>225</v>
      </c>
      <c r="P1255" s="2" t="s">
        <v>945</v>
      </c>
    </row>
    <row r="1256" spans="2:16" x14ac:dyDescent="0.25">
      <c r="B1256" t="s">
        <v>1518</v>
      </c>
      <c r="C1256">
        <v>100085</v>
      </c>
      <c r="D1256">
        <v>268599</v>
      </c>
      <c r="E1256">
        <v>267662</v>
      </c>
      <c r="F1256" t="s">
        <v>43</v>
      </c>
      <c r="G1256" t="s">
        <v>29</v>
      </c>
      <c r="H1256" t="s">
        <v>224</v>
      </c>
      <c r="I1256" t="s">
        <v>193</v>
      </c>
      <c r="J1256">
        <v>-0.1062</v>
      </c>
      <c r="K1256">
        <v>51.564399999999999</v>
      </c>
      <c r="L1256">
        <v>-0.13350000000000001</v>
      </c>
      <c r="M1256">
        <v>51.528100000000002</v>
      </c>
      <c r="N1256" t="s">
        <v>225</v>
      </c>
      <c r="O1256" t="s">
        <v>194</v>
      </c>
      <c r="P1256" s="2" t="s">
        <v>946</v>
      </c>
    </row>
    <row r="1257" spans="2:16" x14ac:dyDescent="0.25">
      <c r="B1257" t="s">
        <v>1518</v>
      </c>
      <c r="C1257">
        <v>100086</v>
      </c>
      <c r="D1257">
        <v>268599</v>
      </c>
      <c r="E1257">
        <v>268706</v>
      </c>
      <c r="F1257" t="s">
        <v>43</v>
      </c>
      <c r="G1257" t="s">
        <v>44</v>
      </c>
      <c r="H1257" t="s">
        <v>224</v>
      </c>
      <c r="I1257" t="s">
        <v>227</v>
      </c>
      <c r="J1257">
        <v>-0.1062</v>
      </c>
      <c r="K1257">
        <v>51.564399999999999</v>
      </c>
      <c r="L1257">
        <v>-0.10390000000000001</v>
      </c>
      <c r="M1257">
        <v>51.546100000000003</v>
      </c>
      <c r="N1257" t="s">
        <v>225</v>
      </c>
      <c r="O1257" t="s">
        <v>228</v>
      </c>
      <c r="P1257" s="2" t="s">
        <v>947</v>
      </c>
    </row>
    <row r="1258" spans="2:16" x14ac:dyDescent="0.25">
      <c r="B1258" t="s">
        <v>1518</v>
      </c>
      <c r="C1258">
        <v>100086</v>
      </c>
      <c r="D1258">
        <v>268706</v>
      </c>
      <c r="E1258">
        <v>268599</v>
      </c>
      <c r="F1258" t="s">
        <v>44</v>
      </c>
      <c r="G1258" t="s">
        <v>43</v>
      </c>
      <c r="H1258" t="s">
        <v>227</v>
      </c>
      <c r="I1258" t="s">
        <v>224</v>
      </c>
      <c r="J1258">
        <v>-0.10390000000000001</v>
      </c>
      <c r="K1258">
        <v>51.546100000000003</v>
      </c>
      <c r="L1258">
        <v>-0.1062</v>
      </c>
      <c r="M1258">
        <v>51.564399999999999</v>
      </c>
      <c r="N1258" t="s">
        <v>228</v>
      </c>
      <c r="O1258" t="s">
        <v>225</v>
      </c>
      <c r="P1258" s="2" t="s">
        <v>948</v>
      </c>
    </row>
    <row r="1259" spans="2:16" x14ac:dyDescent="0.25">
      <c r="B1259" t="s">
        <v>1518</v>
      </c>
      <c r="C1259">
        <v>100087</v>
      </c>
      <c r="D1259">
        <v>268599</v>
      </c>
      <c r="E1259">
        <v>269471</v>
      </c>
      <c r="F1259" t="s">
        <v>43</v>
      </c>
      <c r="G1259" t="s">
        <v>46</v>
      </c>
      <c r="H1259" t="s">
        <v>224</v>
      </c>
      <c r="I1259" t="s">
        <v>234</v>
      </c>
      <c r="J1259">
        <v>-0.1062</v>
      </c>
      <c r="K1259">
        <v>51.564399999999999</v>
      </c>
      <c r="L1259">
        <v>-7.4899999999999994E-2</v>
      </c>
      <c r="M1259">
        <v>51.582299999999996</v>
      </c>
      <c r="N1259" t="s">
        <v>225</v>
      </c>
      <c r="O1259" t="s">
        <v>235</v>
      </c>
      <c r="P1259" s="2" t="s">
        <v>949</v>
      </c>
    </row>
    <row r="1260" spans="2:16" x14ac:dyDescent="0.25">
      <c r="B1260" t="s">
        <v>1518</v>
      </c>
      <c r="C1260">
        <v>100087</v>
      </c>
      <c r="D1260">
        <v>269471</v>
      </c>
      <c r="E1260">
        <v>268599</v>
      </c>
      <c r="F1260" t="s">
        <v>46</v>
      </c>
      <c r="G1260" t="s">
        <v>43</v>
      </c>
      <c r="H1260" t="s">
        <v>234</v>
      </c>
      <c r="I1260" t="s">
        <v>224</v>
      </c>
      <c r="J1260">
        <v>-7.4899999999999994E-2</v>
      </c>
      <c r="K1260">
        <v>51.582299999999996</v>
      </c>
      <c r="L1260">
        <v>-0.1062</v>
      </c>
      <c r="M1260">
        <v>51.564399999999999</v>
      </c>
      <c r="N1260" t="s">
        <v>235</v>
      </c>
      <c r="O1260" t="s">
        <v>225</v>
      </c>
      <c r="P1260" s="2" t="s">
        <v>357</v>
      </c>
    </row>
    <row r="1261" spans="2:16" x14ac:dyDescent="0.25">
      <c r="B1261" t="s">
        <v>1518</v>
      </c>
      <c r="C1261">
        <v>100088</v>
      </c>
      <c r="D1261">
        <v>268599</v>
      </c>
      <c r="E1261">
        <v>269751</v>
      </c>
      <c r="F1261" t="s">
        <v>43</v>
      </c>
      <c r="G1261" t="s">
        <v>47</v>
      </c>
      <c r="H1261" t="s">
        <v>224</v>
      </c>
      <c r="I1261" t="s">
        <v>237</v>
      </c>
      <c r="J1261">
        <v>-0.1062</v>
      </c>
      <c r="K1261">
        <v>51.564399999999999</v>
      </c>
      <c r="L1261">
        <v>-5.9700000000000003E-2</v>
      </c>
      <c r="M1261">
        <v>51.588099999999997</v>
      </c>
      <c r="N1261" t="s">
        <v>225</v>
      </c>
      <c r="O1261" t="s">
        <v>238</v>
      </c>
      <c r="P1261" s="2" t="s">
        <v>950</v>
      </c>
    </row>
    <row r="1262" spans="2:16" x14ac:dyDescent="0.25">
      <c r="B1262" t="s">
        <v>1518</v>
      </c>
      <c r="C1262">
        <v>100088</v>
      </c>
      <c r="D1262">
        <v>269751</v>
      </c>
      <c r="E1262">
        <v>268599</v>
      </c>
      <c r="F1262" t="s">
        <v>47</v>
      </c>
      <c r="G1262" t="s">
        <v>43</v>
      </c>
      <c r="H1262" t="s">
        <v>237</v>
      </c>
      <c r="I1262" t="s">
        <v>224</v>
      </c>
      <c r="J1262">
        <v>-5.9700000000000003E-2</v>
      </c>
      <c r="K1262">
        <v>51.588099999999997</v>
      </c>
      <c r="L1262">
        <v>-0.1062</v>
      </c>
      <c r="M1262">
        <v>51.564399999999999</v>
      </c>
      <c r="N1262" t="s">
        <v>238</v>
      </c>
      <c r="O1262" t="s">
        <v>225</v>
      </c>
      <c r="P1262" s="2" t="s">
        <v>1326</v>
      </c>
    </row>
    <row r="1263" spans="2:16" x14ac:dyDescent="0.25">
      <c r="B1263" t="s">
        <v>1518</v>
      </c>
      <c r="C1263">
        <v>100089</v>
      </c>
      <c r="D1263">
        <v>267252</v>
      </c>
      <c r="E1263">
        <v>268599</v>
      </c>
      <c r="F1263" t="s">
        <v>37</v>
      </c>
      <c r="G1263" t="s">
        <v>43</v>
      </c>
      <c r="H1263" t="s">
        <v>211</v>
      </c>
      <c r="I1263" t="s">
        <v>224</v>
      </c>
      <c r="J1263">
        <v>-0.14369999999999999</v>
      </c>
      <c r="K1263">
        <v>51.495100000000001</v>
      </c>
      <c r="L1263">
        <v>-0.1062</v>
      </c>
      <c r="M1263">
        <v>51.564399999999999</v>
      </c>
      <c r="N1263" t="s">
        <v>212</v>
      </c>
      <c r="O1263" t="s">
        <v>225</v>
      </c>
      <c r="P1263" s="2" t="s">
        <v>1327</v>
      </c>
    </row>
    <row r="1264" spans="2:16" x14ac:dyDescent="0.25">
      <c r="B1264" t="s">
        <v>1518</v>
      </c>
      <c r="C1264">
        <v>100089</v>
      </c>
      <c r="D1264">
        <v>268599</v>
      </c>
      <c r="E1264">
        <v>267252</v>
      </c>
      <c r="F1264" t="s">
        <v>43</v>
      </c>
      <c r="G1264" t="s">
        <v>37</v>
      </c>
      <c r="H1264" t="s">
        <v>224</v>
      </c>
      <c r="I1264" t="s">
        <v>211</v>
      </c>
      <c r="J1264">
        <v>-0.1062</v>
      </c>
      <c r="K1264">
        <v>51.564399999999999</v>
      </c>
      <c r="L1264">
        <v>-0.14369999999999999</v>
      </c>
      <c r="M1264">
        <v>51.495100000000001</v>
      </c>
      <c r="N1264" t="s">
        <v>225</v>
      </c>
      <c r="O1264" t="s">
        <v>212</v>
      </c>
      <c r="P1264" s="2" t="s">
        <v>953</v>
      </c>
    </row>
    <row r="1265" spans="2:16" x14ac:dyDescent="0.25">
      <c r="B1265" t="s">
        <v>1518</v>
      </c>
      <c r="C1265">
        <v>100090</v>
      </c>
      <c r="D1265">
        <v>268599</v>
      </c>
      <c r="E1265">
        <v>270630</v>
      </c>
      <c r="F1265" t="s">
        <v>43</v>
      </c>
      <c r="G1265" t="s">
        <v>48</v>
      </c>
      <c r="H1265" t="s">
        <v>224</v>
      </c>
      <c r="I1265" t="s">
        <v>240</v>
      </c>
      <c r="J1265">
        <v>-0.1062</v>
      </c>
      <c r="K1265">
        <v>51.564399999999999</v>
      </c>
      <c r="L1265">
        <v>-2.01E-2</v>
      </c>
      <c r="M1265">
        <v>51.582999999999998</v>
      </c>
      <c r="N1265" t="s">
        <v>225</v>
      </c>
      <c r="O1265" t="s">
        <v>241</v>
      </c>
      <c r="P1265" s="2" t="s">
        <v>954</v>
      </c>
    </row>
    <row r="1266" spans="2:16" x14ac:dyDescent="0.25">
      <c r="B1266" t="s">
        <v>1518</v>
      </c>
      <c r="C1266">
        <v>100090</v>
      </c>
      <c r="D1266">
        <v>270630</v>
      </c>
      <c r="E1266">
        <v>268599</v>
      </c>
      <c r="F1266" t="s">
        <v>48</v>
      </c>
      <c r="G1266" t="s">
        <v>43</v>
      </c>
      <c r="H1266" t="s">
        <v>240</v>
      </c>
      <c r="I1266" t="s">
        <v>224</v>
      </c>
      <c r="J1266">
        <v>-2.01E-2</v>
      </c>
      <c r="K1266">
        <v>51.582999999999998</v>
      </c>
      <c r="L1266">
        <v>-0.1062</v>
      </c>
      <c r="M1266">
        <v>51.564399999999999</v>
      </c>
      <c r="N1266" t="s">
        <v>241</v>
      </c>
      <c r="O1266" t="s">
        <v>225</v>
      </c>
      <c r="P1266" s="2" t="s">
        <v>359</v>
      </c>
    </row>
    <row r="1267" spans="2:16" x14ac:dyDescent="0.25">
      <c r="B1267" t="s">
        <v>1518</v>
      </c>
      <c r="C1267">
        <v>100091</v>
      </c>
      <c r="D1267">
        <v>267983</v>
      </c>
      <c r="E1267">
        <v>269459</v>
      </c>
      <c r="F1267" t="s">
        <v>31</v>
      </c>
      <c r="G1267" t="s">
        <v>30</v>
      </c>
      <c r="H1267" t="s">
        <v>198</v>
      </c>
      <c r="I1267" t="s">
        <v>195</v>
      </c>
      <c r="J1267">
        <v>-0.1231</v>
      </c>
      <c r="K1267">
        <v>51.530799999999999</v>
      </c>
      <c r="L1267">
        <v>-7.5399999999999995E-2</v>
      </c>
      <c r="M1267">
        <v>51.511600000000001</v>
      </c>
      <c r="N1267" t="s">
        <v>199</v>
      </c>
      <c r="O1267" t="s">
        <v>196</v>
      </c>
      <c r="P1267" s="2" t="s">
        <v>1599</v>
      </c>
    </row>
    <row r="1268" spans="2:16" x14ac:dyDescent="0.25">
      <c r="B1268" t="s">
        <v>1518</v>
      </c>
      <c r="C1268">
        <v>100091</v>
      </c>
      <c r="D1268">
        <v>269459</v>
      </c>
      <c r="E1268">
        <v>267983</v>
      </c>
      <c r="F1268" t="s">
        <v>30</v>
      </c>
      <c r="G1268" t="s">
        <v>31</v>
      </c>
      <c r="H1268" t="s">
        <v>195</v>
      </c>
      <c r="I1268" t="s">
        <v>198</v>
      </c>
      <c r="J1268">
        <v>-7.5399999999999995E-2</v>
      </c>
      <c r="K1268">
        <v>51.511600000000001</v>
      </c>
      <c r="L1268">
        <v>-0.1231</v>
      </c>
      <c r="M1268">
        <v>51.530799999999999</v>
      </c>
      <c r="N1268" t="s">
        <v>196</v>
      </c>
      <c r="O1268" t="s">
        <v>199</v>
      </c>
      <c r="P1268" s="2" t="s">
        <v>360</v>
      </c>
    </row>
    <row r="1269" spans="2:16" x14ac:dyDescent="0.25">
      <c r="B1269" t="s">
        <v>1518</v>
      </c>
      <c r="C1269">
        <v>100092</v>
      </c>
      <c r="D1269">
        <v>269296</v>
      </c>
      <c r="E1269">
        <v>269459</v>
      </c>
      <c r="F1269" t="s">
        <v>33</v>
      </c>
      <c r="G1269" t="s">
        <v>30</v>
      </c>
      <c r="H1269" t="s">
        <v>203</v>
      </c>
      <c r="I1269" t="s">
        <v>195</v>
      </c>
      <c r="J1269">
        <v>-8.2100000000000006E-2</v>
      </c>
      <c r="K1269">
        <v>51.518599999999999</v>
      </c>
      <c r="L1269">
        <v>-7.5399999999999995E-2</v>
      </c>
      <c r="M1269">
        <v>51.511600000000001</v>
      </c>
      <c r="N1269" t="s">
        <v>204</v>
      </c>
      <c r="O1269" t="s">
        <v>196</v>
      </c>
      <c r="P1269" s="2" t="s">
        <v>957</v>
      </c>
    </row>
    <row r="1270" spans="2:16" x14ac:dyDescent="0.25">
      <c r="B1270" t="s">
        <v>1518</v>
      </c>
      <c r="C1270">
        <v>100092</v>
      </c>
      <c r="D1270">
        <v>269459</v>
      </c>
      <c r="E1270">
        <v>269296</v>
      </c>
      <c r="F1270" t="s">
        <v>30</v>
      </c>
      <c r="G1270" t="s">
        <v>33</v>
      </c>
      <c r="H1270" t="s">
        <v>195</v>
      </c>
      <c r="I1270" t="s">
        <v>203</v>
      </c>
      <c r="J1270">
        <v>-7.5399999999999995E-2</v>
      </c>
      <c r="K1270">
        <v>51.511600000000001</v>
      </c>
      <c r="L1270">
        <v>-8.2100000000000006E-2</v>
      </c>
      <c r="M1270">
        <v>51.518599999999999</v>
      </c>
      <c r="N1270" t="s">
        <v>196</v>
      </c>
      <c r="O1270" t="s">
        <v>204</v>
      </c>
      <c r="P1270" s="2" t="s">
        <v>361</v>
      </c>
    </row>
    <row r="1271" spans="2:16" x14ac:dyDescent="0.25">
      <c r="B1271" t="s">
        <v>1518</v>
      </c>
      <c r="C1271">
        <v>100093</v>
      </c>
      <c r="D1271">
        <v>266682</v>
      </c>
      <c r="E1271">
        <v>269459</v>
      </c>
      <c r="F1271" t="s">
        <v>34</v>
      </c>
      <c r="G1271" t="s">
        <v>30</v>
      </c>
      <c r="H1271" t="s">
        <v>205</v>
      </c>
      <c r="I1271" t="s">
        <v>195</v>
      </c>
      <c r="J1271">
        <v>-0.16289999999999999</v>
      </c>
      <c r="K1271">
        <v>51.522399999999998</v>
      </c>
      <c r="L1271">
        <v>-7.5399999999999995E-2</v>
      </c>
      <c r="M1271">
        <v>51.511600000000001</v>
      </c>
      <c r="N1271" t="s">
        <v>206</v>
      </c>
      <c r="O1271" t="s">
        <v>196</v>
      </c>
      <c r="P1271" s="2" t="s">
        <v>1600</v>
      </c>
    </row>
    <row r="1272" spans="2:16" x14ac:dyDescent="0.25">
      <c r="B1272" t="s">
        <v>1518</v>
      </c>
      <c r="C1272">
        <v>100093</v>
      </c>
      <c r="D1272">
        <v>269459</v>
      </c>
      <c r="E1272">
        <v>266682</v>
      </c>
      <c r="F1272" t="s">
        <v>30</v>
      </c>
      <c r="G1272" t="s">
        <v>34</v>
      </c>
      <c r="H1272" t="s">
        <v>195</v>
      </c>
      <c r="I1272" t="s">
        <v>205</v>
      </c>
      <c r="J1272">
        <v>-7.5399999999999995E-2</v>
      </c>
      <c r="K1272">
        <v>51.511600000000001</v>
      </c>
      <c r="L1272">
        <v>-0.16289999999999999</v>
      </c>
      <c r="M1272">
        <v>51.522399999999998</v>
      </c>
      <c r="N1272" t="s">
        <v>196</v>
      </c>
      <c r="O1272" t="s">
        <v>206</v>
      </c>
      <c r="P1272" s="2" t="s">
        <v>362</v>
      </c>
    </row>
    <row r="1273" spans="2:16" x14ac:dyDescent="0.25">
      <c r="B1273" t="s">
        <v>1518</v>
      </c>
      <c r="C1273">
        <v>100094</v>
      </c>
      <c r="D1273">
        <v>266343</v>
      </c>
      <c r="E1273">
        <v>269459</v>
      </c>
      <c r="F1273" t="s">
        <v>35</v>
      </c>
      <c r="G1273" t="s">
        <v>30</v>
      </c>
      <c r="H1273" t="s">
        <v>207</v>
      </c>
      <c r="I1273" t="s">
        <v>195</v>
      </c>
      <c r="J1273">
        <v>-0.17530000000000001</v>
      </c>
      <c r="K1273">
        <v>51.516199999999998</v>
      </c>
      <c r="L1273">
        <v>-7.5399999999999995E-2</v>
      </c>
      <c r="M1273">
        <v>51.511600000000001</v>
      </c>
      <c r="N1273" t="s">
        <v>208</v>
      </c>
      <c r="O1273" t="s">
        <v>196</v>
      </c>
      <c r="P1273" s="2" t="s">
        <v>1601</v>
      </c>
    </row>
    <row r="1274" spans="2:16" x14ac:dyDescent="0.25">
      <c r="B1274" t="s">
        <v>1518</v>
      </c>
      <c r="C1274">
        <v>100094</v>
      </c>
      <c r="D1274">
        <v>269459</v>
      </c>
      <c r="E1274">
        <v>266343</v>
      </c>
      <c r="F1274" t="s">
        <v>30</v>
      </c>
      <c r="G1274" t="s">
        <v>35</v>
      </c>
      <c r="H1274" t="s">
        <v>195</v>
      </c>
      <c r="I1274" t="s">
        <v>207</v>
      </c>
      <c r="J1274">
        <v>-7.5399999999999995E-2</v>
      </c>
      <c r="K1274">
        <v>51.511600000000001</v>
      </c>
      <c r="L1274">
        <v>-0.17530000000000001</v>
      </c>
      <c r="M1274">
        <v>51.516199999999998</v>
      </c>
      <c r="N1274" t="s">
        <v>196</v>
      </c>
      <c r="O1274" t="s">
        <v>208</v>
      </c>
      <c r="P1274" s="2" t="s">
        <v>1602</v>
      </c>
    </row>
    <row r="1275" spans="2:16" x14ac:dyDescent="0.25">
      <c r="B1275" t="s">
        <v>1518</v>
      </c>
      <c r="C1275">
        <v>100095</v>
      </c>
      <c r="D1275">
        <v>267948</v>
      </c>
      <c r="E1275">
        <v>269459</v>
      </c>
      <c r="F1275" t="s">
        <v>36</v>
      </c>
      <c r="G1275" t="s">
        <v>30</v>
      </c>
      <c r="H1275" t="s">
        <v>209</v>
      </c>
      <c r="I1275" t="s">
        <v>195</v>
      </c>
      <c r="J1275">
        <v>-0.12784000000000001</v>
      </c>
      <c r="K1275">
        <v>51.532330000000002</v>
      </c>
      <c r="L1275">
        <v>-7.5399999999999995E-2</v>
      </c>
      <c r="M1275">
        <v>51.511600000000001</v>
      </c>
      <c r="N1275" t="s">
        <v>210</v>
      </c>
      <c r="O1275" t="s">
        <v>196</v>
      </c>
      <c r="P1275" s="2" t="s">
        <v>1603</v>
      </c>
    </row>
    <row r="1276" spans="2:16" x14ac:dyDescent="0.25">
      <c r="B1276" t="s">
        <v>1518</v>
      </c>
      <c r="C1276">
        <v>100095</v>
      </c>
      <c r="D1276">
        <v>269459</v>
      </c>
      <c r="E1276">
        <v>267948</v>
      </c>
      <c r="F1276" t="s">
        <v>30</v>
      </c>
      <c r="G1276" t="s">
        <v>36</v>
      </c>
      <c r="H1276" t="s">
        <v>195</v>
      </c>
      <c r="I1276" t="s">
        <v>209</v>
      </c>
      <c r="J1276">
        <v>-7.5399999999999995E-2</v>
      </c>
      <c r="K1276">
        <v>51.511600000000001</v>
      </c>
      <c r="L1276">
        <v>-0.12784000000000001</v>
      </c>
      <c r="M1276">
        <v>51.532330000000002</v>
      </c>
      <c r="N1276" t="s">
        <v>196</v>
      </c>
      <c r="O1276" t="s">
        <v>210</v>
      </c>
      <c r="P1276" s="2" t="s">
        <v>363</v>
      </c>
    </row>
    <row r="1277" spans="2:16" x14ac:dyDescent="0.25">
      <c r="B1277" t="s">
        <v>1518</v>
      </c>
      <c r="C1277">
        <v>100096</v>
      </c>
      <c r="D1277">
        <v>267252</v>
      </c>
      <c r="E1277">
        <v>269459</v>
      </c>
      <c r="F1277" t="s">
        <v>37</v>
      </c>
      <c r="G1277" t="s">
        <v>30</v>
      </c>
      <c r="H1277" t="s">
        <v>211</v>
      </c>
      <c r="I1277" t="s">
        <v>195</v>
      </c>
      <c r="J1277">
        <v>-0.14369999999999999</v>
      </c>
      <c r="K1277">
        <v>51.495100000000001</v>
      </c>
      <c r="L1277">
        <v>-7.5399999999999995E-2</v>
      </c>
      <c r="M1277">
        <v>51.511600000000001</v>
      </c>
      <c r="N1277" t="s">
        <v>212</v>
      </c>
      <c r="O1277" t="s">
        <v>196</v>
      </c>
      <c r="P1277" s="2" t="s">
        <v>1604</v>
      </c>
    </row>
    <row r="1278" spans="2:16" x14ac:dyDescent="0.25">
      <c r="B1278" t="s">
        <v>1518</v>
      </c>
      <c r="C1278">
        <v>100096</v>
      </c>
      <c r="D1278">
        <v>269459</v>
      </c>
      <c r="E1278">
        <v>267252</v>
      </c>
      <c r="F1278" t="s">
        <v>30</v>
      </c>
      <c r="G1278" t="s">
        <v>37</v>
      </c>
      <c r="H1278" t="s">
        <v>195</v>
      </c>
      <c r="I1278" t="s">
        <v>211</v>
      </c>
      <c r="J1278">
        <v>-7.5399999999999995E-2</v>
      </c>
      <c r="K1278">
        <v>51.511600000000001</v>
      </c>
      <c r="L1278">
        <v>-0.14369999999999999</v>
      </c>
      <c r="M1278">
        <v>51.495100000000001</v>
      </c>
      <c r="N1278" t="s">
        <v>196</v>
      </c>
      <c r="O1278" t="s">
        <v>212</v>
      </c>
      <c r="P1278" s="2" t="s">
        <v>364</v>
      </c>
    </row>
    <row r="1279" spans="2:16" x14ac:dyDescent="0.25">
      <c r="B1279" t="s">
        <v>1518</v>
      </c>
      <c r="C1279">
        <v>100097</v>
      </c>
      <c r="D1279">
        <v>268311</v>
      </c>
      <c r="E1279">
        <v>269459</v>
      </c>
      <c r="F1279" t="s">
        <v>38</v>
      </c>
      <c r="G1279" t="s">
        <v>30</v>
      </c>
      <c r="H1279" t="s">
        <v>213</v>
      </c>
      <c r="I1279" t="s">
        <v>195</v>
      </c>
      <c r="J1279">
        <v>-0.1134</v>
      </c>
      <c r="K1279">
        <v>51.503300000000003</v>
      </c>
      <c r="L1279">
        <v>-7.5399999999999995E-2</v>
      </c>
      <c r="M1279">
        <v>51.511600000000001</v>
      </c>
      <c r="N1279" t="s">
        <v>214</v>
      </c>
      <c r="O1279" t="s">
        <v>196</v>
      </c>
      <c r="P1279" s="2" t="s">
        <v>1605</v>
      </c>
    </row>
    <row r="1280" spans="2:16" x14ac:dyDescent="0.25">
      <c r="B1280" t="s">
        <v>1518</v>
      </c>
      <c r="C1280">
        <v>100097</v>
      </c>
      <c r="D1280">
        <v>269459</v>
      </c>
      <c r="E1280">
        <v>268311</v>
      </c>
      <c r="F1280" t="s">
        <v>30</v>
      </c>
      <c r="G1280" t="s">
        <v>38</v>
      </c>
      <c r="H1280" t="s">
        <v>195</v>
      </c>
      <c r="I1280" t="s">
        <v>213</v>
      </c>
      <c r="J1280">
        <v>-7.5399999999999995E-2</v>
      </c>
      <c r="K1280">
        <v>51.511600000000001</v>
      </c>
      <c r="L1280">
        <v>-0.1134</v>
      </c>
      <c r="M1280">
        <v>51.503300000000003</v>
      </c>
      <c r="N1280" t="s">
        <v>196</v>
      </c>
      <c r="O1280" t="s">
        <v>214</v>
      </c>
      <c r="P1280" s="2" t="s">
        <v>1606</v>
      </c>
    </row>
    <row r="1281" spans="2:16" x14ac:dyDescent="0.25">
      <c r="B1281" t="s">
        <v>1518</v>
      </c>
      <c r="C1281">
        <v>100098</v>
      </c>
      <c r="D1281">
        <v>262193</v>
      </c>
      <c r="E1281">
        <v>267933</v>
      </c>
      <c r="F1281" t="s">
        <v>84</v>
      </c>
      <c r="G1281" t="s">
        <v>27</v>
      </c>
      <c r="H1281" t="s">
        <v>365</v>
      </c>
      <c r="I1281" t="s">
        <v>189</v>
      </c>
      <c r="J1281">
        <v>-0.34589999999999999</v>
      </c>
      <c r="K1281">
        <v>51.542400000000001</v>
      </c>
      <c r="L1281">
        <v>-0.12429999999999999</v>
      </c>
      <c r="M1281">
        <v>51.508299999999998</v>
      </c>
      <c r="N1281" t="s">
        <v>366</v>
      </c>
      <c r="O1281" t="s">
        <v>191</v>
      </c>
      <c r="P1281" s="2" t="s">
        <v>1607</v>
      </c>
    </row>
    <row r="1282" spans="2:16" x14ac:dyDescent="0.25">
      <c r="B1282" t="s">
        <v>1518</v>
      </c>
      <c r="C1282">
        <v>100098</v>
      </c>
      <c r="D1282">
        <v>267933</v>
      </c>
      <c r="E1282">
        <v>262193</v>
      </c>
      <c r="F1282" t="s">
        <v>27</v>
      </c>
      <c r="G1282" t="s">
        <v>84</v>
      </c>
      <c r="H1282" t="s">
        <v>189</v>
      </c>
      <c r="I1282" t="s">
        <v>365</v>
      </c>
      <c r="J1282">
        <v>-0.12429999999999999</v>
      </c>
      <c r="K1282">
        <v>51.508299999999998</v>
      </c>
      <c r="L1282">
        <v>-0.34589999999999999</v>
      </c>
      <c r="M1282">
        <v>51.542400000000001</v>
      </c>
      <c r="N1282" t="s">
        <v>191</v>
      </c>
      <c r="O1282" t="s">
        <v>366</v>
      </c>
      <c r="P1282" s="2" t="s">
        <v>1608</v>
      </c>
    </row>
    <row r="1283" spans="2:16" x14ac:dyDescent="0.25">
      <c r="B1283" t="s">
        <v>1518</v>
      </c>
      <c r="C1283">
        <v>100099</v>
      </c>
      <c r="D1283">
        <v>261224</v>
      </c>
      <c r="E1283">
        <v>262193</v>
      </c>
      <c r="F1283" t="s">
        <v>85</v>
      </c>
      <c r="G1283" t="s">
        <v>84</v>
      </c>
      <c r="H1283" t="s">
        <v>368</v>
      </c>
      <c r="I1283" t="s">
        <v>365</v>
      </c>
      <c r="J1283">
        <v>-0.39889999999999998</v>
      </c>
      <c r="K1283">
        <v>51.556800000000003</v>
      </c>
      <c r="L1283">
        <v>-0.34589999999999999</v>
      </c>
      <c r="M1283">
        <v>51.542400000000001</v>
      </c>
      <c r="N1283" t="s">
        <v>369</v>
      </c>
      <c r="O1283" t="s">
        <v>366</v>
      </c>
      <c r="P1283" s="2" t="s">
        <v>969</v>
      </c>
    </row>
    <row r="1284" spans="2:16" x14ac:dyDescent="0.25">
      <c r="B1284" t="s">
        <v>1518</v>
      </c>
      <c r="C1284">
        <v>100099</v>
      </c>
      <c r="D1284">
        <v>262193</v>
      </c>
      <c r="E1284">
        <v>261224</v>
      </c>
      <c r="F1284" t="s">
        <v>84</v>
      </c>
      <c r="G1284" t="s">
        <v>85</v>
      </c>
      <c r="H1284" t="s">
        <v>365</v>
      </c>
      <c r="I1284" t="s">
        <v>368</v>
      </c>
      <c r="J1284">
        <v>-0.34589999999999999</v>
      </c>
      <c r="K1284">
        <v>51.542400000000001</v>
      </c>
      <c r="L1284">
        <v>-0.39889999999999998</v>
      </c>
      <c r="M1284">
        <v>51.556800000000003</v>
      </c>
      <c r="N1284" t="s">
        <v>366</v>
      </c>
      <c r="O1284" t="s">
        <v>369</v>
      </c>
      <c r="P1284" s="2" t="s">
        <v>1609</v>
      </c>
    </row>
    <row r="1285" spans="2:16" x14ac:dyDescent="0.25">
      <c r="B1285" t="s">
        <v>1518</v>
      </c>
      <c r="C1285">
        <v>100100</v>
      </c>
      <c r="D1285">
        <v>220359</v>
      </c>
      <c r="E1285">
        <v>220441</v>
      </c>
      <c r="F1285" t="s">
        <v>86</v>
      </c>
      <c r="G1285" t="s">
        <v>87</v>
      </c>
      <c r="H1285" t="s">
        <v>370</v>
      </c>
      <c r="I1285" t="s">
        <v>371</v>
      </c>
      <c r="J1285">
        <v>-4.2579099999999999</v>
      </c>
      <c r="K1285">
        <v>55.858449999999998</v>
      </c>
      <c r="L1285">
        <v>-4.2519</v>
      </c>
      <c r="M1285">
        <v>55.862499999999997</v>
      </c>
      <c r="N1285" t="s">
        <v>372</v>
      </c>
      <c r="O1285" t="s">
        <v>373</v>
      </c>
      <c r="P1285" s="2" t="s">
        <v>1610</v>
      </c>
    </row>
    <row r="1286" spans="2:16" x14ac:dyDescent="0.25">
      <c r="B1286" t="s">
        <v>1518</v>
      </c>
      <c r="C1286">
        <v>100100</v>
      </c>
      <c r="D1286">
        <v>220441</v>
      </c>
      <c r="E1286">
        <v>220359</v>
      </c>
      <c r="F1286" t="s">
        <v>87</v>
      </c>
      <c r="G1286" t="s">
        <v>86</v>
      </c>
      <c r="H1286" t="s">
        <v>371</v>
      </c>
      <c r="I1286" t="s">
        <v>370</v>
      </c>
      <c r="J1286">
        <v>-4.2519</v>
      </c>
      <c r="K1286">
        <v>55.862499999999997</v>
      </c>
      <c r="L1286">
        <v>-4.2579099999999999</v>
      </c>
      <c r="M1286">
        <v>55.858449999999998</v>
      </c>
      <c r="N1286" t="s">
        <v>373</v>
      </c>
      <c r="O1286" t="s">
        <v>372</v>
      </c>
      <c r="P1286" s="2" t="s">
        <v>374</v>
      </c>
    </row>
    <row r="1287" spans="2:16" x14ac:dyDescent="0.25">
      <c r="B1287" t="s">
        <v>1518</v>
      </c>
      <c r="C1287">
        <v>100101</v>
      </c>
      <c r="D1287">
        <v>257634</v>
      </c>
      <c r="E1287">
        <v>257639</v>
      </c>
      <c r="F1287" t="s">
        <v>88</v>
      </c>
      <c r="G1287" t="s">
        <v>89</v>
      </c>
      <c r="H1287" t="s">
        <v>375</v>
      </c>
      <c r="I1287" t="s">
        <v>376</v>
      </c>
      <c r="J1287">
        <v>-0.76970000000000005</v>
      </c>
      <c r="K1287">
        <v>53.386299999999999</v>
      </c>
      <c r="L1287">
        <v>-0.76939999999999997</v>
      </c>
      <c r="M1287">
        <v>53.398000000000003</v>
      </c>
      <c r="N1287" t="s">
        <v>377</v>
      </c>
      <c r="O1287" t="s">
        <v>378</v>
      </c>
      <c r="P1287" s="2" t="s">
        <v>379</v>
      </c>
    </row>
    <row r="1288" spans="2:16" x14ac:dyDescent="0.25">
      <c r="B1288" t="s">
        <v>1518</v>
      </c>
      <c r="C1288">
        <v>100101</v>
      </c>
      <c r="D1288">
        <v>257639</v>
      </c>
      <c r="E1288">
        <v>257634</v>
      </c>
      <c r="F1288" t="s">
        <v>89</v>
      </c>
      <c r="G1288" t="s">
        <v>88</v>
      </c>
      <c r="H1288" t="s">
        <v>376</v>
      </c>
      <c r="I1288" t="s">
        <v>375</v>
      </c>
      <c r="J1288">
        <v>-0.76939999999999997</v>
      </c>
      <c r="K1288">
        <v>53.398000000000003</v>
      </c>
      <c r="L1288">
        <v>-0.76970000000000005</v>
      </c>
      <c r="M1288">
        <v>53.386299999999999</v>
      </c>
      <c r="N1288" t="s">
        <v>378</v>
      </c>
      <c r="O1288" t="s">
        <v>377</v>
      </c>
      <c r="P1288" s="2" t="s">
        <v>380</v>
      </c>
    </row>
    <row r="1289" spans="2:16" x14ac:dyDescent="0.25">
      <c r="B1289" t="s">
        <v>1518</v>
      </c>
      <c r="C1289">
        <v>100102</v>
      </c>
      <c r="D1289">
        <v>269055</v>
      </c>
      <c r="E1289">
        <v>269537</v>
      </c>
      <c r="F1289" t="s">
        <v>90</v>
      </c>
      <c r="G1289" t="s">
        <v>91</v>
      </c>
      <c r="H1289" t="s">
        <v>381</v>
      </c>
      <c r="I1289" t="s">
        <v>382</v>
      </c>
      <c r="J1289">
        <v>-9.2299999999999993E-2</v>
      </c>
      <c r="K1289">
        <v>51.799500000000002</v>
      </c>
      <c r="L1289">
        <v>-7.2400000000000006E-2</v>
      </c>
      <c r="M1289">
        <v>51.799300000000002</v>
      </c>
      <c r="N1289" t="s">
        <v>383</v>
      </c>
      <c r="O1289" t="s">
        <v>384</v>
      </c>
      <c r="P1289" s="2" t="s">
        <v>1611</v>
      </c>
    </row>
    <row r="1290" spans="2:16" x14ac:dyDescent="0.25">
      <c r="B1290" t="s">
        <v>1518</v>
      </c>
      <c r="C1290">
        <v>100102</v>
      </c>
      <c r="D1290">
        <v>269537</v>
      </c>
      <c r="E1290">
        <v>269055</v>
      </c>
      <c r="F1290" t="s">
        <v>91</v>
      </c>
      <c r="G1290" t="s">
        <v>90</v>
      </c>
      <c r="H1290" t="s">
        <v>382</v>
      </c>
      <c r="I1290" t="s">
        <v>381</v>
      </c>
      <c r="J1290">
        <v>-7.2400000000000006E-2</v>
      </c>
      <c r="K1290">
        <v>51.799300000000002</v>
      </c>
      <c r="L1290">
        <v>-9.2299999999999993E-2</v>
      </c>
      <c r="M1290">
        <v>51.799500000000002</v>
      </c>
      <c r="N1290" t="s">
        <v>384</v>
      </c>
      <c r="O1290" t="s">
        <v>383</v>
      </c>
      <c r="P1290" s="2" t="s">
        <v>1612</v>
      </c>
    </row>
    <row r="1291" spans="2:16" x14ac:dyDescent="0.25">
      <c r="B1291" t="s">
        <v>1518</v>
      </c>
      <c r="C1291">
        <v>100103</v>
      </c>
      <c r="D1291">
        <v>268098</v>
      </c>
      <c r="E1291">
        <v>268647</v>
      </c>
      <c r="F1291" t="s">
        <v>92</v>
      </c>
      <c r="G1291" t="s">
        <v>93</v>
      </c>
      <c r="H1291" t="s">
        <v>385</v>
      </c>
      <c r="I1291" t="s">
        <v>386</v>
      </c>
      <c r="J1291">
        <v>-0.1205</v>
      </c>
      <c r="K1291">
        <v>51.597900000000003</v>
      </c>
      <c r="L1291">
        <v>-0.1053</v>
      </c>
      <c r="M1291">
        <v>51.577599999999997</v>
      </c>
      <c r="N1291" t="s">
        <v>387</v>
      </c>
      <c r="O1291" t="s">
        <v>388</v>
      </c>
      <c r="P1291" s="2" t="s">
        <v>1613</v>
      </c>
    </row>
    <row r="1292" spans="2:16" x14ac:dyDescent="0.25">
      <c r="B1292" t="s">
        <v>1518</v>
      </c>
      <c r="C1292">
        <v>100103</v>
      </c>
      <c r="D1292">
        <v>268647</v>
      </c>
      <c r="E1292">
        <v>268098</v>
      </c>
      <c r="F1292" t="s">
        <v>93</v>
      </c>
      <c r="G1292" t="s">
        <v>92</v>
      </c>
      <c r="H1292" t="s">
        <v>386</v>
      </c>
      <c r="I1292" t="s">
        <v>385</v>
      </c>
      <c r="J1292">
        <v>-0.1053</v>
      </c>
      <c r="K1292">
        <v>51.577599999999997</v>
      </c>
      <c r="L1292">
        <v>-0.1205</v>
      </c>
      <c r="M1292">
        <v>51.597900000000003</v>
      </c>
      <c r="N1292" t="s">
        <v>388</v>
      </c>
      <c r="O1292" t="s">
        <v>387</v>
      </c>
      <c r="P1292" s="2" t="s">
        <v>976</v>
      </c>
    </row>
    <row r="1293" spans="2:16" x14ac:dyDescent="0.25">
      <c r="B1293" t="s">
        <v>1518</v>
      </c>
      <c r="C1293">
        <v>100104</v>
      </c>
      <c r="D1293">
        <v>268599</v>
      </c>
      <c r="E1293">
        <v>268647</v>
      </c>
      <c r="F1293" t="s">
        <v>43</v>
      </c>
      <c r="G1293" t="s">
        <v>93</v>
      </c>
      <c r="H1293" t="s">
        <v>224</v>
      </c>
      <c r="I1293" t="s">
        <v>386</v>
      </c>
      <c r="J1293">
        <v>-0.1062</v>
      </c>
      <c r="K1293">
        <v>51.564399999999999</v>
      </c>
      <c r="L1293">
        <v>-0.1053</v>
      </c>
      <c r="M1293">
        <v>51.577599999999997</v>
      </c>
      <c r="N1293" t="s">
        <v>225</v>
      </c>
      <c r="O1293" t="s">
        <v>388</v>
      </c>
      <c r="P1293" s="2" t="s">
        <v>977</v>
      </c>
    </row>
    <row r="1294" spans="2:16" x14ac:dyDescent="0.25">
      <c r="B1294" t="s">
        <v>1518</v>
      </c>
      <c r="C1294">
        <v>100104</v>
      </c>
      <c r="D1294">
        <v>268647</v>
      </c>
      <c r="E1294">
        <v>268599</v>
      </c>
      <c r="F1294" t="s">
        <v>93</v>
      </c>
      <c r="G1294" t="s">
        <v>43</v>
      </c>
      <c r="H1294" t="s">
        <v>386</v>
      </c>
      <c r="I1294" t="s">
        <v>224</v>
      </c>
      <c r="J1294">
        <v>-0.1053</v>
      </c>
      <c r="K1294">
        <v>51.577599999999997</v>
      </c>
      <c r="L1294">
        <v>-0.1062</v>
      </c>
      <c r="M1294">
        <v>51.564399999999999</v>
      </c>
      <c r="N1294" t="s">
        <v>388</v>
      </c>
      <c r="O1294" t="s">
        <v>225</v>
      </c>
      <c r="P1294" s="2" t="s">
        <v>389</v>
      </c>
    </row>
    <row r="1295" spans="2:16" x14ac:dyDescent="0.25">
      <c r="B1295" t="s">
        <v>1518</v>
      </c>
      <c r="C1295">
        <v>100105</v>
      </c>
      <c r="D1295">
        <v>268647</v>
      </c>
      <c r="E1295">
        <v>268897</v>
      </c>
      <c r="F1295" t="s">
        <v>93</v>
      </c>
      <c r="G1295" t="s">
        <v>94</v>
      </c>
      <c r="H1295" t="s">
        <v>386</v>
      </c>
      <c r="I1295" t="s">
        <v>390</v>
      </c>
      <c r="J1295">
        <v>-0.1053</v>
      </c>
      <c r="K1295">
        <v>51.577599999999997</v>
      </c>
      <c r="L1295">
        <v>-9.8599999999999993E-2</v>
      </c>
      <c r="M1295">
        <v>51.577100000000002</v>
      </c>
      <c r="N1295" t="s">
        <v>388</v>
      </c>
      <c r="O1295" t="s">
        <v>391</v>
      </c>
      <c r="P1295" s="2" t="s">
        <v>392</v>
      </c>
    </row>
    <row r="1296" spans="2:16" x14ac:dyDescent="0.25">
      <c r="B1296" t="s">
        <v>1518</v>
      </c>
      <c r="C1296">
        <v>100105</v>
      </c>
      <c r="D1296">
        <v>268897</v>
      </c>
      <c r="E1296">
        <v>268647</v>
      </c>
      <c r="F1296" t="s">
        <v>94</v>
      </c>
      <c r="G1296" t="s">
        <v>93</v>
      </c>
      <c r="H1296" t="s">
        <v>390</v>
      </c>
      <c r="I1296" t="s">
        <v>386</v>
      </c>
      <c r="J1296">
        <v>-9.8599999999999993E-2</v>
      </c>
      <c r="K1296">
        <v>51.577100000000002</v>
      </c>
      <c r="L1296">
        <v>-0.1053</v>
      </c>
      <c r="M1296">
        <v>51.577599999999997</v>
      </c>
      <c r="N1296" t="s">
        <v>391</v>
      </c>
      <c r="O1296" t="s">
        <v>388</v>
      </c>
      <c r="P1296" s="2" t="s">
        <v>393</v>
      </c>
    </row>
    <row r="1297" spans="2:16" x14ac:dyDescent="0.25">
      <c r="B1297" t="s">
        <v>1518</v>
      </c>
      <c r="C1297">
        <v>100106</v>
      </c>
      <c r="D1297">
        <v>228427</v>
      </c>
      <c r="E1297">
        <v>228455</v>
      </c>
      <c r="F1297" t="s">
        <v>95</v>
      </c>
      <c r="G1297" t="s">
        <v>96</v>
      </c>
      <c r="H1297" t="s">
        <v>394</v>
      </c>
      <c r="I1297" t="s">
        <v>395</v>
      </c>
      <c r="J1297">
        <v>-3.1831999999999998</v>
      </c>
      <c r="K1297">
        <v>51.517099999999999</v>
      </c>
      <c r="L1297">
        <v>-3.1815000000000002</v>
      </c>
      <c r="M1297">
        <v>51.516399999999997</v>
      </c>
      <c r="N1297" t="s">
        <v>396</v>
      </c>
      <c r="O1297" t="s">
        <v>397</v>
      </c>
      <c r="P1297" s="2" t="s">
        <v>398</v>
      </c>
    </row>
    <row r="1298" spans="2:16" x14ac:dyDescent="0.25">
      <c r="B1298" t="s">
        <v>1518</v>
      </c>
      <c r="C1298">
        <v>100106</v>
      </c>
      <c r="D1298">
        <v>228455</v>
      </c>
      <c r="E1298">
        <v>228427</v>
      </c>
      <c r="F1298" t="s">
        <v>96</v>
      </c>
      <c r="G1298" t="s">
        <v>95</v>
      </c>
      <c r="H1298" t="s">
        <v>395</v>
      </c>
      <c r="I1298" t="s">
        <v>394</v>
      </c>
      <c r="J1298">
        <v>-3.1815000000000002</v>
      </c>
      <c r="K1298">
        <v>51.516399999999997</v>
      </c>
      <c r="L1298">
        <v>-3.1831999999999998</v>
      </c>
      <c r="M1298">
        <v>51.517099999999999</v>
      </c>
      <c r="N1298" t="s">
        <v>397</v>
      </c>
      <c r="O1298" t="s">
        <v>396</v>
      </c>
      <c r="P1298" s="2" t="s">
        <v>399</v>
      </c>
    </row>
    <row r="1299" spans="2:16" x14ac:dyDescent="0.25">
      <c r="B1299" t="s">
        <v>1518</v>
      </c>
      <c r="C1299">
        <v>100107</v>
      </c>
      <c r="D1299">
        <v>267662</v>
      </c>
      <c r="E1299">
        <v>268706</v>
      </c>
      <c r="F1299" t="s">
        <v>29</v>
      </c>
      <c r="G1299" t="s">
        <v>44</v>
      </c>
      <c r="H1299" t="s">
        <v>193</v>
      </c>
      <c r="I1299" t="s">
        <v>227</v>
      </c>
      <c r="J1299">
        <v>-0.13350000000000001</v>
      </c>
      <c r="K1299">
        <v>51.528100000000002</v>
      </c>
      <c r="L1299">
        <v>-0.10390000000000001</v>
      </c>
      <c r="M1299">
        <v>51.546100000000003</v>
      </c>
      <c r="N1299" t="s">
        <v>194</v>
      </c>
      <c r="O1299" t="s">
        <v>228</v>
      </c>
      <c r="P1299" s="2" t="s">
        <v>400</v>
      </c>
    </row>
    <row r="1300" spans="2:16" x14ac:dyDescent="0.25">
      <c r="B1300" t="s">
        <v>1518</v>
      </c>
      <c r="C1300">
        <v>100107</v>
      </c>
      <c r="D1300">
        <v>268706</v>
      </c>
      <c r="E1300">
        <v>267662</v>
      </c>
      <c r="F1300" t="s">
        <v>44</v>
      </c>
      <c r="G1300" t="s">
        <v>29</v>
      </c>
      <c r="H1300" t="s">
        <v>227</v>
      </c>
      <c r="I1300" t="s">
        <v>193</v>
      </c>
      <c r="J1300">
        <v>-0.10390000000000001</v>
      </c>
      <c r="K1300">
        <v>51.546100000000003</v>
      </c>
      <c r="L1300">
        <v>-0.13350000000000001</v>
      </c>
      <c r="M1300">
        <v>51.528100000000002</v>
      </c>
      <c r="N1300" t="s">
        <v>228</v>
      </c>
      <c r="O1300" t="s">
        <v>194</v>
      </c>
      <c r="P1300" s="2" t="s">
        <v>979</v>
      </c>
    </row>
    <row r="1301" spans="2:16" x14ac:dyDescent="0.25">
      <c r="B1301" t="s">
        <v>1518</v>
      </c>
      <c r="C1301">
        <v>100108</v>
      </c>
      <c r="D1301">
        <v>267983</v>
      </c>
      <c r="E1301">
        <v>268706</v>
      </c>
      <c r="F1301" t="s">
        <v>31</v>
      </c>
      <c r="G1301" t="s">
        <v>44</v>
      </c>
      <c r="H1301" t="s">
        <v>198</v>
      </c>
      <c r="I1301" t="s">
        <v>227</v>
      </c>
      <c r="J1301">
        <v>-0.1231</v>
      </c>
      <c r="K1301">
        <v>51.530799999999999</v>
      </c>
      <c r="L1301">
        <v>-0.10390000000000001</v>
      </c>
      <c r="M1301">
        <v>51.546100000000003</v>
      </c>
      <c r="N1301" t="s">
        <v>199</v>
      </c>
      <c r="O1301" t="s">
        <v>228</v>
      </c>
      <c r="P1301" s="2" t="s">
        <v>401</v>
      </c>
    </row>
    <row r="1302" spans="2:16" x14ac:dyDescent="0.25">
      <c r="B1302" t="s">
        <v>1518</v>
      </c>
      <c r="C1302">
        <v>100108</v>
      </c>
      <c r="D1302">
        <v>268706</v>
      </c>
      <c r="E1302">
        <v>267983</v>
      </c>
      <c r="F1302" t="s">
        <v>44</v>
      </c>
      <c r="G1302" t="s">
        <v>31</v>
      </c>
      <c r="H1302" t="s">
        <v>227</v>
      </c>
      <c r="I1302" t="s">
        <v>198</v>
      </c>
      <c r="J1302">
        <v>-0.10390000000000001</v>
      </c>
      <c r="K1302">
        <v>51.546100000000003</v>
      </c>
      <c r="L1302">
        <v>-0.1231</v>
      </c>
      <c r="M1302">
        <v>51.530799999999999</v>
      </c>
      <c r="N1302" t="s">
        <v>228</v>
      </c>
      <c r="O1302" t="s">
        <v>199</v>
      </c>
      <c r="P1302" s="2" t="s">
        <v>980</v>
      </c>
    </row>
    <row r="1303" spans="2:16" x14ac:dyDescent="0.25">
      <c r="B1303" t="s">
        <v>1518</v>
      </c>
      <c r="C1303">
        <v>100109</v>
      </c>
      <c r="D1303">
        <v>267948</v>
      </c>
      <c r="E1303">
        <v>268706</v>
      </c>
      <c r="F1303" t="s">
        <v>36</v>
      </c>
      <c r="G1303" t="s">
        <v>44</v>
      </c>
      <c r="H1303" t="s">
        <v>209</v>
      </c>
      <c r="I1303" t="s">
        <v>227</v>
      </c>
      <c r="J1303">
        <v>-0.12784000000000001</v>
      </c>
      <c r="K1303">
        <v>51.532330000000002</v>
      </c>
      <c r="L1303">
        <v>-0.10390000000000001</v>
      </c>
      <c r="M1303">
        <v>51.546100000000003</v>
      </c>
      <c r="N1303" t="s">
        <v>210</v>
      </c>
      <c r="O1303" t="s">
        <v>228</v>
      </c>
      <c r="P1303" s="2" t="s">
        <v>981</v>
      </c>
    </row>
    <row r="1304" spans="2:16" x14ac:dyDescent="0.25">
      <c r="B1304" t="s">
        <v>1518</v>
      </c>
      <c r="C1304">
        <v>100109</v>
      </c>
      <c r="D1304">
        <v>268706</v>
      </c>
      <c r="E1304">
        <v>267948</v>
      </c>
      <c r="F1304" t="s">
        <v>44</v>
      </c>
      <c r="G1304" t="s">
        <v>36</v>
      </c>
      <c r="H1304" t="s">
        <v>227</v>
      </c>
      <c r="I1304" t="s">
        <v>209</v>
      </c>
      <c r="J1304">
        <v>-0.10390000000000001</v>
      </c>
      <c r="K1304">
        <v>51.546100000000003</v>
      </c>
      <c r="L1304">
        <v>-0.12784000000000001</v>
      </c>
      <c r="M1304">
        <v>51.532330000000002</v>
      </c>
      <c r="N1304" t="s">
        <v>228</v>
      </c>
      <c r="O1304" t="s">
        <v>210</v>
      </c>
      <c r="P1304" s="2" t="s">
        <v>982</v>
      </c>
    </row>
    <row r="1305" spans="2:16" x14ac:dyDescent="0.25">
      <c r="B1305" t="s">
        <v>1518</v>
      </c>
      <c r="C1305">
        <v>100110</v>
      </c>
      <c r="D1305">
        <v>268706</v>
      </c>
      <c r="E1305">
        <v>269471</v>
      </c>
      <c r="F1305" t="s">
        <v>44</v>
      </c>
      <c r="G1305" t="s">
        <v>46</v>
      </c>
      <c r="H1305" t="s">
        <v>227</v>
      </c>
      <c r="I1305" t="s">
        <v>234</v>
      </c>
      <c r="J1305">
        <v>-0.10390000000000001</v>
      </c>
      <c r="K1305">
        <v>51.546100000000003</v>
      </c>
      <c r="L1305">
        <v>-7.4899999999999994E-2</v>
      </c>
      <c r="M1305">
        <v>51.582299999999996</v>
      </c>
      <c r="N1305" t="s">
        <v>228</v>
      </c>
      <c r="O1305" t="s">
        <v>235</v>
      </c>
      <c r="P1305" s="2" t="s">
        <v>983</v>
      </c>
    </row>
    <row r="1306" spans="2:16" x14ac:dyDescent="0.25">
      <c r="B1306" t="s">
        <v>1518</v>
      </c>
      <c r="C1306">
        <v>100110</v>
      </c>
      <c r="D1306">
        <v>269471</v>
      </c>
      <c r="E1306">
        <v>268706</v>
      </c>
      <c r="F1306" t="s">
        <v>46</v>
      </c>
      <c r="G1306" t="s">
        <v>44</v>
      </c>
      <c r="H1306" t="s">
        <v>234</v>
      </c>
      <c r="I1306" t="s">
        <v>227</v>
      </c>
      <c r="J1306">
        <v>-7.4899999999999994E-2</v>
      </c>
      <c r="K1306">
        <v>51.582299999999996</v>
      </c>
      <c r="L1306">
        <v>-0.10390000000000001</v>
      </c>
      <c r="M1306">
        <v>51.546100000000003</v>
      </c>
      <c r="N1306" t="s">
        <v>235</v>
      </c>
      <c r="O1306" t="s">
        <v>228</v>
      </c>
      <c r="P1306" s="2" t="s">
        <v>1346</v>
      </c>
    </row>
    <row r="1307" spans="2:16" x14ac:dyDescent="0.25">
      <c r="B1307" t="s">
        <v>1518</v>
      </c>
      <c r="C1307">
        <v>100111</v>
      </c>
      <c r="D1307">
        <v>268706</v>
      </c>
      <c r="E1307">
        <v>269751</v>
      </c>
      <c r="F1307" t="s">
        <v>44</v>
      </c>
      <c r="G1307" t="s">
        <v>47</v>
      </c>
      <c r="H1307" t="s">
        <v>227</v>
      </c>
      <c r="I1307" t="s">
        <v>237</v>
      </c>
      <c r="J1307">
        <v>-0.10390000000000001</v>
      </c>
      <c r="K1307">
        <v>51.546100000000003</v>
      </c>
      <c r="L1307">
        <v>-5.9700000000000003E-2</v>
      </c>
      <c r="M1307">
        <v>51.588099999999997</v>
      </c>
      <c r="N1307" t="s">
        <v>228</v>
      </c>
      <c r="O1307" t="s">
        <v>238</v>
      </c>
      <c r="P1307" s="2" t="s">
        <v>985</v>
      </c>
    </row>
    <row r="1308" spans="2:16" x14ac:dyDescent="0.25">
      <c r="B1308" t="s">
        <v>1518</v>
      </c>
      <c r="C1308">
        <v>100111</v>
      </c>
      <c r="D1308">
        <v>269751</v>
      </c>
      <c r="E1308">
        <v>268706</v>
      </c>
      <c r="F1308" t="s">
        <v>47</v>
      </c>
      <c r="G1308" t="s">
        <v>44</v>
      </c>
      <c r="H1308" t="s">
        <v>237</v>
      </c>
      <c r="I1308" t="s">
        <v>227</v>
      </c>
      <c r="J1308">
        <v>-5.9700000000000003E-2</v>
      </c>
      <c r="K1308">
        <v>51.588099999999997</v>
      </c>
      <c r="L1308">
        <v>-0.10390000000000001</v>
      </c>
      <c r="M1308">
        <v>51.546100000000003</v>
      </c>
      <c r="N1308" t="s">
        <v>238</v>
      </c>
      <c r="O1308" t="s">
        <v>228</v>
      </c>
      <c r="P1308" s="2" t="s">
        <v>1348</v>
      </c>
    </row>
    <row r="1309" spans="2:16" x14ac:dyDescent="0.25">
      <c r="B1309" t="s">
        <v>1518</v>
      </c>
      <c r="C1309">
        <v>100112</v>
      </c>
      <c r="D1309">
        <v>267252</v>
      </c>
      <c r="E1309">
        <v>268706</v>
      </c>
      <c r="F1309" t="s">
        <v>37</v>
      </c>
      <c r="G1309" t="s">
        <v>44</v>
      </c>
      <c r="H1309" t="s">
        <v>211</v>
      </c>
      <c r="I1309" t="s">
        <v>227</v>
      </c>
      <c r="J1309">
        <v>-0.14369999999999999</v>
      </c>
      <c r="K1309">
        <v>51.495100000000001</v>
      </c>
      <c r="L1309">
        <v>-0.10390000000000001</v>
      </c>
      <c r="M1309">
        <v>51.546100000000003</v>
      </c>
      <c r="N1309" t="s">
        <v>212</v>
      </c>
      <c r="O1309" t="s">
        <v>228</v>
      </c>
      <c r="P1309" s="2" t="s">
        <v>987</v>
      </c>
    </row>
    <row r="1310" spans="2:16" x14ac:dyDescent="0.25">
      <c r="B1310" t="s">
        <v>1518</v>
      </c>
      <c r="C1310">
        <v>100112</v>
      </c>
      <c r="D1310">
        <v>268706</v>
      </c>
      <c r="E1310">
        <v>267252</v>
      </c>
      <c r="F1310" t="s">
        <v>44</v>
      </c>
      <c r="G1310" t="s">
        <v>37</v>
      </c>
      <c r="H1310" t="s">
        <v>227</v>
      </c>
      <c r="I1310" t="s">
        <v>211</v>
      </c>
      <c r="J1310">
        <v>-0.10390000000000001</v>
      </c>
      <c r="K1310">
        <v>51.546100000000003</v>
      </c>
      <c r="L1310">
        <v>-0.14369999999999999</v>
      </c>
      <c r="M1310">
        <v>51.495100000000001</v>
      </c>
      <c r="N1310" t="s">
        <v>228</v>
      </c>
      <c r="O1310" t="s">
        <v>212</v>
      </c>
      <c r="P1310" s="2" t="s">
        <v>988</v>
      </c>
    </row>
    <row r="1311" spans="2:16" x14ac:dyDescent="0.25">
      <c r="B1311" t="s">
        <v>1518</v>
      </c>
      <c r="C1311">
        <v>100113</v>
      </c>
      <c r="D1311">
        <v>267994</v>
      </c>
      <c r="E1311">
        <v>268706</v>
      </c>
      <c r="F1311" t="s">
        <v>77</v>
      </c>
      <c r="G1311" t="s">
        <v>44</v>
      </c>
      <c r="H1311" t="s">
        <v>337</v>
      </c>
      <c r="I1311" t="s">
        <v>227</v>
      </c>
      <c r="J1311">
        <v>-0.1231</v>
      </c>
      <c r="K1311">
        <v>51.486199999999997</v>
      </c>
      <c r="L1311">
        <v>-0.10390000000000001</v>
      </c>
      <c r="M1311">
        <v>51.546100000000003</v>
      </c>
      <c r="N1311" t="s">
        <v>338</v>
      </c>
      <c r="O1311" t="s">
        <v>228</v>
      </c>
      <c r="P1311" s="2" t="s">
        <v>402</v>
      </c>
    </row>
    <row r="1312" spans="2:16" x14ac:dyDescent="0.25">
      <c r="B1312" t="s">
        <v>1518</v>
      </c>
      <c r="C1312">
        <v>100113</v>
      </c>
      <c r="D1312">
        <v>268706</v>
      </c>
      <c r="E1312">
        <v>267994</v>
      </c>
      <c r="F1312" t="s">
        <v>44</v>
      </c>
      <c r="G1312" t="s">
        <v>77</v>
      </c>
      <c r="H1312" t="s">
        <v>227</v>
      </c>
      <c r="I1312" t="s">
        <v>337</v>
      </c>
      <c r="J1312">
        <v>-0.10390000000000001</v>
      </c>
      <c r="K1312">
        <v>51.546100000000003</v>
      </c>
      <c r="L1312">
        <v>-0.1231</v>
      </c>
      <c r="M1312">
        <v>51.486199999999997</v>
      </c>
      <c r="N1312" t="s">
        <v>228</v>
      </c>
      <c r="O1312" t="s">
        <v>338</v>
      </c>
      <c r="P1312" s="2" t="s">
        <v>990</v>
      </c>
    </row>
    <row r="1313" spans="2:16" x14ac:dyDescent="0.25">
      <c r="B1313" t="s">
        <v>1518</v>
      </c>
      <c r="C1313">
        <v>100114</v>
      </c>
      <c r="D1313">
        <v>268706</v>
      </c>
      <c r="E1313">
        <v>270630</v>
      </c>
      <c r="F1313" t="s">
        <v>44</v>
      </c>
      <c r="G1313" t="s">
        <v>48</v>
      </c>
      <c r="H1313" t="s">
        <v>227</v>
      </c>
      <c r="I1313" t="s">
        <v>240</v>
      </c>
      <c r="J1313">
        <v>-0.10390000000000001</v>
      </c>
      <c r="K1313">
        <v>51.546100000000003</v>
      </c>
      <c r="L1313">
        <v>-2.01E-2</v>
      </c>
      <c r="M1313">
        <v>51.582999999999998</v>
      </c>
      <c r="N1313" t="s">
        <v>228</v>
      </c>
      <c r="O1313" t="s">
        <v>241</v>
      </c>
      <c r="P1313" s="2" t="s">
        <v>1351</v>
      </c>
    </row>
    <row r="1314" spans="2:16" x14ac:dyDescent="0.25">
      <c r="B1314" t="s">
        <v>1518</v>
      </c>
      <c r="C1314">
        <v>100114</v>
      </c>
      <c r="D1314">
        <v>270630</v>
      </c>
      <c r="E1314">
        <v>268706</v>
      </c>
      <c r="F1314" t="s">
        <v>48</v>
      </c>
      <c r="G1314" t="s">
        <v>44</v>
      </c>
      <c r="H1314" t="s">
        <v>240</v>
      </c>
      <c r="I1314" t="s">
        <v>227</v>
      </c>
      <c r="J1314">
        <v>-2.01E-2</v>
      </c>
      <c r="K1314">
        <v>51.582999999999998</v>
      </c>
      <c r="L1314">
        <v>-0.10390000000000001</v>
      </c>
      <c r="M1314">
        <v>51.546100000000003</v>
      </c>
      <c r="N1314" t="s">
        <v>241</v>
      </c>
      <c r="O1314" t="s">
        <v>228</v>
      </c>
      <c r="P1314" s="2" t="s">
        <v>1352</v>
      </c>
    </row>
    <row r="1315" spans="2:16" x14ac:dyDescent="0.25">
      <c r="B1315" t="s">
        <v>1518</v>
      </c>
      <c r="C1315">
        <v>100115</v>
      </c>
      <c r="D1315">
        <v>269732</v>
      </c>
      <c r="E1315">
        <v>269880</v>
      </c>
      <c r="F1315" t="s">
        <v>97</v>
      </c>
      <c r="G1315" t="s">
        <v>98</v>
      </c>
      <c r="H1315" t="s">
        <v>403</v>
      </c>
      <c r="I1315" t="s">
        <v>404</v>
      </c>
      <c r="J1315">
        <v>-6.0900000000000003E-2</v>
      </c>
      <c r="K1315">
        <v>51.549100000000003</v>
      </c>
      <c r="L1315">
        <v>-5.4899999999999997E-2</v>
      </c>
      <c r="M1315">
        <v>51.546900000000001</v>
      </c>
      <c r="N1315" t="s">
        <v>405</v>
      </c>
      <c r="O1315" t="s">
        <v>406</v>
      </c>
      <c r="P1315" s="2" t="s">
        <v>1614</v>
      </c>
    </row>
    <row r="1316" spans="2:16" x14ac:dyDescent="0.25">
      <c r="B1316" t="s">
        <v>1518</v>
      </c>
      <c r="C1316">
        <v>100115</v>
      </c>
      <c r="D1316">
        <v>269880</v>
      </c>
      <c r="E1316">
        <v>269732</v>
      </c>
      <c r="F1316" t="s">
        <v>98</v>
      </c>
      <c r="G1316" t="s">
        <v>97</v>
      </c>
      <c r="H1316" t="s">
        <v>404</v>
      </c>
      <c r="I1316" t="s">
        <v>403</v>
      </c>
      <c r="J1316">
        <v>-5.4899999999999997E-2</v>
      </c>
      <c r="K1316">
        <v>51.546900000000001</v>
      </c>
      <c r="L1316">
        <v>-6.0900000000000003E-2</v>
      </c>
      <c r="M1316">
        <v>51.549100000000003</v>
      </c>
      <c r="N1316" t="s">
        <v>406</v>
      </c>
      <c r="O1316" t="s">
        <v>405</v>
      </c>
      <c r="P1316" s="2" t="s">
        <v>408</v>
      </c>
    </row>
    <row r="1317" spans="2:16" x14ac:dyDescent="0.25">
      <c r="B1317" t="s">
        <v>1518</v>
      </c>
      <c r="C1317">
        <v>100116</v>
      </c>
      <c r="D1317">
        <v>262419</v>
      </c>
      <c r="E1317">
        <v>266343</v>
      </c>
      <c r="F1317" t="s">
        <v>99</v>
      </c>
      <c r="G1317" t="s">
        <v>35</v>
      </c>
      <c r="H1317" t="s">
        <v>409</v>
      </c>
      <c r="I1317" t="s">
        <v>207</v>
      </c>
      <c r="J1317">
        <v>-0.33550000000000002</v>
      </c>
      <c r="K1317">
        <v>51.592500000000001</v>
      </c>
      <c r="L1317">
        <v>-0.17530000000000001</v>
      </c>
      <c r="M1317">
        <v>51.516199999999998</v>
      </c>
      <c r="N1317" t="s">
        <v>410</v>
      </c>
      <c r="O1317" t="s">
        <v>208</v>
      </c>
      <c r="P1317" s="2" t="s">
        <v>411</v>
      </c>
    </row>
    <row r="1318" spans="2:16" x14ac:dyDescent="0.25">
      <c r="B1318" t="s">
        <v>1518</v>
      </c>
      <c r="C1318">
        <v>100116</v>
      </c>
      <c r="D1318">
        <v>266343</v>
      </c>
      <c r="E1318">
        <v>262419</v>
      </c>
      <c r="F1318" t="s">
        <v>35</v>
      </c>
      <c r="G1318" t="s">
        <v>99</v>
      </c>
      <c r="H1318" t="s">
        <v>207</v>
      </c>
      <c r="I1318" t="s">
        <v>409</v>
      </c>
      <c r="J1318">
        <v>-0.17530000000000001</v>
      </c>
      <c r="K1318">
        <v>51.516199999999998</v>
      </c>
      <c r="L1318">
        <v>-0.33550000000000002</v>
      </c>
      <c r="M1318">
        <v>51.592500000000001</v>
      </c>
      <c r="N1318" t="s">
        <v>208</v>
      </c>
      <c r="O1318" t="s">
        <v>410</v>
      </c>
      <c r="P1318" s="2" t="s">
        <v>1615</v>
      </c>
    </row>
    <row r="1319" spans="2:16" x14ac:dyDescent="0.25">
      <c r="B1319" t="s">
        <v>1518</v>
      </c>
      <c r="C1319">
        <v>100117</v>
      </c>
      <c r="D1319">
        <v>260307</v>
      </c>
      <c r="E1319">
        <v>280809</v>
      </c>
      <c r="F1319" t="s">
        <v>100</v>
      </c>
      <c r="G1319" t="s">
        <v>101</v>
      </c>
      <c r="H1319" t="s">
        <v>412</v>
      </c>
      <c r="I1319" t="s">
        <v>413</v>
      </c>
      <c r="J1319">
        <v>-0.45419999999999999</v>
      </c>
      <c r="K1319">
        <v>51.472099999999998</v>
      </c>
      <c r="L1319">
        <v>-0.48630000000000001</v>
      </c>
      <c r="M1319">
        <v>51.470999999999997</v>
      </c>
      <c r="N1319" t="s">
        <v>414</v>
      </c>
      <c r="O1319" t="s">
        <v>415</v>
      </c>
      <c r="P1319" s="2" t="s">
        <v>1353</v>
      </c>
    </row>
    <row r="1320" spans="2:16" x14ac:dyDescent="0.25">
      <c r="B1320" t="s">
        <v>1518</v>
      </c>
      <c r="C1320">
        <v>100117</v>
      </c>
      <c r="D1320">
        <v>280809</v>
      </c>
      <c r="E1320">
        <v>260307</v>
      </c>
      <c r="F1320" t="s">
        <v>101</v>
      </c>
      <c r="G1320" t="s">
        <v>100</v>
      </c>
      <c r="H1320" t="s">
        <v>413</v>
      </c>
      <c r="I1320" t="s">
        <v>412</v>
      </c>
      <c r="J1320">
        <v>-0.48630000000000001</v>
      </c>
      <c r="K1320">
        <v>51.470999999999997</v>
      </c>
      <c r="L1320">
        <v>-0.45419999999999999</v>
      </c>
      <c r="M1320">
        <v>51.472099999999998</v>
      </c>
      <c r="N1320" t="s">
        <v>415</v>
      </c>
      <c r="O1320" t="s">
        <v>414</v>
      </c>
      <c r="P1320" s="2" t="s">
        <v>995</v>
      </c>
    </row>
    <row r="1321" spans="2:16" x14ac:dyDescent="0.25">
      <c r="B1321" t="s">
        <v>1518</v>
      </c>
      <c r="C1321">
        <v>100118</v>
      </c>
      <c r="D1321">
        <v>267983</v>
      </c>
      <c r="E1321">
        <v>269296</v>
      </c>
      <c r="F1321" t="s">
        <v>31</v>
      </c>
      <c r="G1321" t="s">
        <v>33</v>
      </c>
      <c r="H1321" t="s">
        <v>198</v>
      </c>
      <c r="I1321" t="s">
        <v>203</v>
      </c>
      <c r="J1321">
        <v>-0.1231</v>
      </c>
      <c r="K1321">
        <v>51.530799999999999</v>
      </c>
      <c r="L1321">
        <v>-8.2100000000000006E-2</v>
      </c>
      <c r="M1321">
        <v>51.518599999999999</v>
      </c>
      <c r="N1321" t="s">
        <v>199</v>
      </c>
      <c r="O1321" t="s">
        <v>204</v>
      </c>
      <c r="P1321" s="2" t="s">
        <v>1616</v>
      </c>
    </row>
    <row r="1322" spans="2:16" x14ac:dyDescent="0.25">
      <c r="B1322" t="s">
        <v>1518</v>
      </c>
      <c r="C1322">
        <v>100118</v>
      </c>
      <c r="D1322">
        <v>269296</v>
      </c>
      <c r="E1322">
        <v>267983</v>
      </c>
      <c r="F1322" t="s">
        <v>33</v>
      </c>
      <c r="G1322" t="s">
        <v>31</v>
      </c>
      <c r="H1322" t="s">
        <v>203</v>
      </c>
      <c r="I1322" t="s">
        <v>198</v>
      </c>
      <c r="J1322">
        <v>-8.2100000000000006E-2</v>
      </c>
      <c r="K1322">
        <v>51.518599999999999</v>
      </c>
      <c r="L1322">
        <v>-0.1231</v>
      </c>
      <c r="M1322">
        <v>51.530799999999999</v>
      </c>
      <c r="N1322" t="s">
        <v>204</v>
      </c>
      <c r="O1322" t="s">
        <v>199</v>
      </c>
      <c r="P1322" s="2" t="s">
        <v>1617</v>
      </c>
    </row>
    <row r="1323" spans="2:16" x14ac:dyDescent="0.25">
      <c r="B1323" t="s">
        <v>1518</v>
      </c>
      <c r="C1323">
        <v>100119</v>
      </c>
      <c r="D1323">
        <v>266682</v>
      </c>
      <c r="E1323">
        <v>267983</v>
      </c>
      <c r="F1323" t="s">
        <v>34</v>
      </c>
      <c r="G1323" t="s">
        <v>31</v>
      </c>
      <c r="H1323" t="s">
        <v>205</v>
      </c>
      <c r="I1323" t="s">
        <v>198</v>
      </c>
      <c r="J1323">
        <v>-0.16289999999999999</v>
      </c>
      <c r="K1323">
        <v>51.522399999999998</v>
      </c>
      <c r="L1323">
        <v>-0.1231</v>
      </c>
      <c r="M1323">
        <v>51.530799999999999</v>
      </c>
      <c r="N1323" t="s">
        <v>206</v>
      </c>
      <c r="O1323" t="s">
        <v>199</v>
      </c>
      <c r="P1323" s="2" t="s">
        <v>1618</v>
      </c>
    </row>
    <row r="1324" spans="2:16" x14ac:dyDescent="0.25">
      <c r="B1324" t="s">
        <v>1518</v>
      </c>
      <c r="C1324">
        <v>100119</v>
      </c>
      <c r="D1324">
        <v>267983</v>
      </c>
      <c r="E1324">
        <v>266682</v>
      </c>
      <c r="F1324" t="s">
        <v>31</v>
      </c>
      <c r="G1324" t="s">
        <v>34</v>
      </c>
      <c r="H1324" t="s">
        <v>198</v>
      </c>
      <c r="I1324" t="s">
        <v>205</v>
      </c>
      <c r="J1324">
        <v>-0.1231</v>
      </c>
      <c r="K1324">
        <v>51.530799999999999</v>
      </c>
      <c r="L1324">
        <v>-0.16289999999999999</v>
      </c>
      <c r="M1324">
        <v>51.522399999999998</v>
      </c>
      <c r="N1324" t="s">
        <v>199</v>
      </c>
      <c r="O1324" t="s">
        <v>206</v>
      </c>
      <c r="P1324" s="2" t="s">
        <v>1619</v>
      </c>
    </row>
    <row r="1325" spans="2:16" x14ac:dyDescent="0.25">
      <c r="B1325" t="s">
        <v>1518</v>
      </c>
      <c r="C1325">
        <v>100120</v>
      </c>
      <c r="D1325">
        <v>266343</v>
      </c>
      <c r="E1325">
        <v>267983</v>
      </c>
      <c r="F1325" t="s">
        <v>35</v>
      </c>
      <c r="G1325" t="s">
        <v>31</v>
      </c>
      <c r="H1325" t="s">
        <v>207</v>
      </c>
      <c r="I1325" t="s">
        <v>198</v>
      </c>
      <c r="J1325">
        <v>-0.17530000000000001</v>
      </c>
      <c r="K1325">
        <v>51.516199999999998</v>
      </c>
      <c r="L1325">
        <v>-0.1231</v>
      </c>
      <c r="M1325">
        <v>51.530799999999999</v>
      </c>
      <c r="N1325" t="s">
        <v>208</v>
      </c>
      <c r="O1325" t="s">
        <v>199</v>
      </c>
      <c r="P1325" s="2" t="s">
        <v>1356</v>
      </c>
    </row>
    <row r="1326" spans="2:16" x14ac:dyDescent="0.25">
      <c r="B1326" t="s">
        <v>1518</v>
      </c>
      <c r="C1326">
        <v>100120</v>
      </c>
      <c r="D1326">
        <v>267983</v>
      </c>
      <c r="E1326">
        <v>266343</v>
      </c>
      <c r="F1326" t="s">
        <v>31</v>
      </c>
      <c r="G1326" t="s">
        <v>35</v>
      </c>
      <c r="H1326" t="s">
        <v>198</v>
      </c>
      <c r="I1326" t="s">
        <v>207</v>
      </c>
      <c r="J1326">
        <v>-0.1231</v>
      </c>
      <c r="K1326">
        <v>51.530799999999999</v>
      </c>
      <c r="L1326">
        <v>-0.17530000000000001</v>
      </c>
      <c r="M1326">
        <v>51.516199999999998</v>
      </c>
      <c r="N1326" t="s">
        <v>199</v>
      </c>
      <c r="O1326" t="s">
        <v>208</v>
      </c>
      <c r="P1326" s="2" t="s">
        <v>1620</v>
      </c>
    </row>
    <row r="1327" spans="2:16" x14ac:dyDescent="0.25">
      <c r="B1327" t="s">
        <v>1518</v>
      </c>
      <c r="C1327">
        <v>100121</v>
      </c>
      <c r="D1327">
        <v>267948</v>
      </c>
      <c r="E1327">
        <v>267983</v>
      </c>
      <c r="F1327" t="s">
        <v>36</v>
      </c>
      <c r="G1327" t="s">
        <v>31</v>
      </c>
      <c r="H1327" t="s">
        <v>209</v>
      </c>
      <c r="I1327" t="s">
        <v>198</v>
      </c>
      <c r="J1327">
        <v>-0.12784000000000001</v>
      </c>
      <c r="K1327">
        <v>51.532330000000002</v>
      </c>
      <c r="L1327">
        <v>-0.1231</v>
      </c>
      <c r="M1327">
        <v>51.530799999999999</v>
      </c>
      <c r="N1327" t="s">
        <v>210</v>
      </c>
      <c r="O1327" t="s">
        <v>199</v>
      </c>
      <c r="P1327" s="2" t="s">
        <v>420</v>
      </c>
    </row>
    <row r="1328" spans="2:16" x14ac:dyDescent="0.25">
      <c r="B1328" t="s">
        <v>1518</v>
      </c>
      <c r="C1328">
        <v>100121</v>
      </c>
      <c r="D1328">
        <v>267983</v>
      </c>
      <c r="E1328">
        <v>267948</v>
      </c>
      <c r="F1328" t="s">
        <v>31</v>
      </c>
      <c r="G1328" t="s">
        <v>36</v>
      </c>
      <c r="H1328" t="s">
        <v>198</v>
      </c>
      <c r="I1328" t="s">
        <v>209</v>
      </c>
      <c r="J1328">
        <v>-0.1231</v>
      </c>
      <c r="K1328">
        <v>51.530799999999999</v>
      </c>
      <c r="L1328">
        <v>-0.12784000000000001</v>
      </c>
      <c r="M1328">
        <v>51.532330000000002</v>
      </c>
      <c r="N1328" t="s">
        <v>199</v>
      </c>
      <c r="O1328" t="s">
        <v>210</v>
      </c>
      <c r="P1328" s="2" t="s">
        <v>421</v>
      </c>
    </row>
    <row r="1329" spans="2:16" x14ac:dyDescent="0.25">
      <c r="B1329" t="s">
        <v>1518</v>
      </c>
      <c r="C1329">
        <v>100122</v>
      </c>
      <c r="D1329">
        <v>267983</v>
      </c>
      <c r="E1329">
        <v>269471</v>
      </c>
      <c r="F1329" t="s">
        <v>31</v>
      </c>
      <c r="G1329" t="s">
        <v>46</v>
      </c>
      <c r="H1329" t="s">
        <v>198</v>
      </c>
      <c r="I1329" t="s">
        <v>234</v>
      </c>
      <c r="J1329">
        <v>-0.1231</v>
      </c>
      <c r="K1329">
        <v>51.530799999999999</v>
      </c>
      <c r="L1329">
        <v>-7.4899999999999994E-2</v>
      </c>
      <c r="M1329">
        <v>51.582299999999996</v>
      </c>
      <c r="N1329" t="s">
        <v>199</v>
      </c>
      <c r="O1329" t="s">
        <v>235</v>
      </c>
      <c r="P1329" s="2" t="s">
        <v>422</v>
      </c>
    </row>
    <row r="1330" spans="2:16" x14ac:dyDescent="0.25">
      <c r="B1330" t="s">
        <v>1518</v>
      </c>
      <c r="C1330">
        <v>100122</v>
      </c>
      <c r="D1330">
        <v>269471</v>
      </c>
      <c r="E1330">
        <v>267983</v>
      </c>
      <c r="F1330" t="s">
        <v>46</v>
      </c>
      <c r="G1330" t="s">
        <v>31</v>
      </c>
      <c r="H1330" t="s">
        <v>234</v>
      </c>
      <c r="I1330" t="s">
        <v>198</v>
      </c>
      <c r="J1330">
        <v>-7.4899999999999994E-2</v>
      </c>
      <c r="K1330">
        <v>51.582299999999996</v>
      </c>
      <c r="L1330">
        <v>-0.1231</v>
      </c>
      <c r="M1330">
        <v>51.530799999999999</v>
      </c>
      <c r="N1330" t="s">
        <v>235</v>
      </c>
      <c r="O1330" t="s">
        <v>199</v>
      </c>
      <c r="P1330" s="2" t="s">
        <v>423</v>
      </c>
    </row>
    <row r="1331" spans="2:16" x14ac:dyDescent="0.25">
      <c r="B1331" t="s">
        <v>1518</v>
      </c>
      <c r="C1331">
        <v>100123</v>
      </c>
      <c r="D1331">
        <v>267983</v>
      </c>
      <c r="E1331">
        <v>269751</v>
      </c>
      <c r="F1331" t="s">
        <v>31</v>
      </c>
      <c r="G1331" t="s">
        <v>47</v>
      </c>
      <c r="H1331" t="s">
        <v>198</v>
      </c>
      <c r="I1331" t="s">
        <v>237</v>
      </c>
      <c r="J1331">
        <v>-0.1231</v>
      </c>
      <c r="K1331">
        <v>51.530799999999999</v>
      </c>
      <c r="L1331">
        <v>-5.9700000000000003E-2</v>
      </c>
      <c r="M1331">
        <v>51.588099999999997</v>
      </c>
      <c r="N1331" t="s">
        <v>199</v>
      </c>
      <c r="O1331" t="s">
        <v>238</v>
      </c>
      <c r="P1331" s="2" t="s">
        <v>1002</v>
      </c>
    </row>
    <row r="1332" spans="2:16" x14ac:dyDescent="0.25">
      <c r="B1332" t="s">
        <v>1518</v>
      </c>
      <c r="C1332">
        <v>100123</v>
      </c>
      <c r="D1332">
        <v>269751</v>
      </c>
      <c r="E1332">
        <v>267983</v>
      </c>
      <c r="F1332" t="s">
        <v>47</v>
      </c>
      <c r="G1332" t="s">
        <v>31</v>
      </c>
      <c r="H1332" t="s">
        <v>237</v>
      </c>
      <c r="I1332" t="s">
        <v>198</v>
      </c>
      <c r="J1332">
        <v>-5.9700000000000003E-2</v>
      </c>
      <c r="K1332">
        <v>51.588099999999997</v>
      </c>
      <c r="L1332">
        <v>-0.1231</v>
      </c>
      <c r="M1332">
        <v>51.530799999999999</v>
      </c>
      <c r="N1332" t="s">
        <v>238</v>
      </c>
      <c r="O1332" t="s">
        <v>199</v>
      </c>
      <c r="P1332" s="2" t="s">
        <v>1358</v>
      </c>
    </row>
    <row r="1333" spans="2:16" x14ac:dyDescent="0.25">
      <c r="B1333" t="s">
        <v>1518</v>
      </c>
      <c r="C1333">
        <v>100124</v>
      </c>
      <c r="D1333">
        <v>267252</v>
      </c>
      <c r="E1333">
        <v>267983</v>
      </c>
      <c r="F1333" t="s">
        <v>37</v>
      </c>
      <c r="G1333" t="s">
        <v>31</v>
      </c>
      <c r="H1333" t="s">
        <v>211</v>
      </c>
      <c r="I1333" t="s">
        <v>198</v>
      </c>
      <c r="J1333">
        <v>-0.14369999999999999</v>
      </c>
      <c r="K1333">
        <v>51.495100000000001</v>
      </c>
      <c r="L1333">
        <v>-0.1231</v>
      </c>
      <c r="M1333">
        <v>51.530799999999999</v>
      </c>
      <c r="N1333" t="s">
        <v>212</v>
      </c>
      <c r="O1333" t="s">
        <v>199</v>
      </c>
      <c r="P1333" s="2" t="s">
        <v>1004</v>
      </c>
    </row>
    <row r="1334" spans="2:16" x14ac:dyDescent="0.25">
      <c r="B1334" t="s">
        <v>1518</v>
      </c>
      <c r="C1334">
        <v>100124</v>
      </c>
      <c r="D1334">
        <v>267983</v>
      </c>
      <c r="E1334">
        <v>267252</v>
      </c>
      <c r="F1334" t="s">
        <v>31</v>
      </c>
      <c r="G1334" t="s">
        <v>37</v>
      </c>
      <c r="H1334" t="s">
        <v>198</v>
      </c>
      <c r="I1334" t="s">
        <v>211</v>
      </c>
      <c r="J1334">
        <v>-0.1231</v>
      </c>
      <c r="K1334">
        <v>51.530799999999999</v>
      </c>
      <c r="L1334">
        <v>-0.14369999999999999</v>
      </c>
      <c r="M1334">
        <v>51.495100000000001</v>
      </c>
      <c r="N1334" t="s">
        <v>199</v>
      </c>
      <c r="O1334" t="s">
        <v>212</v>
      </c>
      <c r="P1334" s="2" t="s">
        <v>1005</v>
      </c>
    </row>
    <row r="1335" spans="2:16" x14ac:dyDescent="0.25">
      <c r="B1335" t="s">
        <v>1518</v>
      </c>
      <c r="C1335">
        <v>100125</v>
      </c>
      <c r="D1335">
        <v>267983</v>
      </c>
      <c r="E1335">
        <v>267994</v>
      </c>
      <c r="F1335" t="s">
        <v>31</v>
      </c>
      <c r="G1335" t="s">
        <v>77</v>
      </c>
      <c r="H1335" t="s">
        <v>198</v>
      </c>
      <c r="I1335" t="s">
        <v>337</v>
      </c>
      <c r="J1335">
        <v>-0.1231</v>
      </c>
      <c r="K1335">
        <v>51.530799999999999</v>
      </c>
      <c r="L1335">
        <v>-0.1231</v>
      </c>
      <c r="M1335">
        <v>51.486199999999997</v>
      </c>
      <c r="N1335" t="s">
        <v>199</v>
      </c>
      <c r="O1335" t="s">
        <v>338</v>
      </c>
      <c r="P1335" s="2" t="s">
        <v>1006</v>
      </c>
    </row>
    <row r="1336" spans="2:16" x14ac:dyDescent="0.25">
      <c r="B1336" t="s">
        <v>1518</v>
      </c>
      <c r="C1336">
        <v>100125</v>
      </c>
      <c r="D1336">
        <v>267994</v>
      </c>
      <c r="E1336">
        <v>267983</v>
      </c>
      <c r="F1336" t="s">
        <v>77</v>
      </c>
      <c r="G1336" t="s">
        <v>31</v>
      </c>
      <c r="H1336" t="s">
        <v>337</v>
      </c>
      <c r="I1336" t="s">
        <v>198</v>
      </c>
      <c r="J1336">
        <v>-0.1231</v>
      </c>
      <c r="K1336">
        <v>51.486199999999997</v>
      </c>
      <c r="L1336">
        <v>-0.1231</v>
      </c>
      <c r="M1336">
        <v>51.530799999999999</v>
      </c>
      <c r="N1336" t="s">
        <v>338</v>
      </c>
      <c r="O1336" t="s">
        <v>199</v>
      </c>
      <c r="P1336" s="2" t="s">
        <v>424</v>
      </c>
    </row>
    <row r="1337" spans="2:16" x14ac:dyDescent="0.25">
      <c r="B1337" t="s">
        <v>1518</v>
      </c>
      <c r="C1337">
        <v>100126</v>
      </c>
      <c r="D1337">
        <v>267983</v>
      </c>
      <c r="E1337">
        <v>268311</v>
      </c>
      <c r="F1337" t="s">
        <v>31</v>
      </c>
      <c r="G1337" t="s">
        <v>38</v>
      </c>
      <c r="H1337" t="s">
        <v>198</v>
      </c>
      <c r="I1337" t="s">
        <v>213</v>
      </c>
      <c r="J1337">
        <v>-0.1231</v>
      </c>
      <c r="K1337">
        <v>51.530799999999999</v>
      </c>
      <c r="L1337">
        <v>-0.1134</v>
      </c>
      <c r="M1337">
        <v>51.503300000000003</v>
      </c>
      <c r="N1337" t="s">
        <v>199</v>
      </c>
      <c r="O1337" t="s">
        <v>214</v>
      </c>
      <c r="P1337" s="2" t="s">
        <v>1621</v>
      </c>
    </row>
    <row r="1338" spans="2:16" x14ac:dyDescent="0.25">
      <c r="B1338" t="s">
        <v>1518</v>
      </c>
      <c r="C1338">
        <v>100126</v>
      </c>
      <c r="D1338">
        <v>268311</v>
      </c>
      <c r="E1338">
        <v>267983</v>
      </c>
      <c r="F1338" t="s">
        <v>38</v>
      </c>
      <c r="G1338" t="s">
        <v>31</v>
      </c>
      <c r="H1338" t="s">
        <v>213</v>
      </c>
      <c r="I1338" t="s">
        <v>198</v>
      </c>
      <c r="J1338">
        <v>-0.1134</v>
      </c>
      <c r="K1338">
        <v>51.503300000000003</v>
      </c>
      <c r="L1338">
        <v>-0.1231</v>
      </c>
      <c r="M1338">
        <v>51.530799999999999</v>
      </c>
      <c r="N1338" t="s">
        <v>214</v>
      </c>
      <c r="O1338" t="s">
        <v>199</v>
      </c>
      <c r="P1338" s="2" t="s">
        <v>1008</v>
      </c>
    </row>
    <row r="1339" spans="2:16" x14ac:dyDescent="0.25">
      <c r="B1339" t="s">
        <v>1518</v>
      </c>
      <c r="C1339">
        <v>100127</v>
      </c>
      <c r="D1339">
        <v>267983</v>
      </c>
      <c r="E1339">
        <v>270630</v>
      </c>
      <c r="F1339" t="s">
        <v>31</v>
      </c>
      <c r="G1339" t="s">
        <v>48</v>
      </c>
      <c r="H1339" t="s">
        <v>198</v>
      </c>
      <c r="I1339" t="s">
        <v>240</v>
      </c>
      <c r="J1339">
        <v>-0.1231</v>
      </c>
      <c r="K1339">
        <v>51.530799999999999</v>
      </c>
      <c r="L1339">
        <v>-2.01E-2</v>
      </c>
      <c r="M1339">
        <v>51.582999999999998</v>
      </c>
      <c r="N1339" t="s">
        <v>199</v>
      </c>
      <c r="O1339" t="s">
        <v>241</v>
      </c>
      <c r="P1339" s="2" t="s">
        <v>1622</v>
      </c>
    </row>
    <row r="1340" spans="2:16" x14ac:dyDescent="0.25">
      <c r="B1340" t="s">
        <v>1518</v>
      </c>
      <c r="C1340">
        <v>100127</v>
      </c>
      <c r="D1340">
        <v>270630</v>
      </c>
      <c r="E1340">
        <v>267983</v>
      </c>
      <c r="F1340" t="s">
        <v>48</v>
      </c>
      <c r="G1340" t="s">
        <v>31</v>
      </c>
      <c r="H1340" t="s">
        <v>240</v>
      </c>
      <c r="I1340" t="s">
        <v>198</v>
      </c>
      <c r="J1340">
        <v>-2.01E-2</v>
      </c>
      <c r="K1340">
        <v>51.582999999999998</v>
      </c>
      <c r="L1340">
        <v>-0.1231</v>
      </c>
      <c r="M1340">
        <v>51.530799999999999</v>
      </c>
      <c r="N1340" t="s">
        <v>241</v>
      </c>
      <c r="O1340" t="s">
        <v>199</v>
      </c>
      <c r="P1340" s="2" t="s">
        <v>425</v>
      </c>
    </row>
    <row r="1341" spans="2:16" x14ac:dyDescent="0.25">
      <c r="B1341" t="s">
        <v>1518</v>
      </c>
      <c r="C1341">
        <v>100129</v>
      </c>
      <c r="D1341">
        <v>267662</v>
      </c>
      <c r="E1341">
        <v>269225</v>
      </c>
      <c r="F1341" t="s">
        <v>29</v>
      </c>
      <c r="G1341" t="s">
        <v>32</v>
      </c>
      <c r="H1341" t="s">
        <v>193</v>
      </c>
      <c r="I1341" t="s">
        <v>200</v>
      </c>
      <c r="J1341">
        <v>-0.13350000000000001</v>
      </c>
      <c r="K1341">
        <v>51.528100000000002</v>
      </c>
      <c r="L1341">
        <v>-8.5699999999999998E-2</v>
      </c>
      <c r="M1341">
        <v>51.505229999999997</v>
      </c>
      <c r="N1341" t="s">
        <v>194</v>
      </c>
      <c r="O1341" t="s">
        <v>201</v>
      </c>
      <c r="P1341" s="2" t="s">
        <v>1011</v>
      </c>
    </row>
    <row r="1342" spans="2:16" x14ac:dyDescent="0.25">
      <c r="B1342" t="s">
        <v>1518</v>
      </c>
      <c r="C1342">
        <v>100129</v>
      </c>
      <c r="D1342">
        <v>269225</v>
      </c>
      <c r="E1342">
        <v>267662</v>
      </c>
      <c r="F1342" t="s">
        <v>32</v>
      </c>
      <c r="G1342" t="s">
        <v>29</v>
      </c>
      <c r="H1342" t="s">
        <v>200</v>
      </c>
      <c r="I1342" t="s">
        <v>193</v>
      </c>
      <c r="J1342">
        <v>-8.5699999999999998E-2</v>
      </c>
      <c r="K1342">
        <v>51.505229999999997</v>
      </c>
      <c r="L1342">
        <v>-0.13350000000000001</v>
      </c>
      <c r="M1342">
        <v>51.528100000000002</v>
      </c>
      <c r="N1342" t="s">
        <v>201</v>
      </c>
      <c r="O1342" t="s">
        <v>194</v>
      </c>
      <c r="P1342" s="2" t="s">
        <v>1012</v>
      </c>
    </row>
    <row r="1343" spans="2:16" x14ac:dyDescent="0.25">
      <c r="B1343" t="s">
        <v>1518</v>
      </c>
      <c r="C1343">
        <v>100130</v>
      </c>
      <c r="D1343">
        <v>269225</v>
      </c>
      <c r="E1343">
        <v>269459</v>
      </c>
      <c r="F1343" t="s">
        <v>32</v>
      </c>
      <c r="G1343" t="s">
        <v>30</v>
      </c>
      <c r="H1343" t="s">
        <v>200</v>
      </c>
      <c r="I1343" t="s">
        <v>195</v>
      </c>
      <c r="J1343">
        <v>-8.5699999999999998E-2</v>
      </c>
      <c r="K1343">
        <v>51.505229999999997</v>
      </c>
      <c r="L1343">
        <v>-7.5399999999999995E-2</v>
      </c>
      <c r="M1343">
        <v>51.511600000000001</v>
      </c>
      <c r="N1343" t="s">
        <v>201</v>
      </c>
      <c r="O1343" t="s">
        <v>196</v>
      </c>
      <c r="P1343" s="2" t="s">
        <v>1623</v>
      </c>
    </row>
    <row r="1344" spans="2:16" x14ac:dyDescent="0.25">
      <c r="B1344" t="s">
        <v>1518</v>
      </c>
      <c r="C1344">
        <v>100130</v>
      </c>
      <c r="D1344">
        <v>269459</v>
      </c>
      <c r="E1344">
        <v>269225</v>
      </c>
      <c r="F1344" t="s">
        <v>30</v>
      </c>
      <c r="G1344" t="s">
        <v>32</v>
      </c>
      <c r="H1344" t="s">
        <v>195</v>
      </c>
      <c r="I1344" t="s">
        <v>200</v>
      </c>
      <c r="J1344">
        <v>-7.5399999999999995E-2</v>
      </c>
      <c r="K1344">
        <v>51.511600000000001</v>
      </c>
      <c r="L1344">
        <v>-8.5699999999999998E-2</v>
      </c>
      <c r="M1344">
        <v>51.505229999999997</v>
      </c>
      <c r="N1344" t="s">
        <v>196</v>
      </c>
      <c r="O1344" t="s">
        <v>201</v>
      </c>
      <c r="P1344" s="2" t="s">
        <v>1624</v>
      </c>
    </row>
    <row r="1345" spans="2:16" x14ac:dyDescent="0.25">
      <c r="B1345" t="s">
        <v>1518</v>
      </c>
      <c r="C1345">
        <v>100131</v>
      </c>
      <c r="D1345">
        <v>267983</v>
      </c>
      <c r="E1345">
        <v>269225</v>
      </c>
      <c r="F1345" t="s">
        <v>31</v>
      </c>
      <c r="G1345" t="s">
        <v>32</v>
      </c>
      <c r="H1345" t="s">
        <v>198</v>
      </c>
      <c r="I1345" t="s">
        <v>200</v>
      </c>
      <c r="J1345">
        <v>-0.1231</v>
      </c>
      <c r="K1345">
        <v>51.530799999999999</v>
      </c>
      <c r="L1345">
        <v>-8.5699999999999998E-2</v>
      </c>
      <c r="M1345">
        <v>51.505229999999997</v>
      </c>
      <c r="N1345" t="s">
        <v>199</v>
      </c>
      <c r="O1345" t="s">
        <v>201</v>
      </c>
      <c r="P1345" s="2" t="s">
        <v>1625</v>
      </c>
    </row>
    <row r="1346" spans="2:16" x14ac:dyDescent="0.25">
      <c r="B1346" t="s">
        <v>1518</v>
      </c>
      <c r="C1346">
        <v>100131</v>
      </c>
      <c r="D1346">
        <v>269225</v>
      </c>
      <c r="E1346">
        <v>267983</v>
      </c>
      <c r="F1346" t="s">
        <v>32</v>
      </c>
      <c r="G1346" t="s">
        <v>31</v>
      </c>
      <c r="H1346" t="s">
        <v>200</v>
      </c>
      <c r="I1346" t="s">
        <v>198</v>
      </c>
      <c r="J1346">
        <v>-8.5699999999999998E-2</v>
      </c>
      <c r="K1346">
        <v>51.505229999999997</v>
      </c>
      <c r="L1346">
        <v>-0.1231</v>
      </c>
      <c r="M1346">
        <v>51.530799999999999</v>
      </c>
      <c r="N1346" t="s">
        <v>201</v>
      </c>
      <c r="O1346" t="s">
        <v>199</v>
      </c>
      <c r="P1346" s="2" t="s">
        <v>1626</v>
      </c>
    </row>
    <row r="1347" spans="2:16" x14ac:dyDescent="0.25">
      <c r="B1347" t="s">
        <v>1518</v>
      </c>
      <c r="C1347">
        <v>100132</v>
      </c>
      <c r="D1347">
        <v>269225</v>
      </c>
      <c r="E1347">
        <v>269296</v>
      </c>
      <c r="F1347" t="s">
        <v>32</v>
      </c>
      <c r="G1347" t="s">
        <v>33</v>
      </c>
      <c r="H1347" t="s">
        <v>200</v>
      </c>
      <c r="I1347" t="s">
        <v>203</v>
      </c>
      <c r="J1347">
        <v>-8.5699999999999998E-2</v>
      </c>
      <c r="K1347">
        <v>51.505229999999997</v>
      </c>
      <c r="L1347">
        <v>-8.2100000000000006E-2</v>
      </c>
      <c r="M1347">
        <v>51.518599999999999</v>
      </c>
      <c r="N1347" t="s">
        <v>201</v>
      </c>
      <c r="O1347" t="s">
        <v>204</v>
      </c>
      <c r="P1347" s="2" t="s">
        <v>1367</v>
      </c>
    </row>
    <row r="1348" spans="2:16" x14ac:dyDescent="0.25">
      <c r="B1348" t="s">
        <v>1518</v>
      </c>
      <c r="C1348">
        <v>100132</v>
      </c>
      <c r="D1348">
        <v>269296</v>
      </c>
      <c r="E1348">
        <v>269225</v>
      </c>
      <c r="F1348" t="s">
        <v>33</v>
      </c>
      <c r="G1348" t="s">
        <v>32</v>
      </c>
      <c r="H1348" t="s">
        <v>203</v>
      </c>
      <c r="I1348" t="s">
        <v>200</v>
      </c>
      <c r="J1348">
        <v>-8.2100000000000006E-2</v>
      </c>
      <c r="K1348">
        <v>51.518599999999999</v>
      </c>
      <c r="L1348">
        <v>-8.5699999999999998E-2</v>
      </c>
      <c r="M1348">
        <v>51.505229999999997</v>
      </c>
      <c r="N1348" t="s">
        <v>204</v>
      </c>
      <c r="O1348" t="s">
        <v>201</v>
      </c>
      <c r="P1348" s="2" t="s">
        <v>1627</v>
      </c>
    </row>
    <row r="1349" spans="2:16" x14ac:dyDescent="0.25">
      <c r="B1349" t="s">
        <v>1518</v>
      </c>
      <c r="C1349">
        <v>100133</v>
      </c>
      <c r="D1349">
        <v>266682</v>
      </c>
      <c r="E1349">
        <v>269225</v>
      </c>
      <c r="F1349" t="s">
        <v>34</v>
      </c>
      <c r="G1349" t="s">
        <v>32</v>
      </c>
      <c r="H1349" t="s">
        <v>205</v>
      </c>
      <c r="I1349" t="s">
        <v>200</v>
      </c>
      <c r="J1349">
        <v>-0.16289999999999999</v>
      </c>
      <c r="K1349">
        <v>51.522399999999998</v>
      </c>
      <c r="L1349">
        <v>-8.5699999999999998E-2</v>
      </c>
      <c r="M1349">
        <v>51.505229999999997</v>
      </c>
      <c r="N1349" t="s">
        <v>206</v>
      </c>
      <c r="O1349" t="s">
        <v>201</v>
      </c>
      <c r="P1349" s="2" t="s">
        <v>1368</v>
      </c>
    </row>
    <row r="1350" spans="2:16" x14ac:dyDescent="0.25">
      <c r="B1350" t="s">
        <v>1518</v>
      </c>
      <c r="C1350">
        <v>100133</v>
      </c>
      <c r="D1350">
        <v>269225</v>
      </c>
      <c r="E1350">
        <v>266682</v>
      </c>
      <c r="F1350" t="s">
        <v>32</v>
      </c>
      <c r="G1350" t="s">
        <v>34</v>
      </c>
      <c r="H1350" t="s">
        <v>200</v>
      </c>
      <c r="I1350" t="s">
        <v>205</v>
      </c>
      <c r="J1350">
        <v>-8.5699999999999998E-2</v>
      </c>
      <c r="K1350">
        <v>51.505229999999997</v>
      </c>
      <c r="L1350">
        <v>-0.16289999999999999</v>
      </c>
      <c r="M1350">
        <v>51.522399999999998</v>
      </c>
      <c r="N1350" t="s">
        <v>201</v>
      </c>
      <c r="O1350" t="s">
        <v>206</v>
      </c>
      <c r="P1350" s="2" t="s">
        <v>427</v>
      </c>
    </row>
    <row r="1351" spans="2:16" x14ac:dyDescent="0.25">
      <c r="B1351" t="s">
        <v>1518</v>
      </c>
      <c r="C1351">
        <v>100134</v>
      </c>
      <c r="D1351">
        <v>266343</v>
      </c>
      <c r="E1351">
        <v>269225</v>
      </c>
      <c r="F1351" t="s">
        <v>35</v>
      </c>
      <c r="G1351" t="s">
        <v>32</v>
      </c>
      <c r="H1351" t="s">
        <v>207</v>
      </c>
      <c r="I1351" t="s">
        <v>200</v>
      </c>
      <c r="J1351">
        <v>-0.17530000000000001</v>
      </c>
      <c r="K1351">
        <v>51.516199999999998</v>
      </c>
      <c r="L1351">
        <v>-8.5699999999999998E-2</v>
      </c>
      <c r="M1351">
        <v>51.505229999999997</v>
      </c>
      <c r="N1351" t="s">
        <v>208</v>
      </c>
      <c r="O1351" t="s">
        <v>201</v>
      </c>
      <c r="P1351" s="2" t="s">
        <v>1628</v>
      </c>
    </row>
    <row r="1352" spans="2:16" x14ac:dyDescent="0.25">
      <c r="B1352" t="s">
        <v>1518</v>
      </c>
      <c r="C1352">
        <v>100134</v>
      </c>
      <c r="D1352">
        <v>269225</v>
      </c>
      <c r="E1352">
        <v>266343</v>
      </c>
      <c r="F1352" t="s">
        <v>32</v>
      </c>
      <c r="G1352" t="s">
        <v>35</v>
      </c>
      <c r="H1352" t="s">
        <v>200</v>
      </c>
      <c r="I1352" t="s">
        <v>207</v>
      </c>
      <c r="J1352">
        <v>-8.5699999999999998E-2</v>
      </c>
      <c r="K1352">
        <v>51.505229999999997</v>
      </c>
      <c r="L1352">
        <v>-0.17530000000000001</v>
      </c>
      <c r="M1352">
        <v>51.516199999999998</v>
      </c>
      <c r="N1352" t="s">
        <v>201</v>
      </c>
      <c r="O1352" t="s">
        <v>208</v>
      </c>
      <c r="P1352" s="2" t="s">
        <v>1629</v>
      </c>
    </row>
    <row r="1353" spans="2:16" x14ac:dyDescent="0.25">
      <c r="B1353" t="s">
        <v>1518</v>
      </c>
      <c r="C1353">
        <v>100135</v>
      </c>
      <c r="D1353">
        <v>269225</v>
      </c>
      <c r="E1353">
        <v>271036</v>
      </c>
      <c r="F1353" t="s">
        <v>32</v>
      </c>
      <c r="G1353" t="s">
        <v>102</v>
      </c>
      <c r="H1353" t="s">
        <v>200</v>
      </c>
      <c r="I1353" t="s">
        <v>429</v>
      </c>
      <c r="J1353">
        <v>-8.5699999999999998E-2</v>
      </c>
      <c r="K1353">
        <v>51.505229999999997</v>
      </c>
      <c r="L1353">
        <v>-3.3999999999999998E-3</v>
      </c>
      <c r="M1353">
        <v>51.542099999999998</v>
      </c>
      <c r="N1353" t="s">
        <v>201</v>
      </c>
      <c r="O1353" t="s">
        <v>430</v>
      </c>
      <c r="P1353" s="2" t="s">
        <v>1021</v>
      </c>
    </row>
    <row r="1354" spans="2:16" x14ac:dyDescent="0.25">
      <c r="B1354" t="s">
        <v>1518</v>
      </c>
      <c r="C1354">
        <v>100135</v>
      </c>
      <c r="D1354">
        <v>271036</v>
      </c>
      <c r="E1354">
        <v>269225</v>
      </c>
      <c r="F1354" t="s">
        <v>102</v>
      </c>
      <c r="G1354" t="s">
        <v>32</v>
      </c>
      <c r="H1354" t="s">
        <v>429</v>
      </c>
      <c r="I1354" t="s">
        <v>200</v>
      </c>
      <c r="J1354">
        <v>-3.3999999999999998E-3</v>
      </c>
      <c r="K1354">
        <v>51.542099999999998</v>
      </c>
      <c r="L1354">
        <v>-8.5699999999999998E-2</v>
      </c>
      <c r="M1354">
        <v>51.505229999999997</v>
      </c>
      <c r="N1354" t="s">
        <v>430</v>
      </c>
      <c r="O1354" t="s">
        <v>201</v>
      </c>
      <c r="P1354" s="2" t="s">
        <v>1022</v>
      </c>
    </row>
    <row r="1355" spans="2:16" x14ac:dyDescent="0.25">
      <c r="B1355" t="s">
        <v>1518</v>
      </c>
      <c r="C1355">
        <v>100136</v>
      </c>
      <c r="D1355">
        <v>267948</v>
      </c>
      <c r="E1355">
        <v>269225</v>
      </c>
      <c r="F1355" t="s">
        <v>36</v>
      </c>
      <c r="G1355" t="s">
        <v>32</v>
      </c>
      <c r="H1355" t="s">
        <v>209</v>
      </c>
      <c r="I1355" t="s">
        <v>200</v>
      </c>
      <c r="J1355">
        <v>-0.12784000000000001</v>
      </c>
      <c r="K1355">
        <v>51.532330000000002</v>
      </c>
      <c r="L1355">
        <v>-8.5699999999999998E-2</v>
      </c>
      <c r="M1355">
        <v>51.505229999999997</v>
      </c>
      <c r="N1355" t="s">
        <v>210</v>
      </c>
      <c r="O1355" t="s">
        <v>201</v>
      </c>
      <c r="P1355" s="2" t="s">
        <v>1371</v>
      </c>
    </row>
    <row r="1356" spans="2:16" x14ac:dyDescent="0.25">
      <c r="B1356" t="s">
        <v>1518</v>
      </c>
      <c r="C1356">
        <v>100136</v>
      </c>
      <c r="D1356">
        <v>269225</v>
      </c>
      <c r="E1356">
        <v>267948</v>
      </c>
      <c r="F1356" t="s">
        <v>32</v>
      </c>
      <c r="G1356" t="s">
        <v>36</v>
      </c>
      <c r="H1356" t="s">
        <v>200</v>
      </c>
      <c r="I1356" t="s">
        <v>209</v>
      </c>
      <c r="J1356">
        <v>-8.5699999999999998E-2</v>
      </c>
      <c r="K1356">
        <v>51.505229999999997</v>
      </c>
      <c r="L1356">
        <v>-0.12784000000000001</v>
      </c>
      <c r="M1356">
        <v>51.532330000000002</v>
      </c>
      <c r="N1356" t="s">
        <v>201</v>
      </c>
      <c r="O1356" t="s">
        <v>210</v>
      </c>
      <c r="P1356" s="2" t="s">
        <v>1024</v>
      </c>
    </row>
    <row r="1357" spans="2:16" x14ac:dyDescent="0.25">
      <c r="B1357" t="s">
        <v>1518</v>
      </c>
      <c r="C1357">
        <v>100137</v>
      </c>
      <c r="D1357">
        <v>268311</v>
      </c>
      <c r="E1357">
        <v>269225</v>
      </c>
      <c r="F1357" t="s">
        <v>38</v>
      </c>
      <c r="G1357" t="s">
        <v>32</v>
      </c>
      <c r="H1357" t="s">
        <v>213</v>
      </c>
      <c r="I1357" t="s">
        <v>200</v>
      </c>
      <c r="J1357">
        <v>-0.1134</v>
      </c>
      <c r="K1357">
        <v>51.503300000000003</v>
      </c>
      <c r="L1357">
        <v>-8.5699999999999998E-2</v>
      </c>
      <c r="M1357">
        <v>51.505229999999997</v>
      </c>
      <c r="N1357" t="s">
        <v>214</v>
      </c>
      <c r="O1357" t="s">
        <v>201</v>
      </c>
      <c r="P1357" s="2" t="s">
        <v>431</v>
      </c>
    </row>
    <row r="1358" spans="2:16" x14ac:dyDescent="0.25">
      <c r="B1358" t="s">
        <v>1518</v>
      </c>
      <c r="C1358">
        <v>100137</v>
      </c>
      <c r="D1358">
        <v>269225</v>
      </c>
      <c r="E1358">
        <v>268311</v>
      </c>
      <c r="F1358" t="s">
        <v>32</v>
      </c>
      <c r="G1358" t="s">
        <v>38</v>
      </c>
      <c r="H1358" t="s">
        <v>200</v>
      </c>
      <c r="I1358" t="s">
        <v>213</v>
      </c>
      <c r="J1358">
        <v>-8.5699999999999998E-2</v>
      </c>
      <c r="K1358">
        <v>51.505229999999997</v>
      </c>
      <c r="L1358">
        <v>-0.1134</v>
      </c>
      <c r="M1358">
        <v>51.503300000000003</v>
      </c>
      <c r="N1358" t="s">
        <v>201</v>
      </c>
      <c r="O1358" t="s">
        <v>214</v>
      </c>
      <c r="P1358" s="2" t="s">
        <v>432</v>
      </c>
    </row>
    <row r="1359" spans="2:16" x14ac:dyDescent="0.25">
      <c r="B1359" t="s">
        <v>1518</v>
      </c>
      <c r="C1359">
        <v>100138</v>
      </c>
      <c r="D1359">
        <v>269225</v>
      </c>
      <c r="E1359">
        <v>271283</v>
      </c>
      <c r="F1359" t="s">
        <v>32</v>
      </c>
      <c r="G1359" t="s">
        <v>103</v>
      </c>
      <c r="H1359" t="s">
        <v>200</v>
      </c>
      <c r="I1359" t="s">
        <v>433</v>
      </c>
      <c r="J1359">
        <v>-8.5699999999999998E-2</v>
      </c>
      <c r="K1359">
        <v>51.505229999999997</v>
      </c>
      <c r="L1359">
        <v>5.7999999999999996E-3</v>
      </c>
      <c r="M1359">
        <v>51.528599999999997</v>
      </c>
      <c r="N1359" t="s">
        <v>201</v>
      </c>
      <c r="O1359" t="s">
        <v>434</v>
      </c>
      <c r="P1359" s="2" t="s">
        <v>1630</v>
      </c>
    </row>
    <row r="1360" spans="2:16" x14ac:dyDescent="0.25">
      <c r="B1360" t="s">
        <v>1518</v>
      </c>
      <c r="C1360">
        <v>100138</v>
      </c>
      <c r="D1360">
        <v>271283</v>
      </c>
      <c r="E1360">
        <v>269225</v>
      </c>
      <c r="F1360" t="s">
        <v>103</v>
      </c>
      <c r="G1360" t="s">
        <v>32</v>
      </c>
      <c r="H1360" t="s">
        <v>433</v>
      </c>
      <c r="I1360" t="s">
        <v>200</v>
      </c>
      <c r="J1360">
        <v>5.7999999999999996E-3</v>
      </c>
      <c r="K1360">
        <v>51.528599999999997</v>
      </c>
      <c r="L1360">
        <v>-8.5699999999999998E-2</v>
      </c>
      <c r="M1360">
        <v>51.505229999999997</v>
      </c>
      <c r="N1360" t="s">
        <v>434</v>
      </c>
      <c r="O1360" t="s">
        <v>201</v>
      </c>
      <c r="P1360" s="2" t="s">
        <v>1631</v>
      </c>
    </row>
    <row r="1361" spans="2:16" x14ac:dyDescent="0.25">
      <c r="B1361" t="s">
        <v>1518</v>
      </c>
      <c r="C1361">
        <v>100139</v>
      </c>
      <c r="D1361">
        <v>266682</v>
      </c>
      <c r="E1361">
        <v>270197</v>
      </c>
      <c r="F1361" t="s">
        <v>34</v>
      </c>
      <c r="G1361" t="s">
        <v>104</v>
      </c>
      <c r="H1361" t="s">
        <v>205</v>
      </c>
      <c r="I1361" t="s">
        <v>436</v>
      </c>
      <c r="J1361">
        <v>-0.16289999999999999</v>
      </c>
      <c r="K1361">
        <v>51.522399999999998</v>
      </c>
      <c r="L1361">
        <v>-4.0399999999999998E-2</v>
      </c>
      <c r="M1361">
        <v>51.512300000000003</v>
      </c>
      <c r="N1361" t="s">
        <v>206</v>
      </c>
      <c r="O1361" t="s">
        <v>437</v>
      </c>
      <c r="P1361" s="2" t="s">
        <v>1632</v>
      </c>
    </row>
    <row r="1362" spans="2:16" x14ac:dyDescent="0.25">
      <c r="B1362" t="s">
        <v>1518</v>
      </c>
      <c r="C1362">
        <v>100139</v>
      </c>
      <c r="D1362">
        <v>270197</v>
      </c>
      <c r="E1362">
        <v>266682</v>
      </c>
      <c r="F1362" t="s">
        <v>104</v>
      </c>
      <c r="G1362" t="s">
        <v>34</v>
      </c>
      <c r="H1362" t="s">
        <v>436</v>
      </c>
      <c r="I1362" t="s">
        <v>205</v>
      </c>
      <c r="J1362">
        <v>-4.0399999999999998E-2</v>
      </c>
      <c r="K1362">
        <v>51.512300000000003</v>
      </c>
      <c r="L1362">
        <v>-0.16289999999999999</v>
      </c>
      <c r="M1362">
        <v>51.522399999999998</v>
      </c>
      <c r="N1362" t="s">
        <v>437</v>
      </c>
      <c r="O1362" t="s">
        <v>206</v>
      </c>
      <c r="P1362" s="2" t="s">
        <v>438</v>
      </c>
    </row>
    <row r="1363" spans="2:16" x14ac:dyDescent="0.25">
      <c r="B1363" t="s">
        <v>1518</v>
      </c>
      <c r="C1363">
        <v>100140</v>
      </c>
      <c r="D1363">
        <v>266343</v>
      </c>
      <c r="E1363">
        <v>270197</v>
      </c>
      <c r="F1363" t="s">
        <v>35</v>
      </c>
      <c r="G1363" t="s">
        <v>104</v>
      </c>
      <c r="H1363" t="s">
        <v>207</v>
      </c>
      <c r="I1363" t="s">
        <v>436</v>
      </c>
      <c r="J1363">
        <v>-0.17530000000000001</v>
      </c>
      <c r="K1363">
        <v>51.516199999999998</v>
      </c>
      <c r="L1363">
        <v>-4.0399999999999998E-2</v>
      </c>
      <c r="M1363">
        <v>51.512300000000003</v>
      </c>
      <c r="N1363" t="s">
        <v>208</v>
      </c>
      <c r="O1363" t="s">
        <v>437</v>
      </c>
      <c r="P1363" s="2" t="s">
        <v>1633</v>
      </c>
    </row>
    <row r="1364" spans="2:16" x14ac:dyDescent="0.25">
      <c r="B1364" t="s">
        <v>1518</v>
      </c>
      <c r="C1364">
        <v>100140</v>
      </c>
      <c r="D1364">
        <v>270197</v>
      </c>
      <c r="E1364">
        <v>266343</v>
      </c>
      <c r="F1364" t="s">
        <v>104</v>
      </c>
      <c r="G1364" t="s">
        <v>35</v>
      </c>
      <c r="H1364" t="s">
        <v>436</v>
      </c>
      <c r="I1364" t="s">
        <v>207</v>
      </c>
      <c r="J1364">
        <v>-4.0399999999999998E-2</v>
      </c>
      <c r="K1364">
        <v>51.512300000000003</v>
      </c>
      <c r="L1364">
        <v>-0.17530000000000001</v>
      </c>
      <c r="M1364">
        <v>51.516199999999998</v>
      </c>
      <c r="N1364" t="s">
        <v>437</v>
      </c>
      <c r="O1364" t="s">
        <v>208</v>
      </c>
      <c r="P1364" s="2" t="s">
        <v>439</v>
      </c>
    </row>
    <row r="1365" spans="2:16" x14ac:dyDescent="0.25">
      <c r="B1365" t="s">
        <v>1518</v>
      </c>
      <c r="C1365">
        <v>100141</v>
      </c>
      <c r="D1365">
        <v>269830</v>
      </c>
      <c r="E1365">
        <v>270197</v>
      </c>
      <c r="F1365" t="s">
        <v>105</v>
      </c>
      <c r="G1365" t="s">
        <v>104</v>
      </c>
      <c r="H1365" t="s">
        <v>440</v>
      </c>
      <c r="I1365" t="s">
        <v>436</v>
      </c>
      <c r="J1365">
        <v>-5.7000000000000002E-2</v>
      </c>
      <c r="K1365">
        <v>51.511099999999999</v>
      </c>
      <c r="L1365">
        <v>-4.0399999999999998E-2</v>
      </c>
      <c r="M1365">
        <v>51.512300000000003</v>
      </c>
      <c r="N1365" t="s">
        <v>441</v>
      </c>
      <c r="O1365" t="s">
        <v>437</v>
      </c>
      <c r="P1365" s="2" t="s">
        <v>442</v>
      </c>
    </row>
    <row r="1366" spans="2:16" x14ac:dyDescent="0.25">
      <c r="B1366" t="s">
        <v>1518</v>
      </c>
      <c r="C1366">
        <v>100141</v>
      </c>
      <c r="D1366">
        <v>270197</v>
      </c>
      <c r="E1366">
        <v>269830</v>
      </c>
      <c r="F1366" t="s">
        <v>104</v>
      </c>
      <c r="G1366" t="s">
        <v>105</v>
      </c>
      <c r="H1366" t="s">
        <v>436</v>
      </c>
      <c r="I1366" t="s">
        <v>440</v>
      </c>
      <c r="J1366">
        <v>-4.0399999999999998E-2</v>
      </c>
      <c r="K1366">
        <v>51.512300000000003</v>
      </c>
      <c r="L1366">
        <v>-5.7000000000000002E-2</v>
      </c>
      <c r="M1366">
        <v>51.511099999999999</v>
      </c>
      <c r="N1366" t="s">
        <v>437</v>
      </c>
      <c r="O1366" t="s">
        <v>441</v>
      </c>
      <c r="P1366" s="2" t="s">
        <v>443</v>
      </c>
    </row>
    <row r="1367" spans="2:16" x14ac:dyDescent="0.25">
      <c r="B1367" t="s">
        <v>1518</v>
      </c>
      <c r="C1367">
        <v>100142</v>
      </c>
      <c r="D1367">
        <v>273743</v>
      </c>
      <c r="E1367">
        <v>280812</v>
      </c>
      <c r="F1367" t="s">
        <v>106</v>
      </c>
      <c r="G1367" t="s">
        <v>107</v>
      </c>
      <c r="H1367" t="s">
        <v>444</v>
      </c>
      <c r="I1367" t="s">
        <v>445</v>
      </c>
      <c r="J1367">
        <v>0.21029999999999999</v>
      </c>
      <c r="K1367">
        <v>51.194099999999999</v>
      </c>
      <c r="L1367">
        <v>0.21188000000000001</v>
      </c>
      <c r="M1367">
        <v>51.19594</v>
      </c>
      <c r="N1367" t="s">
        <v>446</v>
      </c>
      <c r="O1367" t="s">
        <v>447</v>
      </c>
      <c r="P1367" s="2" t="s">
        <v>448</v>
      </c>
    </row>
    <row r="1368" spans="2:16" x14ac:dyDescent="0.25">
      <c r="B1368" t="s">
        <v>1518</v>
      </c>
      <c r="C1368">
        <v>100142</v>
      </c>
      <c r="D1368">
        <v>280812</v>
      </c>
      <c r="E1368">
        <v>273743</v>
      </c>
      <c r="F1368" t="s">
        <v>107</v>
      </c>
      <c r="G1368" t="s">
        <v>106</v>
      </c>
      <c r="H1368" t="s">
        <v>445</v>
      </c>
      <c r="I1368" t="s">
        <v>444</v>
      </c>
      <c r="J1368">
        <v>0.21188000000000001</v>
      </c>
      <c r="K1368">
        <v>51.19594</v>
      </c>
      <c r="L1368">
        <v>0.21029999999999999</v>
      </c>
      <c r="M1368">
        <v>51.194099999999999</v>
      </c>
      <c r="N1368" t="s">
        <v>447</v>
      </c>
      <c r="O1368" t="s">
        <v>446</v>
      </c>
      <c r="P1368" s="2" t="s">
        <v>449</v>
      </c>
    </row>
    <row r="1369" spans="2:16" x14ac:dyDescent="0.25">
      <c r="B1369" t="s">
        <v>1518</v>
      </c>
      <c r="C1369">
        <v>100143</v>
      </c>
      <c r="D1369">
        <v>230856</v>
      </c>
      <c r="E1369">
        <v>230900</v>
      </c>
      <c r="F1369" t="s">
        <v>108</v>
      </c>
      <c r="G1369" t="s">
        <v>109</v>
      </c>
      <c r="H1369" t="s">
        <v>450</v>
      </c>
      <c r="I1369" t="s">
        <v>451</v>
      </c>
      <c r="J1369">
        <v>-2.9796</v>
      </c>
      <c r="K1369">
        <v>53.404299999999999</v>
      </c>
      <c r="L1369">
        <v>-2.9767000000000001</v>
      </c>
      <c r="M1369">
        <v>53.407299999999999</v>
      </c>
      <c r="N1369" t="s">
        <v>452</v>
      </c>
      <c r="O1369" t="s">
        <v>453</v>
      </c>
      <c r="P1369" s="2" t="s">
        <v>454</v>
      </c>
    </row>
    <row r="1370" spans="2:16" x14ac:dyDescent="0.25">
      <c r="B1370" t="s">
        <v>1518</v>
      </c>
      <c r="C1370">
        <v>100143</v>
      </c>
      <c r="D1370">
        <v>230900</v>
      </c>
      <c r="E1370">
        <v>230856</v>
      </c>
      <c r="F1370" t="s">
        <v>109</v>
      </c>
      <c r="G1370" t="s">
        <v>108</v>
      </c>
      <c r="H1370" t="s">
        <v>451</v>
      </c>
      <c r="I1370" t="s">
        <v>450</v>
      </c>
      <c r="J1370">
        <v>-2.9767000000000001</v>
      </c>
      <c r="K1370">
        <v>53.407299999999999</v>
      </c>
      <c r="L1370">
        <v>-2.9796</v>
      </c>
      <c r="M1370">
        <v>53.404299999999999</v>
      </c>
      <c r="N1370" t="s">
        <v>453</v>
      </c>
      <c r="O1370" t="s">
        <v>452</v>
      </c>
      <c r="P1370" s="2" t="s">
        <v>455</v>
      </c>
    </row>
    <row r="1371" spans="2:16" x14ac:dyDescent="0.25">
      <c r="B1371" t="s">
        <v>1518</v>
      </c>
      <c r="C1371">
        <v>100144</v>
      </c>
      <c r="D1371">
        <v>266682</v>
      </c>
      <c r="E1371">
        <v>269296</v>
      </c>
      <c r="F1371" t="s">
        <v>34</v>
      </c>
      <c r="G1371" t="s">
        <v>33</v>
      </c>
      <c r="H1371" t="s">
        <v>205</v>
      </c>
      <c r="I1371" t="s">
        <v>203</v>
      </c>
      <c r="J1371">
        <v>-0.16289999999999999</v>
      </c>
      <c r="K1371">
        <v>51.522399999999998</v>
      </c>
      <c r="L1371">
        <v>-8.2100000000000006E-2</v>
      </c>
      <c r="M1371">
        <v>51.518599999999999</v>
      </c>
      <c r="N1371" t="s">
        <v>206</v>
      </c>
      <c r="O1371" t="s">
        <v>204</v>
      </c>
      <c r="P1371" s="2" t="s">
        <v>1634</v>
      </c>
    </row>
    <row r="1372" spans="2:16" x14ac:dyDescent="0.25">
      <c r="B1372" t="s">
        <v>1518</v>
      </c>
      <c r="C1372">
        <v>100144</v>
      </c>
      <c r="D1372">
        <v>269296</v>
      </c>
      <c r="E1372">
        <v>266682</v>
      </c>
      <c r="F1372" t="s">
        <v>33</v>
      </c>
      <c r="G1372" t="s">
        <v>34</v>
      </c>
      <c r="H1372" t="s">
        <v>203</v>
      </c>
      <c r="I1372" t="s">
        <v>205</v>
      </c>
      <c r="J1372">
        <v>-8.2100000000000006E-2</v>
      </c>
      <c r="K1372">
        <v>51.518599999999999</v>
      </c>
      <c r="L1372">
        <v>-0.16289999999999999</v>
      </c>
      <c r="M1372">
        <v>51.522399999999998</v>
      </c>
      <c r="N1372" t="s">
        <v>204</v>
      </c>
      <c r="O1372" t="s">
        <v>206</v>
      </c>
      <c r="P1372" s="2" t="s">
        <v>1635</v>
      </c>
    </row>
    <row r="1373" spans="2:16" x14ac:dyDescent="0.25">
      <c r="B1373" t="s">
        <v>1518</v>
      </c>
      <c r="C1373">
        <v>100145</v>
      </c>
      <c r="D1373">
        <v>266343</v>
      </c>
      <c r="E1373">
        <v>269296</v>
      </c>
      <c r="F1373" t="s">
        <v>35</v>
      </c>
      <c r="G1373" t="s">
        <v>33</v>
      </c>
      <c r="H1373" t="s">
        <v>207</v>
      </c>
      <c r="I1373" t="s">
        <v>203</v>
      </c>
      <c r="J1373">
        <v>-0.17530000000000001</v>
      </c>
      <c r="K1373">
        <v>51.516199999999998</v>
      </c>
      <c r="L1373">
        <v>-8.2100000000000006E-2</v>
      </c>
      <c r="M1373">
        <v>51.518599999999999</v>
      </c>
      <c r="N1373" t="s">
        <v>208</v>
      </c>
      <c r="O1373" t="s">
        <v>204</v>
      </c>
      <c r="P1373" s="2" t="s">
        <v>1376</v>
      </c>
    </row>
    <row r="1374" spans="2:16" x14ac:dyDescent="0.25">
      <c r="B1374" t="s">
        <v>1518</v>
      </c>
      <c r="C1374">
        <v>100145</v>
      </c>
      <c r="D1374">
        <v>269296</v>
      </c>
      <c r="E1374">
        <v>266343</v>
      </c>
      <c r="F1374" t="s">
        <v>33</v>
      </c>
      <c r="G1374" t="s">
        <v>35</v>
      </c>
      <c r="H1374" t="s">
        <v>203</v>
      </c>
      <c r="I1374" t="s">
        <v>207</v>
      </c>
      <c r="J1374">
        <v>-8.2100000000000006E-2</v>
      </c>
      <c r="K1374">
        <v>51.518599999999999</v>
      </c>
      <c r="L1374">
        <v>-0.17530000000000001</v>
      </c>
      <c r="M1374">
        <v>51.516199999999998</v>
      </c>
      <c r="N1374" t="s">
        <v>204</v>
      </c>
      <c r="O1374" t="s">
        <v>208</v>
      </c>
      <c r="P1374" s="2" t="s">
        <v>1636</v>
      </c>
    </row>
    <row r="1375" spans="2:16" x14ac:dyDescent="0.25">
      <c r="B1375" t="s">
        <v>1518</v>
      </c>
      <c r="C1375">
        <v>100146</v>
      </c>
      <c r="D1375">
        <v>267948</v>
      </c>
      <c r="E1375">
        <v>269296</v>
      </c>
      <c r="F1375" t="s">
        <v>36</v>
      </c>
      <c r="G1375" t="s">
        <v>33</v>
      </c>
      <c r="H1375" t="s">
        <v>209</v>
      </c>
      <c r="I1375" t="s">
        <v>203</v>
      </c>
      <c r="J1375">
        <v>-0.12784000000000001</v>
      </c>
      <c r="K1375">
        <v>51.532330000000002</v>
      </c>
      <c r="L1375">
        <v>-8.2100000000000006E-2</v>
      </c>
      <c r="M1375">
        <v>51.518599999999999</v>
      </c>
      <c r="N1375" t="s">
        <v>210</v>
      </c>
      <c r="O1375" t="s">
        <v>204</v>
      </c>
      <c r="P1375" s="2" t="s">
        <v>1637</v>
      </c>
    </row>
    <row r="1376" spans="2:16" x14ac:dyDescent="0.25">
      <c r="B1376" t="s">
        <v>1518</v>
      </c>
      <c r="C1376">
        <v>100146</v>
      </c>
      <c r="D1376">
        <v>269296</v>
      </c>
      <c r="E1376">
        <v>267948</v>
      </c>
      <c r="F1376" t="s">
        <v>33</v>
      </c>
      <c r="G1376" t="s">
        <v>36</v>
      </c>
      <c r="H1376" t="s">
        <v>203</v>
      </c>
      <c r="I1376" t="s">
        <v>209</v>
      </c>
      <c r="J1376">
        <v>-8.2100000000000006E-2</v>
      </c>
      <c r="K1376">
        <v>51.518599999999999</v>
      </c>
      <c r="L1376">
        <v>-0.12784000000000001</v>
      </c>
      <c r="M1376">
        <v>51.532330000000002</v>
      </c>
      <c r="N1376" t="s">
        <v>204</v>
      </c>
      <c r="O1376" t="s">
        <v>210</v>
      </c>
      <c r="P1376" s="2" t="s">
        <v>1638</v>
      </c>
    </row>
    <row r="1377" spans="2:16" x14ac:dyDescent="0.25">
      <c r="B1377" t="s">
        <v>1518</v>
      </c>
      <c r="C1377">
        <v>100147</v>
      </c>
      <c r="D1377">
        <v>267252</v>
      </c>
      <c r="E1377">
        <v>269296</v>
      </c>
      <c r="F1377" t="s">
        <v>37</v>
      </c>
      <c r="G1377" t="s">
        <v>33</v>
      </c>
      <c r="H1377" t="s">
        <v>211</v>
      </c>
      <c r="I1377" t="s">
        <v>203</v>
      </c>
      <c r="J1377">
        <v>-0.14369999999999999</v>
      </c>
      <c r="K1377">
        <v>51.495100000000001</v>
      </c>
      <c r="L1377">
        <v>-8.2100000000000006E-2</v>
      </c>
      <c r="M1377">
        <v>51.518599999999999</v>
      </c>
      <c r="N1377" t="s">
        <v>212</v>
      </c>
      <c r="O1377" t="s">
        <v>204</v>
      </c>
      <c r="P1377" s="2" t="s">
        <v>1639</v>
      </c>
    </row>
    <row r="1378" spans="2:16" x14ac:dyDescent="0.25">
      <c r="B1378" t="s">
        <v>1518</v>
      </c>
      <c r="C1378">
        <v>100147</v>
      </c>
      <c r="D1378">
        <v>269296</v>
      </c>
      <c r="E1378">
        <v>267252</v>
      </c>
      <c r="F1378" t="s">
        <v>33</v>
      </c>
      <c r="G1378" t="s">
        <v>37</v>
      </c>
      <c r="H1378" t="s">
        <v>203</v>
      </c>
      <c r="I1378" t="s">
        <v>211</v>
      </c>
      <c r="J1378">
        <v>-8.2100000000000006E-2</v>
      </c>
      <c r="K1378">
        <v>51.518599999999999</v>
      </c>
      <c r="L1378">
        <v>-0.14369999999999999</v>
      </c>
      <c r="M1378">
        <v>51.495100000000001</v>
      </c>
      <c r="N1378" t="s">
        <v>204</v>
      </c>
      <c r="O1378" t="s">
        <v>212</v>
      </c>
      <c r="P1378" s="2" t="s">
        <v>458</v>
      </c>
    </row>
    <row r="1379" spans="2:16" x14ac:dyDescent="0.25">
      <c r="B1379" t="s">
        <v>1518</v>
      </c>
      <c r="C1379">
        <v>100148</v>
      </c>
      <c r="D1379">
        <v>268311</v>
      </c>
      <c r="E1379">
        <v>269296</v>
      </c>
      <c r="F1379" t="s">
        <v>38</v>
      </c>
      <c r="G1379" t="s">
        <v>33</v>
      </c>
      <c r="H1379" t="s">
        <v>213</v>
      </c>
      <c r="I1379" t="s">
        <v>203</v>
      </c>
      <c r="J1379">
        <v>-0.1134</v>
      </c>
      <c r="K1379">
        <v>51.503300000000003</v>
      </c>
      <c r="L1379">
        <v>-8.2100000000000006E-2</v>
      </c>
      <c r="M1379">
        <v>51.518599999999999</v>
      </c>
      <c r="N1379" t="s">
        <v>214</v>
      </c>
      <c r="O1379" t="s">
        <v>204</v>
      </c>
      <c r="P1379" s="2" t="s">
        <v>459</v>
      </c>
    </row>
    <row r="1380" spans="2:16" x14ac:dyDescent="0.25">
      <c r="B1380" t="s">
        <v>1518</v>
      </c>
      <c r="C1380">
        <v>100148</v>
      </c>
      <c r="D1380">
        <v>269296</v>
      </c>
      <c r="E1380">
        <v>268311</v>
      </c>
      <c r="F1380" t="s">
        <v>33</v>
      </c>
      <c r="G1380" t="s">
        <v>38</v>
      </c>
      <c r="H1380" t="s">
        <v>203</v>
      </c>
      <c r="I1380" t="s">
        <v>213</v>
      </c>
      <c r="J1380">
        <v>-8.2100000000000006E-2</v>
      </c>
      <c r="K1380">
        <v>51.518599999999999</v>
      </c>
      <c r="L1380">
        <v>-0.1134</v>
      </c>
      <c r="M1380">
        <v>51.503300000000003</v>
      </c>
      <c r="N1380" t="s">
        <v>204</v>
      </c>
      <c r="O1380" t="s">
        <v>214</v>
      </c>
      <c r="P1380" s="2" t="s">
        <v>1640</v>
      </c>
    </row>
    <row r="1381" spans="2:16" x14ac:dyDescent="0.25">
      <c r="B1381" t="s">
        <v>1518</v>
      </c>
      <c r="C1381">
        <v>100149</v>
      </c>
      <c r="D1381">
        <v>230641</v>
      </c>
      <c r="E1381">
        <v>230688</v>
      </c>
      <c r="F1381" t="s">
        <v>110</v>
      </c>
      <c r="G1381" t="s">
        <v>111</v>
      </c>
      <c r="H1381" t="s">
        <v>460</v>
      </c>
      <c r="I1381" t="s">
        <v>461</v>
      </c>
      <c r="J1381">
        <v>-2.9916999999999998</v>
      </c>
      <c r="K1381">
        <v>53.404699999999998</v>
      </c>
      <c r="L1381">
        <v>-2.9891999999999999</v>
      </c>
      <c r="M1381">
        <v>53.4084</v>
      </c>
      <c r="N1381" t="s">
        <v>462</v>
      </c>
      <c r="O1381" t="s">
        <v>463</v>
      </c>
      <c r="P1381" s="2" t="s">
        <v>1038</v>
      </c>
    </row>
    <row r="1382" spans="2:16" x14ac:dyDescent="0.25">
      <c r="B1382" t="s">
        <v>1518</v>
      </c>
      <c r="C1382">
        <v>100149</v>
      </c>
      <c r="D1382">
        <v>230688</v>
      </c>
      <c r="E1382">
        <v>230641</v>
      </c>
      <c r="F1382" t="s">
        <v>111</v>
      </c>
      <c r="G1382" t="s">
        <v>110</v>
      </c>
      <c r="H1382" t="s">
        <v>461</v>
      </c>
      <c r="I1382" t="s">
        <v>460</v>
      </c>
      <c r="J1382">
        <v>-2.9891999999999999</v>
      </c>
      <c r="K1382">
        <v>53.4084</v>
      </c>
      <c r="L1382">
        <v>-2.9916999999999998</v>
      </c>
      <c r="M1382">
        <v>53.404699999999998</v>
      </c>
      <c r="N1382" t="s">
        <v>463</v>
      </c>
      <c r="O1382" t="s">
        <v>462</v>
      </c>
      <c r="P1382" s="2" t="s">
        <v>1641</v>
      </c>
    </row>
    <row r="1383" spans="2:16" x14ac:dyDescent="0.25">
      <c r="B1383" t="s">
        <v>1518</v>
      </c>
      <c r="C1383">
        <v>100150</v>
      </c>
      <c r="D1383">
        <v>238818</v>
      </c>
      <c r="E1383">
        <v>238990</v>
      </c>
      <c r="F1383" t="s">
        <v>112</v>
      </c>
      <c r="G1383" t="s">
        <v>113</v>
      </c>
      <c r="H1383" t="s">
        <v>464</v>
      </c>
      <c r="I1383" t="s">
        <v>465</v>
      </c>
      <c r="J1383">
        <v>-2.2420499999999999</v>
      </c>
      <c r="K1383">
        <v>53.488149999999997</v>
      </c>
      <c r="L1383">
        <v>-2.2306599999999999</v>
      </c>
      <c r="M1383">
        <v>53.476349999999996</v>
      </c>
      <c r="N1383" t="s">
        <v>466</v>
      </c>
      <c r="O1383" t="s">
        <v>467</v>
      </c>
      <c r="P1383" s="2" t="s">
        <v>468</v>
      </c>
    </row>
    <row r="1384" spans="2:16" x14ac:dyDescent="0.25">
      <c r="B1384" t="s">
        <v>1518</v>
      </c>
      <c r="C1384">
        <v>100150</v>
      </c>
      <c r="D1384">
        <v>238990</v>
      </c>
      <c r="E1384">
        <v>238818</v>
      </c>
      <c r="F1384" t="s">
        <v>113</v>
      </c>
      <c r="G1384" t="s">
        <v>112</v>
      </c>
      <c r="H1384" t="s">
        <v>465</v>
      </c>
      <c r="I1384" t="s">
        <v>464</v>
      </c>
      <c r="J1384">
        <v>-2.2306599999999999</v>
      </c>
      <c r="K1384">
        <v>53.476349999999996</v>
      </c>
      <c r="L1384">
        <v>-2.2420499999999999</v>
      </c>
      <c r="M1384">
        <v>53.488149999999997</v>
      </c>
      <c r="N1384" t="s">
        <v>467</v>
      </c>
      <c r="O1384" t="s">
        <v>466</v>
      </c>
      <c r="P1384" s="2" t="s">
        <v>469</v>
      </c>
    </row>
    <row r="1385" spans="2:16" x14ac:dyDescent="0.25">
      <c r="B1385" t="s">
        <v>1518</v>
      </c>
      <c r="C1385">
        <v>100151</v>
      </c>
      <c r="D1385">
        <v>275386</v>
      </c>
      <c r="E1385">
        <v>275417</v>
      </c>
      <c r="F1385" t="s">
        <v>114</v>
      </c>
      <c r="G1385" t="s">
        <v>115</v>
      </c>
      <c r="H1385" t="s">
        <v>470</v>
      </c>
      <c r="I1385" t="s">
        <v>471</v>
      </c>
      <c r="J1385">
        <v>0.5141</v>
      </c>
      <c r="K1385">
        <v>51.2774</v>
      </c>
      <c r="L1385">
        <v>0.52110000000000001</v>
      </c>
      <c r="M1385">
        <v>51.277799999999999</v>
      </c>
      <c r="N1385" t="s">
        <v>472</v>
      </c>
      <c r="O1385" t="s">
        <v>473</v>
      </c>
      <c r="P1385" s="2" t="s">
        <v>474</v>
      </c>
    </row>
    <row r="1386" spans="2:16" x14ac:dyDescent="0.25">
      <c r="B1386" t="s">
        <v>1518</v>
      </c>
      <c r="C1386">
        <v>100151</v>
      </c>
      <c r="D1386">
        <v>275417</v>
      </c>
      <c r="E1386">
        <v>275386</v>
      </c>
      <c r="F1386" t="s">
        <v>115</v>
      </c>
      <c r="G1386" t="s">
        <v>114</v>
      </c>
      <c r="H1386" t="s">
        <v>471</v>
      </c>
      <c r="I1386" t="s">
        <v>470</v>
      </c>
      <c r="J1386">
        <v>0.52110000000000001</v>
      </c>
      <c r="K1386">
        <v>51.277799999999999</v>
      </c>
      <c r="L1386">
        <v>0.5141</v>
      </c>
      <c r="M1386">
        <v>51.2774</v>
      </c>
      <c r="N1386" t="s">
        <v>473</v>
      </c>
      <c r="O1386" t="s">
        <v>472</v>
      </c>
      <c r="P1386" s="2" t="s">
        <v>475</v>
      </c>
    </row>
    <row r="1387" spans="2:16" x14ac:dyDescent="0.25">
      <c r="B1387" t="s">
        <v>1518</v>
      </c>
      <c r="C1387">
        <v>100152</v>
      </c>
      <c r="D1387">
        <v>267933</v>
      </c>
      <c r="E1387">
        <v>269139</v>
      </c>
      <c r="F1387" t="s">
        <v>27</v>
      </c>
      <c r="G1387" t="s">
        <v>76</v>
      </c>
      <c r="H1387" t="s">
        <v>189</v>
      </c>
      <c r="I1387" t="s">
        <v>329</v>
      </c>
      <c r="J1387">
        <v>-0.12429999999999999</v>
      </c>
      <c r="K1387">
        <v>51.508299999999998</v>
      </c>
      <c r="L1387">
        <v>-8.9200000000000002E-2</v>
      </c>
      <c r="M1387">
        <v>51.5182</v>
      </c>
      <c r="N1387" t="s">
        <v>191</v>
      </c>
      <c r="O1387" t="s">
        <v>330</v>
      </c>
      <c r="P1387" s="2" t="s">
        <v>1040</v>
      </c>
    </row>
    <row r="1388" spans="2:16" x14ac:dyDescent="0.25">
      <c r="B1388" t="s">
        <v>1518</v>
      </c>
      <c r="C1388">
        <v>100152</v>
      </c>
      <c r="D1388">
        <v>269139</v>
      </c>
      <c r="E1388">
        <v>267933</v>
      </c>
      <c r="F1388" t="s">
        <v>76</v>
      </c>
      <c r="G1388" t="s">
        <v>27</v>
      </c>
      <c r="H1388" t="s">
        <v>329</v>
      </c>
      <c r="I1388" t="s">
        <v>189</v>
      </c>
      <c r="J1388">
        <v>-8.9200000000000002E-2</v>
      </c>
      <c r="K1388">
        <v>51.5182</v>
      </c>
      <c r="L1388">
        <v>-0.12429999999999999</v>
      </c>
      <c r="M1388">
        <v>51.508299999999998</v>
      </c>
      <c r="N1388" t="s">
        <v>330</v>
      </c>
      <c r="O1388" t="s">
        <v>191</v>
      </c>
      <c r="P1388" s="2" t="s">
        <v>1642</v>
      </c>
    </row>
    <row r="1389" spans="2:16" x14ac:dyDescent="0.25">
      <c r="B1389" t="s">
        <v>1518</v>
      </c>
      <c r="C1389">
        <v>100153</v>
      </c>
      <c r="D1389">
        <v>269122</v>
      </c>
      <c r="E1389">
        <v>269139</v>
      </c>
      <c r="F1389" t="s">
        <v>60</v>
      </c>
      <c r="G1389" t="s">
        <v>76</v>
      </c>
      <c r="H1389" t="s">
        <v>275</v>
      </c>
      <c r="I1389" t="s">
        <v>329</v>
      </c>
      <c r="J1389">
        <v>-9.0300000000000005E-2</v>
      </c>
      <c r="K1389">
        <v>51.511400000000002</v>
      </c>
      <c r="L1389">
        <v>-8.9200000000000002E-2</v>
      </c>
      <c r="M1389">
        <v>51.5182</v>
      </c>
      <c r="N1389" t="s">
        <v>276</v>
      </c>
      <c r="O1389" t="s">
        <v>330</v>
      </c>
      <c r="P1389" s="2" t="s">
        <v>1643</v>
      </c>
    </row>
    <row r="1390" spans="2:16" x14ac:dyDescent="0.25">
      <c r="B1390" t="s">
        <v>1518</v>
      </c>
      <c r="C1390">
        <v>100153</v>
      </c>
      <c r="D1390">
        <v>269139</v>
      </c>
      <c r="E1390">
        <v>269122</v>
      </c>
      <c r="F1390" t="s">
        <v>76</v>
      </c>
      <c r="G1390" t="s">
        <v>60</v>
      </c>
      <c r="H1390" t="s">
        <v>329</v>
      </c>
      <c r="I1390" t="s">
        <v>275</v>
      </c>
      <c r="J1390">
        <v>-8.9200000000000002E-2</v>
      </c>
      <c r="K1390">
        <v>51.5182</v>
      </c>
      <c r="L1390">
        <v>-9.0300000000000005E-2</v>
      </c>
      <c r="M1390">
        <v>51.511400000000002</v>
      </c>
      <c r="N1390" t="s">
        <v>330</v>
      </c>
      <c r="O1390" t="s">
        <v>276</v>
      </c>
      <c r="P1390" s="2" t="s">
        <v>1644</v>
      </c>
    </row>
    <row r="1391" spans="2:16" x14ac:dyDescent="0.25">
      <c r="B1391" t="s">
        <v>1518</v>
      </c>
      <c r="C1391">
        <v>100154</v>
      </c>
      <c r="D1391">
        <v>268899</v>
      </c>
      <c r="E1391">
        <v>269139</v>
      </c>
      <c r="F1391" t="s">
        <v>75</v>
      </c>
      <c r="G1391" t="s">
        <v>76</v>
      </c>
      <c r="H1391" t="s">
        <v>320</v>
      </c>
      <c r="I1391" t="s">
        <v>329</v>
      </c>
      <c r="J1391">
        <v>-9.8599999999999993E-2</v>
      </c>
      <c r="K1391">
        <v>51.494500000000002</v>
      </c>
      <c r="L1391">
        <v>-8.9200000000000002E-2</v>
      </c>
      <c r="M1391">
        <v>51.5182</v>
      </c>
      <c r="N1391" t="s">
        <v>321</v>
      </c>
      <c r="O1391" t="s">
        <v>330</v>
      </c>
      <c r="P1391" s="2" t="s">
        <v>1386</v>
      </c>
    </row>
    <row r="1392" spans="2:16" x14ac:dyDescent="0.25">
      <c r="B1392" t="s">
        <v>1518</v>
      </c>
      <c r="C1392">
        <v>100154</v>
      </c>
      <c r="D1392">
        <v>269139</v>
      </c>
      <c r="E1392">
        <v>268899</v>
      </c>
      <c r="F1392" t="s">
        <v>76</v>
      </c>
      <c r="G1392" t="s">
        <v>75</v>
      </c>
      <c r="H1392" t="s">
        <v>329</v>
      </c>
      <c r="I1392" t="s">
        <v>320</v>
      </c>
      <c r="J1392">
        <v>-8.9200000000000002E-2</v>
      </c>
      <c r="K1392">
        <v>51.5182</v>
      </c>
      <c r="L1392">
        <v>-9.8599999999999993E-2</v>
      </c>
      <c r="M1392">
        <v>51.494500000000002</v>
      </c>
      <c r="N1392" t="s">
        <v>330</v>
      </c>
      <c r="O1392" t="s">
        <v>321</v>
      </c>
      <c r="P1392" s="2" t="s">
        <v>1645</v>
      </c>
    </row>
    <row r="1393" spans="2:16" x14ac:dyDescent="0.25">
      <c r="B1393" t="s">
        <v>1518</v>
      </c>
      <c r="C1393">
        <v>100155</v>
      </c>
      <c r="D1393">
        <v>269139</v>
      </c>
      <c r="E1393">
        <v>269459</v>
      </c>
      <c r="F1393" t="s">
        <v>76</v>
      </c>
      <c r="G1393" t="s">
        <v>30</v>
      </c>
      <c r="H1393" t="s">
        <v>329</v>
      </c>
      <c r="I1393" t="s">
        <v>195</v>
      </c>
      <c r="J1393">
        <v>-8.9200000000000002E-2</v>
      </c>
      <c r="K1393">
        <v>51.5182</v>
      </c>
      <c r="L1393">
        <v>-7.5399999999999995E-2</v>
      </c>
      <c r="M1393">
        <v>51.511600000000001</v>
      </c>
      <c r="N1393" t="s">
        <v>330</v>
      </c>
      <c r="O1393" t="s">
        <v>196</v>
      </c>
      <c r="P1393" s="2" t="s">
        <v>1046</v>
      </c>
    </row>
    <row r="1394" spans="2:16" x14ac:dyDescent="0.25">
      <c r="B1394" t="s">
        <v>1518</v>
      </c>
      <c r="C1394">
        <v>100155</v>
      </c>
      <c r="D1394">
        <v>269459</v>
      </c>
      <c r="E1394">
        <v>269139</v>
      </c>
      <c r="F1394" t="s">
        <v>30</v>
      </c>
      <c r="G1394" t="s">
        <v>76</v>
      </c>
      <c r="H1394" t="s">
        <v>195</v>
      </c>
      <c r="I1394" t="s">
        <v>329</v>
      </c>
      <c r="J1394">
        <v>-7.5399999999999995E-2</v>
      </c>
      <c r="K1394">
        <v>51.511600000000001</v>
      </c>
      <c r="L1394">
        <v>-8.9200000000000002E-2</v>
      </c>
      <c r="M1394">
        <v>51.5182</v>
      </c>
      <c r="N1394" t="s">
        <v>196</v>
      </c>
      <c r="O1394" t="s">
        <v>330</v>
      </c>
      <c r="P1394" s="2" t="s">
        <v>1646</v>
      </c>
    </row>
    <row r="1395" spans="2:16" x14ac:dyDescent="0.25">
      <c r="B1395" t="s">
        <v>1518</v>
      </c>
      <c r="C1395">
        <v>100156</v>
      </c>
      <c r="D1395">
        <v>267983</v>
      </c>
      <c r="E1395">
        <v>269139</v>
      </c>
      <c r="F1395" t="s">
        <v>31</v>
      </c>
      <c r="G1395" t="s">
        <v>76</v>
      </c>
      <c r="H1395" t="s">
        <v>198</v>
      </c>
      <c r="I1395" t="s">
        <v>329</v>
      </c>
      <c r="J1395">
        <v>-0.1231</v>
      </c>
      <c r="K1395">
        <v>51.530799999999999</v>
      </c>
      <c r="L1395">
        <v>-8.9200000000000002E-2</v>
      </c>
      <c r="M1395">
        <v>51.5182</v>
      </c>
      <c r="N1395" t="s">
        <v>199</v>
      </c>
      <c r="O1395" t="s">
        <v>330</v>
      </c>
      <c r="P1395" s="2" t="s">
        <v>1647</v>
      </c>
    </row>
    <row r="1396" spans="2:16" x14ac:dyDescent="0.25">
      <c r="B1396" t="s">
        <v>1518</v>
      </c>
      <c r="C1396">
        <v>100156</v>
      </c>
      <c r="D1396">
        <v>269139</v>
      </c>
      <c r="E1396">
        <v>267983</v>
      </c>
      <c r="F1396" t="s">
        <v>76</v>
      </c>
      <c r="G1396" t="s">
        <v>31</v>
      </c>
      <c r="H1396" t="s">
        <v>329</v>
      </c>
      <c r="I1396" t="s">
        <v>198</v>
      </c>
      <c r="J1396">
        <v>-8.9200000000000002E-2</v>
      </c>
      <c r="K1396">
        <v>51.5182</v>
      </c>
      <c r="L1396">
        <v>-0.1231</v>
      </c>
      <c r="M1396">
        <v>51.530799999999999</v>
      </c>
      <c r="N1396" t="s">
        <v>330</v>
      </c>
      <c r="O1396" t="s">
        <v>199</v>
      </c>
      <c r="P1396" s="2" t="s">
        <v>1389</v>
      </c>
    </row>
    <row r="1397" spans="2:16" x14ac:dyDescent="0.25">
      <c r="B1397" t="s">
        <v>1518</v>
      </c>
      <c r="C1397">
        <v>100157</v>
      </c>
      <c r="D1397">
        <v>269139</v>
      </c>
      <c r="E1397">
        <v>269225</v>
      </c>
      <c r="F1397" t="s">
        <v>76</v>
      </c>
      <c r="G1397" t="s">
        <v>32</v>
      </c>
      <c r="H1397" t="s">
        <v>329</v>
      </c>
      <c r="I1397" t="s">
        <v>200</v>
      </c>
      <c r="J1397">
        <v>-8.9200000000000002E-2</v>
      </c>
      <c r="K1397">
        <v>51.5182</v>
      </c>
      <c r="L1397">
        <v>-8.5699999999999998E-2</v>
      </c>
      <c r="M1397">
        <v>51.505229999999997</v>
      </c>
      <c r="N1397" t="s">
        <v>330</v>
      </c>
      <c r="O1397" t="s">
        <v>201</v>
      </c>
      <c r="P1397" s="2" t="s">
        <v>1050</v>
      </c>
    </row>
    <row r="1398" spans="2:16" x14ac:dyDescent="0.25">
      <c r="B1398" t="s">
        <v>1518</v>
      </c>
      <c r="C1398">
        <v>100157</v>
      </c>
      <c r="D1398">
        <v>269225</v>
      </c>
      <c r="E1398">
        <v>269139</v>
      </c>
      <c r="F1398" t="s">
        <v>32</v>
      </c>
      <c r="G1398" t="s">
        <v>76</v>
      </c>
      <c r="H1398" t="s">
        <v>200</v>
      </c>
      <c r="I1398" t="s">
        <v>329</v>
      </c>
      <c r="J1398">
        <v>-8.5699999999999998E-2</v>
      </c>
      <c r="K1398">
        <v>51.505229999999997</v>
      </c>
      <c r="L1398">
        <v>-8.9200000000000002E-2</v>
      </c>
      <c r="M1398">
        <v>51.5182</v>
      </c>
      <c r="N1398" t="s">
        <v>201</v>
      </c>
      <c r="O1398" t="s">
        <v>330</v>
      </c>
      <c r="P1398" s="2" t="s">
        <v>1648</v>
      </c>
    </row>
    <row r="1399" spans="2:16" x14ac:dyDescent="0.25">
      <c r="B1399" t="s">
        <v>1518</v>
      </c>
      <c r="C1399">
        <v>100158</v>
      </c>
      <c r="D1399">
        <v>269139</v>
      </c>
      <c r="E1399">
        <v>269296</v>
      </c>
      <c r="F1399" t="s">
        <v>76</v>
      </c>
      <c r="G1399" t="s">
        <v>33</v>
      </c>
      <c r="H1399" t="s">
        <v>329</v>
      </c>
      <c r="I1399" t="s">
        <v>203</v>
      </c>
      <c r="J1399">
        <v>-8.9200000000000002E-2</v>
      </c>
      <c r="K1399">
        <v>51.5182</v>
      </c>
      <c r="L1399">
        <v>-8.2100000000000006E-2</v>
      </c>
      <c r="M1399">
        <v>51.518599999999999</v>
      </c>
      <c r="N1399" t="s">
        <v>330</v>
      </c>
      <c r="O1399" t="s">
        <v>204</v>
      </c>
      <c r="P1399" s="2" t="s">
        <v>1052</v>
      </c>
    </row>
    <row r="1400" spans="2:16" x14ac:dyDescent="0.25">
      <c r="B1400" t="s">
        <v>1518</v>
      </c>
      <c r="C1400">
        <v>100158</v>
      </c>
      <c r="D1400">
        <v>269296</v>
      </c>
      <c r="E1400">
        <v>269139</v>
      </c>
      <c r="F1400" t="s">
        <v>33</v>
      </c>
      <c r="G1400" t="s">
        <v>76</v>
      </c>
      <c r="H1400" t="s">
        <v>203</v>
      </c>
      <c r="I1400" t="s">
        <v>329</v>
      </c>
      <c r="J1400">
        <v>-8.2100000000000006E-2</v>
      </c>
      <c r="K1400">
        <v>51.518599999999999</v>
      </c>
      <c r="L1400">
        <v>-8.9200000000000002E-2</v>
      </c>
      <c r="M1400">
        <v>51.5182</v>
      </c>
      <c r="N1400" t="s">
        <v>204</v>
      </c>
      <c r="O1400" t="s">
        <v>330</v>
      </c>
      <c r="P1400" s="2" t="s">
        <v>476</v>
      </c>
    </row>
    <row r="1401" spans="2:16" x14ac:dyDescent="0.25">
      <c r="B1401" t="s">
        <v>1518</v>
      </c>
      <c r="C1401">
        <v>100159</v>
      </c>
      <c r="D1401">
        <v>266682</v>
      </c>
      <c r="E1401">
        <v>269139</v>
      </c>
      <c r="F1401" t="s">
        <v>34</v>
      </c>
      <c r="G1401" t="s">
        <v>76</v>
      </c>
      <c r="H1401" t="s">
        <v>205</v>
      </c>
      <c r="I1401" t="s">
        <v>329</v>
      </c>
      <c r="J1401">
        <v>-0.16289999999999999</v>
      </c>
      <c r="K1401">
        <v>51.522399999999998</v>
      </c>
      <c r="L1401">
        <v>-8.9200000000000002E-2</v>
      </c>
      <c r="M1401">
        <v>51.5182</v>
      </c>
      <c r="N1401" t="s">
        <v>206</v>
      </c>
      <c r="O1401" t="s">
        <v>330</v>
      </c>
      <c r="P1401" s="2" t="s">
        <v>1649</v>
      </c>
    </row>
    <row r="1402" spans="2:16" x14ac:dyDescent="0.25">
      <c r="B1402" t="s">
        <v>1518</v>
      </c>
      <c r="C1402">
        <v>100159</v>
      </c>
      <c r="D1402">
        <v>269139</v>
      </c>
      <c r="E1402">
        <v>266682</v>
      </c>
      <c r="F1402" t="s">
        <v>76</v>
      </c>
      <c r="G1402" t="s">
        <v>34</v>
      </c>
      <c r="H1402" t="s">
        <v>329</v>
      </c>
      <c r="I1402" t="s">
        <v>205</v>
      </c>
      <c r="J1402">
        <v>-8.9200000000000002E-2</v>
      </c>
      <c r="K1402">
        <v>51.5182</v>
      </c>
      <c r="L1402">
        <v>-0.16289999999999999</v>
      </c>
      <c r="M1402">
        <v>51.522399999999998</v>
      </c>
      <c r="N1402" t="s">
        <v>330</v>
      </c>
      <c r="O1402" t="s">
        <v>206</v>
      </c>
      <c r="P1402" s="2" t="s">
        <v>1650</v>
      </c>
    </row>
    <row r="1403" spans="2:16" x14ac:dyDescent="0.25">
      <c r="B1403" t="s">
        <v>1518</v>
      </c>
      <c r="C1403">
        <v>100160</v>
      </c>
      <c r="D1403">
        <v>266343</v>
      </c>
      <c r="E1403">
        <v>269139</v>
      </c>
      <c r="F1403" t="s">
        <v>35</v>
      </c>
      <c r="G1403" t="s">
        <v>76</v>
      </c>
      <c r="H1403" t="s">
        <v>207</v>
      </c>
      <c r="I1403" t="s">
        <v>329</v>
      </c>
      <c r="J1403">
        <v>-0.17530000000000001</v>
      </c>
      <c r="K1403">
        <v>51.516199999999998</v>
      </c>
      <c r="L1403">
        <v>-8.9200000000000002E-2</v>
      </c>
      <c r="M1403">
        <v>51.5182</v>
      </c>
      <c r="N1403" t="s">
        <v>208</v>
      </c>
      <c r="O1403" t="s">
        <v>330</v>
      </c>
      <c r="P1403" s="2" t="s">
        <v>1393</v>
      </c>
    </row>
    <row r="1404" spans="2:16" x14ac:dyDescent="0.25">
      <c r="B1404" t="s">
        <v>1518</v>
      </c>
      <c r="C1404">
        <v>100160</v>
      </c>
      <c r="D1404">
        <v>269139</v>
      </c>
      <c r="E1404">
        <v>266343</v>
      </c>
      <c r="F1404" t="s">
        <v>76</v>
      </c>
      <c r="G1404" t="s">
        <v>35</v>
      </c>
      <c r="H1404" t="s">
        <v>329</v>
      </c>
      <c r="I1404" t="s">
        <v>207</v>
      </c>
      <c r="J1404">
        <v>-8.9200000000000002E-2</v>
      </c>
      <c r="K1404">
        <v>51.5182</v>
      </c>
      <c r="L1404">
        <v>-0.17530000000000001</v>
      </c>
      <c r="M1404">
        <v>51.516199999999998</v>
      </c>
      <c r="N1404" t="s">
        <v>330</v>
      </c>
      <c r="O1404" t="s">
        <v>208</v>
      </c>
      <c r="P1404" s="2" t="s">
        <v>1056</v>
      </c>
    </row>
    <row r="1405" spans="2:16" x14ac:dyDescent="0.25">
      <c r="B1405" t="s">
        <v>1518</v>
      </c>
      <c r="C1405">
        <v>100161</v>
      </c>
      <c r="D1405">
        <v>267948</v>
      </c>
      <c r="E1405">
        <v>269139</v>
      </c>
      <c r="F1405" t="s">
        <v>36</v>
      </c>
      <c r="G1405" t="s">
        <v>76</v>
      </c>
      <c r="H1405" t="s">
        <v>209</v>
      </c>
      <c r="I1405" t="s">
        <v>329</v>
      </c>
      <c r="J1405">
        <v>-0.12784000000000001</v>
      </c>
      <c r="K1405">
        <v>51.532330000000002</v>
      </c>
      <c r="L1405">
        <v>-8.9200000000000002E-2</v>
      </c>
      <c r="M1405">
        <v>51.5182</v>
      </c>
      <c r="N1405" t="s">
        <v>210</v>
      </c>
      <c r="O1405" t="s">
        <v>330</v>
      </c>
      <c r="P1405" s="2" t="s">
        <v>1651</v>
      </c>
    </row>
    <row r="1406" spans="2:16" x14ac:dyDescent="0.25">
      <c r="B1406" t="s">
        <v>1518</v>
      </c>
      <c r="C1406">
        <v>100161</v>
      </c>
      <c r="D1406">
        <v>269139</v>
      </c>
      <c r="E1406">
        <v>267948</v>
      </c>
      <c r="F1406" t="s">
        <v>76</v>
      </c>
      <c r="G1406" t="s">
        <v>36</v>
      </c>
      <c r="H1406" t="s">
        <v>329</v>
      </c>
      <c r="I1406" t="s">
        <v>209</v>
      </c>
      <c r="J1406">
        <v>-8.9200000000000002E-2</v>
      </c>
      <c r="K1406">
        <v>51.5182</v>
      </c>
      <c r="L1406">
        <v>-0.12784000000000001</v>
      </c>
      <c r="M1406">
        <v>51.532330000000002</v>
      </c>
      <c r="N1406" t="s">
        <v>330</v>
      </c>
      <c r="O1406" t="s">
        <v>210</v>
      </c>
      <c r="P1406" s="2" t="s">
        <v>1395</v>
      </c>
    </row>
    <row r="1407" spans="2:16" x14ac:dyDescent="0.25">
      <c r="B1407" t="s">
        <v>1518</v>
      </c>
      <c r="C1407">
        <v>100162</v>
      </c>
      <c r="D1407">
        <v>268311</v>
      </c>
      <c r="E1407">
        <v>269139</v>
      </c>
      <c r="F1407" t="s">
        <v>38</v>
      </c>
      <c r="G1407" t="s">
        <v>76</v>
      </c>
      <c r="H1407" t="s">
        <v>213</v>
      </c>
      <c r="I1407" t="s">
        <v>329</v>
      </c>
      <c r="J1407">
        <v>-0.1134</v>
      </c>
      <c r="K1407">
        <v>51.503300000000003</v>
      </c>
      <c r="L1407">
        <v>-8.9200000000000002E-2</v>
      </c>
      <c r="M1407">
        <v>51.5182</v>
      </c>
      <c r="N1407" t="s">
        <v>214</v>
      </c>
      <c r="O1407" t="s">
        <v>330</v>
      </c>
      <c r="P1407" s="2" t="s">
        <v>477</v>
      </c>
    </row>
    <row r="1408" spans="2:16" x14ac:dyDescent="0.25">
      <c r="B1408" t="s">
        <v>1518</v>
      </c>
      <c r="C1408">
        <v>100162</v>
      </c>
      <c r="D1408">
        <v>269139</v>
      </c>
      <c r="E1408">
        <v>268311</v>
      </c>
      <c r="F1408" t="s">
        <v>76</v>
      </c>
      <c r="G1408" t="s">
        <v>38</v>
      </c>
      <c r="H1408" t="s">
        <v>329</v>
      </c>
      <c r="I1408" t="s">
        <v>213</v>
      </c>
      <c r="J1408">
        <v>-8.9200000000000002E-2</v>
      </c>
      <c r="K1408">
        <v>51.5182</v>
      </c>
      <c r="L1408">
        <v>-0.1134</v>
      </c>
      <c r="M1408">
        <v>51.503300000000003</v>
      </c>
      <c r="N1408" t="s">
        <v>330</v>
      </c>
      <c r="O1408" t="s">
        <v>214</v>
      </c>
      <c r="P1408" s="2" t="s">
        <v>1059</v>
      </c>
    </row>
    <row r="1409" spans="2:16" x14ac:dyDescent="0.25">
      <c r="B1409" t="s">
        <v>1518</v>
      </c>
      <c r="C1409">
        <v>100163</v>
      </c>
      <c r="D1409">
        <v>268672</v>
      </c>
      <c r="E1409">
        <v>269139</v>
      </c>
      <c r="F1409" t="s">
        <v>116</v>
      </c>
      <c r="G1409" t="s">
        <v>76</v>
      </c>
      <c r="H1409" t="s">
        <v>478</v>
      </c>
      <c r="I1409" t="s">
        <v>329</v>
      </c>
      <c r="J1409">
        <v>-0.1048</v>
      </c>
      <c r="K1409">
        <v>51.520299999999999</v>
      </c>
      <c r="L1409">
        <v>-8.9200000000000002E-2</v>
      </c>
      <c r="M1409">
        <v>51.5182</v>
      </c>
      <c r="N1409" t="s">
        <v>479</v>
      </c>
      <c r="O1409" t="s">
        <v>330</v>
      </c>
      <c r="P1409" s="2" t="s">
        <v>1652</v>
      </c>
    </row>
    <row r="1410" spans="2:16" x14ac:dyDescent="0.25">
      <c r="B1410" t="s">
        <v>1518</v>
      </c>
      <c r="C1410">
        <v>100163</v>
      </c>
      <c r="D1410">
        <v>269139</v>
      </c>
      <c r="E1410">
        <v>268672</v>
      </c>
      <c r="F1410" t="s">
        <v>76</v>
      </c>
      <c r="G1410" t="s">
        <v>116</v>
      </c>
      <c r="H1410" t="s">
        <v>329</v>
      </c>
      <c r="I1410" t="s">
        <v>478</v>
      </c>
      <c r="J1410">
        <v>-8.9200000000000002E-2</v>
      </c>
      <c r="K1410">
        <v>51.5182</v>
      </c>
      <c r="L1410">
        <v>-0.1048</v>
      </c>
      <c r="M1410">
        <v>51.520299999999999</v>
      </c>
      <c r="N1410" t="s">
        <v>330</v>
      </c>
      <c r="O1410" t="s">
        <v>479</v>
      </c>
      <c r="P1410" s="2" t="s">
        <v>1396</v>
      </c>
    </row>
    <row r="1411" spans="2:16" x14ac:dyDescent="0.25">
      <c r="B1411" t="s">
        <v>1518</v>
      </c>
      <c r="C1411">
        <v>100164</v>
      </c>
      <c r="D1411">
        <v>266343</v>
      </c>
      <c r="E1411">
        <v>266682</v>
      </c>
      <c r="F1411" t="s">
        <v>35</v>
      </c>
      <c r="G1411" t="s">
        <v>34</v>
      </c>
      <c r="H1411" t="s">
        <v>207</v>
      </c>
      <c r="I1411" t="s">
        <v>205</v>
      </c>
      <c r="J1411">
        <v>-0.17530000000000001</v>
      </c>
      <c r="K1411">
        <v>51.516199999999998</v>
      </c>
      <c r="L1411">
        <v>-0.16289999999999999</v>
      </c>
      <c r="M1411">
        <v>51.522399999999998</v>
      </c>
      <c r="N1411" t="s">
        <v>208</v>
      </c>
      <c r="O1411" t="s">
        <v>206</v>
      </c>
      <c r="P1411" s="2" t="s">
        <v>1062</v>
      </c>
    </row>
    <row r="1412" spans="2:16" x14ac:dyDescent="0.25">
      <c r="B1412" t="s">
        <v>1518</v>
      </c>
      <c r="C1412">
        <v>100164</v>
      </c>
      <c r="D1412">
        <v>266682</v>
      </c>
      <c r="E1412">
        <v>266343</v>
      </c>
      <c r="F1412" t="s">
        <v>34</v>
      </c>
      <c r="G1412" t="s">
        <v>35</v>
      </c>
      <c r="H1412" t="s">
        <v>205</v>
      </c>
      <c r="I1412" t="s">
        <v>207</v>
      </c>
      <c r="J1412">
        <v>-0.16289999999999999</v>
      </c>
      <c r="K1412">
        <v>51.522399999999998</v>
      </c>
      <c r="L1412">
        <v>-0.17530000000000001</v>
      </c>
      <c r="M1412">
        <v>51.516199999999998</v>
      </c>
      <c r="N1412" t="s">
        <v>206</v>
      </c>
      <c r="O1412" t="s">
        <v>208</v>
      </c>
      <c r="P1412" s="2" t="s">
        <v>1653</v>
      </c>
    </row>
    <row r="1413" spans="2:16" x14ac:dyDescent="0.25">
      <c r="B1413" t="s">
        <v>1518</v>
      </c>
      <c r="C1413">
        <v>100165</v>
      </c>
      <c r="D1413">
        <v>265282</v>
      </c>
      <c r="E1413">
        <v>266682</v>
      </c>
      <c r="F1413" t="s">
        <v>57</v>
      </c>
      <c r="G1413" t="s">
        <v>34</v>
      </c>
      <c r="H1413" t="s">
        <v>267</v>
      </c>
      <c r="I1413" t="s">
        <v>205</v>
      </c>
      <c r="J1413">
        <v>-0.2046</v>
      </c>
      <c r="K1413">
        <v>51.534100000000002</v>
      </c>
      <c r="L1413">
        <v>-0.16289999999999999</v>
      </c>
      <c r="M1413">
        <v>51.522399999999998</v>
      </c>
      <c r="N1413" t="s">
        <v>268</v>
      </c>
      <c r="O1413" t="s">
        <v>206</v>
      </c>
      <c r="P1413" s="2" t="s">
        <v>481</v>
      </c>
    </row>
    <row r="1414" spans="2:16" x14ac:dyDescent="0.25">
      <c r="B1414" t="s">
        <v>1518</v>
      </c>
      <c r="C1414">
        <v>100165</v>
      </c>
      <c r="D1414">
        <v>266682</v>
      </c>
      <c r="E1414">
        <v>265282</v>
      </c>
      <c r="F1414" t="s">
        <v>34</v>
      </c>
      <c r="G1414" t="s">
        <v>57</v>
      </c>
      <c r="H1414" t="s">
        <v>205</v>
      </c>
      <c r="I1414" t="s">
        <v>267</v>
      </c>
      <c r="J1414">
        <v>-0.16289999999999999</v>
      </c>
      <c r="K1414">
        <v>51.522399999999998</v>
      </c>
      <c r="L1414">
        <v>-0.2046</v>
      </c>
      <c r="M1414">
        <v>51.534100000000002</v>
      </c>
      <c r="N1414" t="s">
        <v>206</v>
      </c>
      <c r="O1414" t="s">
        <v>268</v>
      </c>
      <c r="P1414" s="2" t="s">
        <v>1654</v>
      </c>
    </row>
    <row r="1415" spans="2:16" x14ac:dyDescent="0.25">
      <c r="B1415" t="s">
        <v>1518</v>
      </c>
      <c r="C1415">
        <v>100166</v>
      </c>
      <c r="D1415">
        <v>266682</v>
      </c>
      <c r="E1415">
        <v>267948</v>
      </c>
      <c r="F1415" t="s">
        <v>34</v>
      </c>
      <c r="G1415" t="s">
        <v>36</v>
      </c>
      <c r="H1415" t="s">
        <v>205</v>
      </c>
      <c r="I1415" t="s">
        <v>209</v>
      </c>
      <c r="J1415">
        <v>-0.16289999999999999</v>
      </c>
      <c r="K1415">
        <v>51.522399999999998</v>
      </c>
      <c r="L1415">
        <v>-0.12784000000000001</v>
      </c>
      <c r="M1415">
        <v>51.532330000000002</v>
      </c>
      <c r="N1415" t="s">
        <v>206</v>
      </c>
      <c r="O1415" t="s">
        <v>210</v>
      </c>
      <c r="P1415" s="2" t="s">
        <v>1655</v>
      </c>
    </row>
    <row r="1416" spans="2:16" x14ac:dyDescent="0.25">
      <c r="B1416" t="s">
        <v>1518</v>
      </c>
      <c r="C1416">
        <v>100166</v>
      </c>
      <c r="D1416">
        <v>267948</v>
      </c>
      <c r="E1416">
        <v>266682</v>
      </c>
      <c r="F1416" t="s">
        <v>36</v>
      </c>
      <c r="G1416" t="s">
        <v>34</v>
      </c>
      <c r="H1416" t="s">
        <v>209</v>
      </c>
      <c r="I1416" t="s">
        <v>205</v>
      </c>
      <c r="J1416">
        <v>-0.12784000000000001</v>
      </c>
      <c r="K1416">
        <v>51.532330000000002</v>
      </c>
      <c r="L1416">
        <v>-0.16289999999999999</v>
      </c>
      <c r="M1416">
        <v>51.522399999999998</v>
      </c>
      <c r="N1416" t="s">
        <v>210</v>
      </c>
      <c r="O1416" t="s">
        <v>206</v>
      </c>
      <c r="P1416" s="2" t="s">
        <v>1656</v>
      </c>
    </row>
    <row r="1417" spans="2:16" x14ac:dyDescent="0.25">
      <c r="B1417" t="s">
        <v>1518</v>
      </c>
      <c r="C1417">
        <v>100167</v>
      </c>
      <c r="D1417">
        <v>266682</v>
      </c>
      <c r="E1417">
        <v>267252</v>
      </c>
      <c r="F1417" t="s">
        <v>34</v>
      </c>
      <c r="G1417" t="s">
        <v>37</v>
      </c>
      <c r="H1417" t="s">
        <v>205</v>
      </c>
      <c r="I1417" t="s">
        <v>211</v>
      </c>
      <c r="J1417">
        <v>-0.16289999999999999</v>
      </c>
      <c r="K1417">
        <v>51.522399999999998</v>
      </c>
      <c r="L1417">
        <v>-0.14369999999999999</v>
      </c>
      <c r="M1417">
        <v>51.495100000000001</v>
      </c>
      <c r="N1417" t="s">
        <v>206</v>
      </c>
      <c r="O1417" t="s">
        <v>212</v>
      </c>
      <c r="P1417" s="2" t="s">
        <v>1657</v>
      </c>
    </row>
    <row r="1418" spans="2:16" x14ac:dyDescent="0.25">
      <c r="B1418" t="s">
        <v>1518</v>
      </c>
      <c r="C1418">
        <v>100167</v>
      </c>
      <c r="D1418">
        <v>267252</v>
      </c>
      <c r="E1418">
        <v>266682</v>
      </c>
      <c r="F1418" t="s">
        <v>37</v>
      </c>
      <c r="G1418" t="s">
        <v>34</v>
      </c>
      <c r="H1418" t="s">
        <v>211</v>
      </c>
      <c r="I1418" t="s">
        <v>205</v>
      </c>
      <c r="J1418">
        <v>-0.14369999999999999</v>
      </c>
      <c r="K1418">
        <v>51.495100000000001</v>
      </c>
      <c r="L1418">
        <v>-0.16289999999999999</v>
      </c>
      <c r="M1418">
        <v>51.522399999999998</v>
      </c>
      <c r="N1418" t="s">
        <v>212</v>
      </c>
      <c r="O1418" t="s">
        <v>206</v>
      </c>
      <c r="P1418" s="2" t="s">
        <v>1658</v>
      </c>
    </row>
    <row r="1419" spans="2:16" x14ac:dyDescent="0.25">
      <c r="B1419" t="s">
        <v>1518</v>
      </c>
      <c r="C1419">
        <v>100168</v>
      </c>
      <c r="D1419">
        <v>266682</v>
      </c>
      <c r="E1419">
        <v>268311</v>
      </c>
      <c r="F1419" t="s">
        <v>34</v>
      </c>
      <c r="G1419" t="s">
        <v>38</v>
      </c>
      <c r="H1419" t="s">
        <v>205</v>
      </c>
      <c r="I1419" t="s">
        <v>213</v>
      </c>
      <c r="J1419">
        <v>-0.16289999999999999</v>
      </c>
      <c r="K1419">
        <v>51.522399999999998</v>
      </c>
      <c r="L1419">
        <v>-0.1134</v>
      </c>
      <c r="M1419">
        <v>51.503300000000003</v>
      </c>
      <c r="N1419" t="s">
        <v>206</v>
      </c>
      <c r="O1419" t="s">
        <v>214</v>
      </c>
      <c r="P1419" s="2" t="s">
        <v>1659</v>
      </c>
    </row>
    <row r="1420" spans="2:16" x14ac:dyDescent="0.25">
      <c r="B1420" t="s">
        <v>1518</v>
      </c>
      <c r="C1420">
        <v>100168</v>
      </c>
      <c r="D1420">
        <v>268311</v>
      </c>
      <c r="E1420">
        <v>266682</v>
      </c>
      <c r="F1420" t="s">
        <v>38</v>
      </c>
      <c r="G1420" t="s">
        <v>34</v>
      </c>
      <c r="H1420" t="s">
        <v>213</v>
      </c>
      <c r="I1420" t="s">
        <v>205</v>
      </c>
      <c r="J1420">
        <v>-0.1134</v>
      </c>
      <c r="K1420">
        <v>51.503300000000003</v>
      </c>
      <c r="L1420">
        <v>-0.16289999999999999</v>
      </c>
      <c r="M1420">
        <v>51.522399999999998</v>
      </c>
      <c r="N1420" t="s">
        <v>214</v>
      </c>
      <c r="O1420" t="s">
        <v>206</v>
      </c>
      <c r="P1420" s="2" t="s">
        <v>1068</v>
      </c>
    </row>
    <row r="1421" spans="2:16" x14ac:dyDescent="0.25">
      <c r="B1421" t="s">
        <v>1518</v>
      </c>
      <c r="C1421">
        <v>100169</v>
      </c>
      <c r="D1421">
        <v>257311</v>
      </c>
      <c r="E1421">
        <v>257458</v>
      </c>
      <c r="F1421" t="s">
        <v>117</v>
      </c>
      <c r="G1421" t="s">
        <v>118</v>
      </c>
      <c r="H1421" t="s">
        <v>485</v>
      </c>
      <c r="I1421" t="s">
        <v>486</v>
      </c>
      <c r="J1421">
        <v>-0.81399999999999995</v>
      </c>
      <c r="K1421">
        <v>53.079700000000003</v>
      </c>
      <c r="L1421">
        <v>-0.79879999999999995</v>
      </c>
      <c r="M1421">
        <v>53.080500000000001</v>
      </c>
      <c r="N1421" t="s">
        <v>487</v>
      </c>
      <c r="O1421" t="s">
        <v>488</v>
      </c>
      <c r="P1421" s="2" t="s">
        <v>1660</v>
      </c>
    </row>
    <row r="1422" spans="2:16" x14ac:dyDescent="0.25">
      <c r="B1422" t="s">
        <v>1518</v>
      </c>
      <c r="C1422">
        <v>100169</v>
      </c>
      <c r="D1422">
        <v>257458</v>
      </c>
      <c r="E1422">
        <v>257311</v>
      </c>
      <c r="F1422" t="s">
        <v>118</v>
      </c>
      <c r="G1422" t="s">
        <v>117</v>
      </c>
      <c r="H1422" t="s">
        <v>486</v>
      </c>
      <c r="I1422" t="s">
        <v>485</v>
      </c>
      <c r="J1422">
        <v>-0.79879999999999995</v>
      </c>
      <c r="K1422">
        <v>53.080500000000001</v>
      </c>
      <c r="L1422">
        <v>-0.81399999999999995</v>
      </c>
      <c r="M1422">
        <v>53.079700000000003</v>
      </c>
      <c r="N1422" t="s">
        <v>488</v>
      </c>
      <c r="O1422" t="s">
        <v>487</v>
      </c>
      <c r="P1422" s="2" t="s">
        <v>1661</v>
      </c>
    </row>
    <row r="1423" spans="2:16" x14ac:dyDescent="0.25">
      <c r="B1423" t="s">
        <v>1518</v>
      </c>
      <c r="C1423">
        <v>100170</v>
      </c>
      <c r="D1423">
        <v>242131</v>
      </c>
      <c r="E1423">
        <v>242189</v>
      </c>
      <c r="F1423" t="s">
        <v>119</v>
      </c>
      <c r="G1423" t="s">
        <v>120</v>
      </c>
      <c r="H1423" t="s">
        <v>490</v>
      </c>
      <c r="I1423" t="s">
        <v>491</v>
      </c>
      <c r="J1423">
        <v>-2.0089999999999999</v>
      </c>
      <c r="K1423">
        <v>53.359499999999997</v>
      </c>
      <c r="L1423">
        <v>-2.0049000000000001</v>
      </c>
      <c r="M1423">
        <v>53.364899999999999</v>
      </c>
      <c r="N1423" t="s">
        <v>492</v>
      </c>
      <c r="O1423" t="s">
        <v>493</v>
      </c>
      <c r="P1423" s="2" t="s">
        <v>1662</v>
      </c>
    </row>
    <row r="1424" spans="2:16" x14ac:dyDescent="0.25">
      <c r="B1424" t="s">
        <v>1518</v>
      </c>
      <c r="C1424">
        <v>100170</v>
      </c>
      <c r="D1424">
        <v>242189</v>
      </c>
      <c r="E1424">
        <v>242131</v>
      </c>
      <c r="F1424" t="s">
        <v>120</v>
      </c>
      <c r="G1424" t="s">
        <v>119</v>
      </c>
      <c r="H1424" t="s">
        <v>491</v>
      </c>
      <c r="I1424" t="s">
        <v>490</v>
      </c>
      <c r="J1424">
        <v>-2.0049000000000001</v>
      </c>
      <c r="K1424">
        <v>53.364899999999999</v>
      </c>
      <c r="L1424">
        <v>-2.0089999999999999</v>
      </c>
      <c r="M1424">
        <v>53.359499999999997</v>
      </c>
      <c r="N1424" t="s">
        <v>493</v>
      </c>
      <c r="O1424" t="s">
        <v>492</v>
      </c>
      <c r="P1424" s="2" t="s">
        <v>1663</v>
      </c>
    </row>
    <row r="1425" spans="2:16" x14ac:dyDescent="0.25">
      <c r="B1425" t="s">
        <v>1518</v>
      </c>
      <c r="C1425">
        <v>100171</v>
      </c>
      <c r="D1425">
        <v>270208</v>
      </c>
      <c r="E1425">
        <v>270338</v>
      </c>
      <c r="F1425" t="s">
        <v>121</v>
      </c>
      <c r="G1425" t="s">
        <v>122</v>
      </c>
      <c r="H1425" t="s">
        <v>494</v>
      </c>
      <c r="I1425" t="s">
        <v>495</v>
      </c>
      <c r="J1425">
        <v>-4.02E-2</v>
      </c>
      <c r="K1425">
        <v>51.475000000000001</v>
      </c>
      <c r="L1425">
        <v>-3.2599999999999997E-2</v>
      </c>
      <c r="M1425">
        <v>51.476500000000001</v>
      </c>
      <c r="N1425" t="s">
        <v>496</v>
      </c>
      <c r="O1425" t="s">
        <v>497</v>
      </c>
      <c r="P1425" s="2" t="s">
        <v>1664</v>
      </c>
    </row>
    <row r="1426" spans="2:16" x14ac:dyDescent="0.25">
      <c r="B1426" t="s">
        <v>1518</v>
      </c>
      <c r="C1426">
        <v>100171</v>
      </c>
      <c r="D1426">
        <v>270338</v>
      </c>
      <c r="E1426">
        <v>270208</v>
      </c>
      <c r="F1426" t="s">
        <v>122</v>
      </c>
      <c r="G1426" t="s">
        <v>121</v>
      </c>
      <c r="H1426" t="s">
        <v>495</v>
      </c>
      <c r="I1426" t="s">
        <v>494</v>
      </c>
      <c r="J1426">
        <v>-3.2599999999999997E-2</v>
      </c>
      <c r="K1426">
        <v>51.476500000000001</v>
      </c>
      <c r="L1426">
        <v>-4.02E-2</v>
      </c>
      <c r="M1426">
        <v>51.475000000000001</v>
      </c>
      <c r="N1426" t="s">
        <v>497</v>
      </c>
      <c r="O1426" t="s">
        <v>496</v>
      </c>
      <c r="P1426" s="2" t="s">
        <v>1404</v>
      </c>
    </row>
    <row r="1427" spans="2:16" x14ac:dyDescent="0.25">
      <c r="B1427" t="s">
        <v>1518</v>
      </c>
      <c r="C1427">
        <v>100172</v>
      </c>
      <c r="D1427">
        <v>265282</v>
      </c>
      <c r="E1427">
        <v>266343</v>
      </c>
      <c r="F1427" t="s">
        <v>57</v>
      </c>
      <c r="G1427" t="s">
        <v>35</v>
      </c>
      <c r="H1427" t="s">
        <v>267</v>
      </c>
      <c r="I1427" t="s">
        <v>207</v>
      </c>
      <c r="J1427">
        <v>-0.2046</v>
      </c>
      <c r="K1427">
        <v>51.534100000000002</v>
      </c>
      <c r="L1427">
        <v>-0.17530000000000001</v>
      </c>
      <c r="M1427">
        <v>51.516199999999998</v>
      </c>
      <c r="N1427" t="s">
        <v>268</v>
      </c>
      <c r="O1427" t="s">
        <v>208</v>
      </c>
      <c r="P1427" s="2" t="s">
        <v>1075</v>
      </c>
    </row>
    <row r="1428" spans="2:16" x14ac:dyDescent="0.25">
      <c r="B1428" t="s">
        <v>1518</v>
      </c>
      <c r="C1428">
        <v>100172</v>
      </c>
      <c r="D1428">
        <v>266343</v>
      </c>
      <c r="E1428">
        <v>265282</v>
      </c>
      <c r="F1428" t="s">
        <v>35</v>
      </c>
      <c r="G1428" t="s">
        <v>57</v>
      </c>
      <c r="H1428" t="s">
        <v>207</v>
      </c>
      <c r="I1428" t="s">
        <v>267</v>
      </c>
      <c r="J1428">
        <v>-0.17530000000000001</v>
      </c>
      <c r="K1428">
        <v>51.516199999999998</v>
      </c>
      <c r="L1428">
        <v>-0.2046</v>
      </c>
      <c r="M1428">
        <v>51.534100000000002</v>
      </c>
      <c r="N1428" t="s">
        <v>208</v>
      </c>
      <c r="O1428" t="s">
        <v>268</v>
      </c>
      <c r="P1428" s="2" t="s">
        <v>1076</v>
      </c>
    </row>
    <row r="1429" spans="2:16" x14ac:dyDescent="0.25">
      <c r="B1429" t="s">
        <v>1518</v>
      </c>
      <c r="C1429">
        <v>100173</v>
      </c>
      <c r="D1429">
        <v>266343</v>
      </c>
      <c r="E1429">
        <v>267948</v>
      </c>
      <c r="F1429" t="s">
        <v>35</v>
      </c>
      <c r="G1429" t="s">
        <v>36</v>
      </c>
      <c r="H1429" t="s">
        <v>207</v>
      </c>
      <c r="I1429" t="s">
        <v>209</v>
      </c>
      <c r="J1429">
        <v>-0.17530000000000001</v>
      </c>
      <c r="K1429">
        <v>51.516199999999998</v>
      </c>
      <c r="L1429">
        <v>-0.12784000000000001</v>
      </c>
      <c r="M1429">
        <v>51.532330000000002</v>
      </c>
      <c r="N1429" t="s">
        <v>208</v>
      </c>
      <c r="O1429" t="s">
        <v>210</v>
      </c>
      <c r="P1429" s="2" t="s">
        <v>1405</v>
      </c>
    </row>
    <row r="1430" spans="2:16" x14ac:dyDescent="0.25">
      <c r="B1430" t="s">
        <v>1518</v>
      </c>
      <c r="C1430">
        <v>100173</v>
      </c>
      <c r="D1430">
        <v>267948</v>
      </c>
      <c r="E1430">
        <v>266343</v>
      </c>
      <c r="F1430" t="s">
        <v>36</v>
      </c>
      <c r="G1430" t="s">
        <v>35</v>
      </c>
      <c r="H1430" t="s">
        <v>209</v>
      </c>
      <c r="I1430" t="s">
        <v>207</v>
      </c>
      <c r="J1430">
        <v>-0.12784000000000001</v>
      </c>
      <c r="K1430">
        <v>51.532330000000002</v>
      </c>
      <c r="L1430">
        <v>-0.17530000000000001</v>
      </c>
      <c r="M1430">
        <v>51.516199999999998</v>
      </c>
      <c r="N1430" t="s">
        <v>210</v>
      </c>
      <c r="O1430" t="s">
        <v>208</v>
      </c>
      <c r="P1430" s="2" t="s">
        <v>498</v>
      </c>
    </row>
    <row r="1431" spans="2:16" x14ac:dyDescent="0.25">
      <c r="B1431" t="s">
        <v>1518</v>
      </c>
      <c r="C1431">
        <v>100174</v>
      </c>
      <c r="D1431">
        <v>266343</v>
      </c>
      <c r="E1431">
        <v>267252</v>
      </c>
      <c r="F1431" t="s">
        <v>35</v>
      </c>
      <c r="G1431" t="s">
        <v>37</v>
      </c>
      <c r="H1431" t="s">
        <v>207</v>
      </c>
      <c r="I1431" t="s">
        <v>211</v>
      </c>
      <c r="J1431">
        <v>-0.17530000000000001</v>
      </c>
      <c r="K1431">
        <v>51.516199999999998</v>
      </c>
      <c r="L1431">
        <v>-0.14369999999999999</v>
      </c>
      <c r="M1431">
        <v>51.495100000000001</v>
      </c>
      <c r="N1431" t="s">
        <v>208</v>
      </c>
      <c r="O1431" t="s">
        <v>212</v>
      </c>
      <c r="P1431" s="2" t="s">
        <v>1665</v>
      </c>
    </row>
    <row r="1432" spans="2:16" x14ac:dyDescent="0.25">
      <c r="B1432" t="s">
        <v>1518</v>
      </c>
      <c r="C1432">
        <v>100174</v>
      </c>
      <c r="D1432">
        <v>267252</v>
      </c>
      <c r="E1432">
        <v>266343</v>
      </c>
      <c r="F1432" t="s">
        <v>37</v>
      </c>
      <c r="G1432" t="s">
        <v>35</v>
      </c>
      <c r="H1432" t="s">
        <v>211</v>
      </c>
      <c r="I1432" t="s">
        <v>207</v>
      </c>
      <c r="J1432">
        <v>-0.14369999999999999</v>
      </c>
      <c r="K1432">
        <v>51.495100000000001</v>
      </c>
      <c r="L1432">
        <v>-0.17530000000000001</v>
      </c>
      <c r="M1432">
        <v>51.516199999999998</v>
      </c>
      <c r="N1432" t="s">
        <v>212</v>
      </c>
      <c r="O1432" t="s">
        <v>208</v>
      </c>
      <c r="P1432" s="2" t="s">
        <v>1666</v>
      </c>
    </row>
    <row r="1433" spans="2:16" x14ac:dyDescent="0.25">
      <c r="B1433" t="s">
        <v>1518</v>
      </c>
      <c r="C1433">
        <v>100175</v>
      </c>
      <c r="D1433">
        <v>266343</v>
      </c>
      <c r="E1433">
        <v>268311</v>
      </c>
      <c r="F1433" t="s">
        <v>35</v>
      </c>
      <c r="G1433" t="s">
        <v>38</v>
      </c>
      <c r="H1433" t="s">
        <v>207</v>
      </c>
      <c r="I1433" t="s">
        <v>213</v>
      </c>
      <c r="J1433">
        <v>-0.17530000000000001</v>
      </c>
      <c r="K1433">
        <v>51.516199999999998</v>
      </c>
      <c r="L1433">
        <v>-0.1134</v>
      </c>
      <c r="M1433">
        <v>51.503300000000003</v>
      </c>
      <c r="N1433" t="s">
        <v>208</v>
      </c>
      <c r="O1433" t="s">
        <v>214</v>
      </c>
      <c r="P1433" s="2" t="s">
        <v>1667</v>
      </c>
    </row>
    <row r="1434" spans="2:16" x14ac:dyDescent="0.25">
      <c r="B1434" t="s">
        <v>1518</v>
      </c>
      <c r="C1434">
        <v>100175</v>
      </c>
      <c r="D1434">
        <v>268311</v>
      </c>
      <c r="E1434">
        <v>266343</v>
      </c>
      <c r="F1434" t="s">
        <v>38</v>
      </c>
      <c r="G1434" t="s">
        <v>35</v>
      </c>
      <c r="H1434" t="s">
        <v>213</v>
      </c>
      <c r="I1434" t="s">
        <v>207</v>
      </c>
      <c r="J1434">
        <v>-0.1134</v>
      </c>
      <c r="K1434">
        <v>51.503300000000003</v>
      </c>
      <c r="L1434">
        <v>-0.17530000000000001</v>
      </c>
      <c r="M1434">
        <v>51.516199999999998</v>
      </c>
      <c r="N1434" t="s">
        <v>214</v>
      </c>
      <c r="O1434" t="s">
        <v>208</v>
      </c>
      <c r="P1434" s="2" t="s">
        <v>501</v>
      </c>
    </row>
    <row r="1435" spans="2:16" x14ac:dyDescent="0.25">
      <c r="B1435" t="s">
        <v>1518</v>
      </c>
      <c r="C1435">
        <v>100176</v>
      </c>
      <c r="D1435">
        <v>269753</v>
      </c>
      <c r="E1435">
        <v>269914</v>
      </c>
      <c r="F1435" t="s">
        <v>123</v>
      </c>
      <c r="G1435" t="s">
        <v>124</v>
      </c>
      <c r="H1435" t="s">
        <v>502</v>
      </c>
      <c r="I1435" t="s">
        <v>503</v>
      </c>
      <c r="J1435">
        <v>-6.0100000000000001E-2</v>
      </c>
      <c r="K1435">
        <v>51.418100000000003</v>
      </c>
      <c r="L1435">
        <v>-5.3800000000000001E-2</v>
      </c>
      <c r="M1435">
        <v>51.4191</v>
      </c>
      <c r="N1435" t="s">
        <v>504</v>
      </c>
      <c r="O1435" t="s">
        <v>505</v>
      </c>
      <c r="P1435" s="2" t="s">
        <v>506</v>
      </c>
    </row>
    <row r="1436" spans="2:16" x14ac:dyDescent="0.25">
      <c r="B1436" t="s">
        <v>1518</v>
      </c>
      <c r="C1436">
        <v>100176</v>
      </c>
      <c r="D1436">
        <v>269914</v>
      </c>
      <c r="E1436">
        <v>269753</v>
      </c>
      <c r="F1436" t="s">
        <v>124</v>
      </c>
      <c r="G1436" t="s">
        <v>123</v>
      </c>
      <c r="H1436" t="s">
        <v>503</v>
      </c>
      <c r="I1436" t="s">
        <v>502</v>
      </c>
      <c r="J1436">
        <v>-5.3800000000000001E-2</v>
      </c>
      <c r="K1436">
        <v>51.4191</v>
      </c>
      <c r="L1436">
        <v>-6.0100000000000001E-2</v>
      </c>
      <c r="M1436">
        <v>51.418100000000003</v>
      </c>
      <c r="N1436" t="s">
        <v>505</v>
      </c>
      <c r="O1436" t="s">
        <v>504</v>
      </c>
      <c r="P1436" s="2" t="s">
        <v>507</v>
      </c>
    </row>
    <row r="1437" spans="2:16" x14ac:dyDescent="0.25">
      <c r="B1437" t="s">
        <v>1518</v>
      </c>
      <c r="C1437">
        <v>100177</v>
      </c>
      <c r="D1437">
        <v>262260</v>
      </c>
      <c r="E1437">
        <v>262578</v>
      </c>
      <c r="F1437" t="s">
        <v>125</v>
      </c>
      <c r="G1437" t="s">
        <v>126</v>
      </c>
      <c r="H1437" t="s">
        <v>508</v>
      </c>
      <c r="I1437" t="s">
        <v>509</v>
      </c>
      <c r="J1437">
        <v>-0.34289999999999998</v>
      </c>
      <c r="K1437">
        <v>51.744799999999998</v>
      </c>
      <c r="L1437">
        <v>-0.32750000000000001</v>
      </c>
      <c r="M1437">
        <v>51.7502</v>
      </c>
      <c r="N1437" t="s">
        <v>510</v>
      </c>
      <c r="O1437" t="s">
        <v>511</v>
      </c>
      <c r="P1437" s="2" t="s">
        <v>1668</v>
      </c>
    </row>
    <row r="1438" spans="2:16" x14ac:dyDescent="0.25">
      <c r="B1438" t="s">
        <v>1518</v>
      </c>
      <c r="C1438">
        <v>100177</v>
      </c>
      <c r="D1438">
        <v>262578</v>
      </c>
      <c r="E1438">
        <v>262260</v>
      </c>
      <c r="F1438" t="s">
        <v>126</v>
      </c>
      <c r="G1438" t="s">
        <v>125</v>
      </c>
      <c r="H1438" t="s">
        <v>509</v>
      </c>
      <c r="I1438" t="s">
        <v>508</v>
      </c>
      <c r="J1438">
        <v>-0.32750000000000001</v>
      </c>
      <c r="K1438">
        <v>51.7502</v>
      </c>
      <c r="L1438">
        <v>-0.34289999999999998</v>
      </c>
      <c r="M1438">
        <v>51.744799999999998</v>
      </c>
      <c r="N1438" t="s">
        <v>511</v>
      </c>
      <c r="O1438" t="s">
        <v>510</v>
      </c>
      <c r="P1438" s="2" t="s">
        <v>1669</v>
      </c>
    </row>
    <row r="1439" spans="2:16" x14ac:dyDescent="0.25">
      <c r="B1439" t="s">
        <v>1518</v>
      </c>
      <c r="C1439">
        <v>100179</v>
      </c>
      <c r="D1439">
        <v>276010</v>
      </c>
      <c r="E1439">
        <v>276013</v>
      </c>
      <c r="F1439" t="s">
        <v>127</v>
      </c>
      <c r="G1439" t="s">
        <v>128</v>
      </c>
      <c r="H1439" t="s">
        <v>512</v>
      </c>
      <c r="I1439" t="s">
        <v>513</v>
      </c>
      <c r="J1439">
        <v>0.71140000000000003</v>
      </c>
      <c r="K1439">
        <v>51.541800000000002</v>
      </c>
      <c r="L1439">
        <v>0.71160000000000001</v>
      </c>
      <c r="M1439">
        <v>51.537300000000002</v>
      </c>
      <c r="N1439" t="s">
        <v>514</v>
      </c>
      <c r="O1439" t="s">
        <v>515</v>
      </c>
      <c r="P1439" s="2" t="s">
        <v>1410</v>
      </c>
    </row>
    <row r="1440" spans="2:16" x14ac:dyDescent="0.25">
      <c r="B1440" t="s">
        <v>1518</v>
      </c>
      <c r="C1440">
        <v>100179</v>
      </c>
      <c r="D1440">
        <v>276013</v>
      </c>
      <c r="E1440">
        <v>276010</v>
      </c>
      <c r="F1440" t="s">
        <v>128</v>
      </c>
      <c r="G1440" t="s">
        <v>127</v>
      </c>
      <c r="H1440" t="s">
        <v>513</v>
      </c>
      <c r="I1440" t="s">
        <v>512</v>
      </c>
      <c r="J1440">
        <v>0.71160000000000001</v>
      </c>
      <c r="K1440">
        <v>51.537300000000002</v>
      </c>
      <c r="L1440">
        <v>0.71140000000000003</v>
      </c>
      <c r="M1440">
        <v>51.541800000000002</v>
      </c>
      <c r="N1440" t="s">
        <v>515</v>
      </c>
      <c r="O1440" t="s">
        <v>514</v>
      </c>
      <c r="P1440" s="2" t="s">
        <v>517</v>
      </c>
    </row>
    <row r="1441" spans="2:16" x14ac:dyDescent="0.25">
      <c r="B1441" t="s">
        <v>1518</v>
      </c>
      <c r="C1441">
        <v>100180</v>
      </c>
      <c r="D1441">
        <v>267662</v>
      </c>
      <c r="E1441">
        <v>271036</v>
      </c>
      <c r="F1441" t="s">
        <v>29</v>
      </c>
      <c r="G1441" t="s">
        <v>102</v>
      </c>
      <c r="H1441" t="s">
        <v>193</v>
      </c>
      <c r="I1441" t="s">
        <v>429</v>
      </c>
      <c r="J1441">
        <v>-0.13350000000000001</v>
      </c>
      <c r="K1441">
        <v>51.528100000000002</v>
      </c>
      <c r="L1441">
        <v>-3.3999999999999998E-3</v>
      </c>
      <c r="M1441">
        <v>51.542099999999998</v>
      </c>
      <c r="N1441" t="s">
        <v>194</v>
      </c>
      <c r="O1441" t="s">
        <v>430</v>
      </c>
      <c r="P1441" s="2" t="s">
        <v>1670</v>
      </c>
    </row>
    <row r="1442" spans="2:16" x14ac:dyDescent="0.25">
      <c r="B1442" t="s">
        <v>1518</v>
      </c>
      <c r="C1442">
        <v>100180</v>
      </c>
      <c r="D1442">
        <v>271036</v>
      </c>
      <c r="E1442">
        <v>267662</v>
      </c>
      <c r="F1442" t="s">
        <v>102</v>
      </c>
      <c r="G1442" t="s">
        <v>29</v>
      </c>
      <c r="H1442" t="s">
        <v>429</v>
      </c>
      <c r="I1442" t="s">
        <v>193</v>
      </c>
      <c r="J1442">
        <v>-3.3999999999999998E-3</v>
      </c>
      <c r="K1442">
        <v>51.542099999999998</v>
      </c>
      <c r="L1442">
        <v>-0.13350000000000001</v>
      </c>
      <c r="M1442">
        <v>51.528100000000002</v>
      </c>
      <c r="N1442" t="s">
        <v>430</v>
      </c>
      <c r="O1442" t="s">
        <v>194</v>
      </c>
      <c r="P1442" s="2" t="s">
        <v>1671</v>
      </c>
    </row>
    <row r="1443" spans="2:16" x14ac:dyDescent="0.25">
      <c r="B1443" t="s">
        <v>1518</v>
      </c>
      <c r="C1443">
        <v>100181</v>
      </c>
      <c r="D1443">
        <v>269459</v>
      </c>
      <c r="E1443">
        <v>271036</v>
      </c>
      <c r="F1443" t="s">
        <v>30</v>
      </c>
      <c r="G1443" t="s">
        <v>102</v>
      </c>
      <c r="H1443" t="s">
        <v>195</v>
      </c>
      <c r="I1443" t="s">
        <v>429</v>
      </c>
      <c r="J1443">
        <v>-7.5399999999999995E-2</v>
      </c>
      <c r="K1443">
        <v>51.511600000000001</v>
      </c>
      <c r="L1443">
        <v>-3.3999999999999998E-3</v>
      </c>
      <c r="M1443">
        <v>51.542099999999998</v>
      </c>
      <c r="N1443" t="s">
        <v>196</v>
      </c>
      <c r="O1443" t="s">
        <v>430</v>
      </c>
      <c r="P1443" s="2" t="s">
        <v>1413</v>
      </c>
    </row>
    <row r="1444" spans="2:16" x14ac:dyDescent="0.25">
      <c r="B1444" t="s">
        <v>1518</v>
      </c>
      <c r="C1444">
        <v>100181</v>
      </c>
      <c r="D1444">
        <v>271036</v>
      </c>
      <c r="E1444">
        <v>269459</v>
      </c>
      <c r="F1444" t="s">
        <v>102</v>
      </c>
      <c r="G1444" t="s">
        <v>30</v>
      </c>
      <c r="H1444" t="s">
        <v>429</v>
      </c>
      <c r="I1444" t="s">
        <v>195</v>
      </c>
      <c r="J1444">
        <v>-3.3999999999999998E-3</v>
      </c>
      <c r="K1444">
        <v>51.542099999999998</v>
      </c>
      <c r="L1444">
        <v>-7.5399999999999995E-2</v>
      </c>
      <c r="M1444">
        <v>51.511600000000001</v>
      </c>
      <c r="N1444" t="s">
        <v>430</v>
      </c>
      <c r="O1444" t="s">
        <v>196</v>
      </c>
      <c r="P1444" s="2" t="s">
        <v>1087</v>
      </c>
    </row>
    <row r="1445" spans="2:16" x14ac:dyDescent="0.25">
      <c r="B1445" t="s">
        <v>1518</v>
      </c>
      <c r="C1445">
        <v>100182</v>
      </c>
      <c r="D1445">
        <v>270818</v>
      </c>
      <c r="E1445">
        <v>271036</v>
      </c>
      <c r="F1445" t="s">
        <v>129</v>
      </c>
      <c r="G1445" t="s">
        <v>102</v>
      </c>
      <c r="H1445" t="s">
        <v>518</v>
      </c>
      <c r="I1445" t="s">
        <v>429</v>
      </c>
      <c r="J1445">
        <v>-1.38E-2</v>
      </c>
      <c r="K1445">
        <v>51.478099999999998</v>
      </c>
      <c r="L1445">
        <v>-3.3999999999999998E-3</v>
      </c>
      <c r="M1445">
        <v>51.542099999999998</v>
      </c>
      <c r="N1445" t="s">
        <v>519</v>
      </c>
      <c r="O1445" t="s">
        <v>430</v>
      </c>
      <c r="P1445" s="2" t="s">
        <v>1415</v>
      </c>
    </row>
    <row r="1446" spans="2:16" x14ac:dyDescent="0.25">
      <c r="B1446" t="s">
        <v>1518</v>
      </c>
      <c r="C1446">
        <v>100182</v>
      </c>
      <c r="D1446">
        <v>271036</v>
      </c>
      <c r="E1446">
        <v>270818</v>
      </c>
      <c r="F1446" t="s">
        <v>102</v>
      </c>
      <c r="G1446" t="s">
        <v>129</v>
      </c>
      <c r="H1446" t="s">
        <v>429</v>
      </c>
      <c r="I1446" t="s">
        <v>518</v>
      </c>
      <c r="J1446">
        <v>-3.3999999999999998E-3</v>
      </c>
      <c r="K1446">
        <v>51.542099999999998</v>
      </c>
      <c r="L1446">
        <v>-1.38E-2</v>
      </c>
      <c r="M1446">
        <v>51.478099999999998</v>
      </c>
      <c r="N1446" t="s">
        <v>430</v>
      </c>
      <c r="O1446" t="s">
        <v>519</v>
      </c>
      <c r="P1446" s="2" t="s">
        <v>1672</v>
      </c>
    </row>
    <row r="1447" spans="2:16" x14ac:dyDescent="0.25">
      <c r="B1447" t="s">
        <v>1518</v>
      </c>
      <c r="C1447">
        <v>100183</v>
      </c>
      <c r="D1447">
        <v>267983</v>
      </c>
      <c r="E1447">
        <v>271036</v>
      </c>
      <c r="F1447" t="s">
        <v>31</v>
      </c>
      <c r="G1447" t="s">
        <v>102</v>
      </c>
      <c r="H1447" t="s">
        <v>198</v>
      </c>
      <c r="I1447" t="s">
        <v>429</v>
      </c>
      <c r="J1447">
        <v>-0.1231</v>
      </c>
      <c r="K1447">
        <v>51.530799999999999</v>
      </c>
      <c r="L1447">
        <v>-3.3999999999999998E-3</v>
      </c>
      <c r="M1447">
        <v>51.542099999999998</v>
      </c>
      <c r="N1447" t="s">
        <v>199</v>
      </c>
      <c r="O1447" t="s">
        <v>430</v>
      </c>
      <c r="P1447" s="2" t="s">
        <v>1673</v>
      </c>
    </row>
    <row r="1448" spans="2:16" x14ac:dyDescent="0.25">
      <c r="B1448" t="s">
        <v>1518</v>
      </c>
      <c r="C1448">
        <v>100183</v>
      </c>
      <c r="D1448">
        <v>271036</v>
      </c>
      <c r="E1448">
        <v>267983</v>
      </c>
      <c r="F1448" t="s">
        <v>102</v>
      </c>
      <c r="G1448" t="s">
        <v>31</v>
      </c>
      <c r="H1448" t="s">
        <v>429</v>
      </c>
      <c r="I1448" t="s">
        <v>198</v>
      </c>
      <c r="J1448">
        <v>-3.3999999999999998E-3</v>
      </c>
      <c r="K1448">
        <v>51.542099999999998</v>
      </c>
      <c r="L1448">
        <v>-0.1231</v>
      </c>
      <c r="M1448">
        <v>51.530799999999999</v>
      </c>
      <c r="N1448" t="s">
        <v>430</v>
      </c>
      <c r="O1448" t="s">
        <v>199</v>
      </c>
      <c r="P1448" s="2" t="s">
        <v>1418</v>
      </c>
    </row>
    <row r="1449" spans="2:16" x14ac:dyDescent="0.25">
      <c r="B1449" t="s">
        <v>1518</v>
      </c>
      <c r="C1449">
        <v>100184</v>
      </c>
      <c r="D1449">
        <v>270811</v>
      </c>
      <c r="E1449">
        <v>271036</v>
      </c>
      <c r="F1449" t="s">
        <v>130</v>
      </c>
      <c r="G1449" t="s">
        <v>102</v>
      </c>
      <c r="H1449" t="s">
        <v>520</v>
      </c>
      <c r="I1449" t="s">
        <v>429</v>
      </c>
      <c r="J1449">
        <v>-1.37E-2</v>
      </c>
      <c r="K1449">
        <v>51.465499999999999</v>
      </c>
      <c r="L1449">
        <v>-3.3999999999999998E-3</v>
      </c>
      <c r="M1449">
        <v>51.542099999999998</v>
      </c>
      <c r="N1449" t="s">
        <v>521</v>
      </c>
      <c r="O1449" t="s">
        <v>430</v>
      </c>
      <c r="P1449" s="2" t="s">
        <v>1419</v>
      </c>
    </row>
    <row r="1450" spans="2:16" x14ac:dyDescent="0.25">
      <c r="B1450" t="s">
        <v>1518</v>
      </c>
      <c r="C1450">
        <v>100184</v>
      </c>
      <c r="D1450">
        <v>271036</v>
      </c>
      <c r="E1450">
        <v>270811</v>
      </c>
      <c r="F1450" t="s">
        <v>102</v>
      </c>
      <c r="G1450" t="s">
        <v>130</v>
      </c>
      <c r="H1450" t="s">
        <v>429</v>
      </c>
      <c r="I1450" t="s">
        <v>520</v>
      </c>
      <c r="J1450">
        <v>-3.3999999999999998E-3</v>
      </c>
      <c r="K1450">
        <v>51.542099999999998</v>
      </c>
      <c r="L1450">
        <v>-1.37E-2</v>
      </c>
      <c r="M1450">
        <v>51.465499999999999</v>
      </c>
      <c r="N1450" t="s">
        <v>430</v>
      </c>
      <c r="O1450" t="s">
        <v>521</v>
      </c>
      <c r="P1450" s="2" t="s">
        <v>1674</v>
      </c>
    </row>
    <row r="1451" spans="2:16" x14ac:dyDescent="0.25">
      <c r="B1451" t="s">
        <v>1518</v>
      </c>
      <c r="C1451">
        <v>100185</v>
      </c>
      <c r="D1451">
        <v>269296</v>
      </c>
      <c r="E1451">
        <v>271036</v>
      </c>
      <c r="F1451" t="s">
        <v>33</v>
      </c>
      <c r="G1451" t="s">
        <v>102</v>
      </c>
      <c r="H1451" t="s">
        <v>203</v>
      </c>
      <c r="I1451" t="s">
        <v>429</v>
      </c>
      <c r="J1451">
        <v>-8.2100000000000006E-2</v>
      </c>
      <c r="K1451">
        <v>51.518599999999999</v>
      </c>
      <c r="L1451">
        <v>-3.3999999999999998E-3</v>
      </c>
      <c r="M1451">
        <v>51.542099999999998</v>
      </c>
      <c r="N1451" t="s">
        <v>204</v>
      </c>
      <c r="O1451" t="s">
        <v>430</v>
      </c>
      <c r="P1451" s="2" t="s">
        <v>1094</v>
      </c>
    </row>
    <row r="1452" spans="2:16" x14ac:dyDescent="0.25">
      <c r="B1452" t="s">
        <v>1518</v>
      </c>
      <c r="C1452">
        <v>100185</v>
      </c>
      <c r="D1452">
        <v>271036</v>
      </c>
      <c r="E1452">
        <v>269296</v>
      </c>
      <c r="F1452" t="s">
        <v>102</v>
      </c>
      <c r="G1452" t="s">
        <v>33</v>
      </c>
      <c r="H1452" t="s">
        <v>429</v>
      </c>
      <c r="I1452" t="s">
        <v>203</v>
      </c>
      <c r="J1452">
        <v>-3.3999999999999998E-3</v>
      </c>
      <c r="K1452">
        <v>51.542099999999998</v>
      </c>
      <c r="L1452">
        <v>-8.2100000000000006E-2</v>
      </c>
      <c r="M1452">
        <v>51.518599999999999</v>
      </c>
      <c r="N1452" t="s">
        <v>430</v>
      </c>
      <c r="O1452" t="s">
        <v>204</v>
      </c>
      <c r="P1452" s="2" t="s">
        <v>1675</v>
      </c>
    </row>
    <row r="1453" spans="2:16" x14ac:dyDescent="0.25">
      <c r="B1453" t="s">
        <v>1518</v>
      </c>
      <c r="C1453">
        <v>100186</v>
      </c>
      <c r="D1453">
        <v>266682</v>
      </c>
      <c r="E1453">
        <v>271036</v>
      </c>
      <c r="F1453" t="s">
        <v>34</v>
      </c>
      <c r="G1453" t="s">
        <v>102</v>
      </c>
      <c r="H1453" t="s">
        <v>205</v>
      </c>
      <c r="I1453" t="s">
        <v>429</v>
      </c>
      <c r="J1453">
        <v>-0.16289999999999999</v>
      </c>
      <c r="K1453">
        <v>51.522399999999998</v>
      </c>
      <c r="L1453">
        <v>-3.3999999999999998E-3</v>
      </c>
      <c r="M1453">
        <v>51.542099999999998</v>
      </c>
      <c r="N1453" t="s">
        <v>206</v>
      </c>
      <c r="O1453" t="s">
        <v>430</v>
      </c>
      <c r="P1453" s="2" t="s">
        <v>1096</v>
      </c>
    </row>
    <row r="1454" spans="2:16" x14ac:dyDescent="0.25">
      <c r="B1454" t="s">
        <v>1518</v>
      </c>
      <c r="C1454">
        <v>100186</v>
      </c>
      <c r="D1454">
        <v>271036</v>
      </c>
      <c r="E1454">
        <v>266682</v>
      </c>
      <c r="F1454" t="s">
        <v>102</v>
      </c>
      <c r="G1454" t="s">
        <v>34</v>
      </c>
      <c r="H1454" t="s">
        <v>429</v>
      </c>
      <c r="I1454" t="s">
        <v>205</v>
      </c>
      <c r="J1454">
        <v>-3.3999999999999998E-3</v>
      </c>
      <c r="K1454">
        <v>51.542099999999998</v>
      </c>
      <c r="L1454">
        <v>-0.16289999999999999</v>
      </c>
      <c r="M1454">
        <v>51.522399999999998</v>
      </c>
      <c r="N1454" t="s">
        <v>430</v>
      </c>
      <c r="O1454" t="s">
        <v>206</v>
      </c>
      <c r="P1454" s="2" t="s">
        <v>522</v>
      </c>
    </row>
    <row r="1455" spans="2:16" x14ac:dyDescent="0.25">
      <c r="B1455" t="s">
        <v>1518</v>
      </c>
      <c r="C1455">
        <v>100187</v>
      </c>
      <c r="D1455">
        <v>266343</v>
      </c>
      <c r="E1455">
        <v>271036</v>
      </c>
      <c r="F1455" t="s">
        <v>35</v>
      </c>
      <c r="G1455" t="s">
        <v>102</v>
      </c>
      <c r="H1455" t="s">
        <v>207</v>
      </c>
      <c r="I1455" t="s">
        <v>429</v>
      </c>
      <c r="J1455">
        <v>-0.17530000000000001</v>
      </c>
      <c r="K1455">
        <v>51.516199999999998</v>
      </c>
      <c r="L1455">
        <v>-3.3999999999999998E-3</v>
      </c>
      <c r="M1455">
        <v>51.542099999999998</v>
      </c>
      <c r="N1455" t="s">
        <v>208</v>
      </c>
      <c r="O1455" t="s">
        <v>430</v>
      </c>
      <c r="P1455" s="2" t="s">
        <v>1422</v>
      </c>
    </row>
    <row r="1456" spans="2:16" x14ac:dyDescent="0.25">
      <c r="B1456" t="s">
        <v>1518</v>
      </c>
      <c r="C1456">
        <v>100187</v>
      </c>
      <c r="D1456">
        <v>271036</v>
      </c>
      <c r="E1456">
        <v>266343</v>
      </c>
      <c r="F1456" t="s">
        <v>102</v>
      </c>
      <c r="G1456" t="s">
        <v>35</v>
      </c>
      <c r="H1456" t="s">
        <v>429</v>
      </c>
      <c r="I1456" t="s">
        <v>207</v>
      </c>
      <c r="J1456">
        <v>-3.3999999999999998E-3</v>
      </c>
      <c r="K1456">
        <v>51.542099999999998</v>
      </c>
      <c r="L1456">
        <v>-0.17530000000000001</v>
      </c>
      <c r="M1456">
        <v>51.516199999999998</v>
      </c>
      <c r="N1456" t="s">
        <v>430</v>
      </c>
      <c r="O1456" t="s">
        <v>208</v>
      </c>
      <c r="P1456" s="2" t="s">
        <v>523</v>
      </c>
    </row>
    <row r="1457" spans="2:16" x14ac:dyDescent="0.25">
      <c r="B1457" t="s">
        <v>1518</v>
      </c>
      <c r="C1457">
        <v>100188</v>
      </c>
      <c r="D1457">
        <v>270927</v>
      </c>
      <c r="E1457">
        <v>271036</v>
      </c>
      <c r="F1457" t="s">
        <v>131</v>
      </c>
      <c r="G1457" t="s">
        <v>102</v>
      </c>
      <c r="H1457" t="s">
        <v>524</v>
      </c>
      <c r="I1457" t="s">
        <v>429</v>
      </c>
      <c r="J1457">
        <v>-8.6999999999999994E-3</v>
      </c>
      <c r="K1457">
        <v>51.544800000000002</v>
      </c>
      <c r="L1457">
        <v>-3.3999999999999998E-3</v>
      </c>
      <c r="M1457">
        <v>51.542099999999998</v>
      </c>
      <c r="N1457" t="s">
        <v>525</v>
      </c>
      <c r="O1457" t="s">
        <v>430</v>
      </c>
      <c r="P1457" s="2" t="s">
        <v>526</v>
      </c>
    </row>
    <row r="1458" spans="2:16" x14ac:dyDescent="0.25">
      <c r="B1458" t="s">
        <v>1518</v>
      </c>
      <c r="C1458">
        <v>100188</v>
      </c>
      <c r="D1458">
        <v>271036</v>
      </c>
      <c r="E1458">
        <v>270927</v>
      </c>
      <c r="F1458" t="s">
        <v>102</v>
      </c>
      <c r="G1458" t="s">
        <v>131</v>
      </c>
      <c r="H1458" t="s">
        <v>429</v>
      </c>
      <c r="I1458" t="s">
        <v>524</v>
      </c>
      <c r="J1458">
        <v>-3.3999999999999998E-3</v>
      </c>
      <c r="K1458">
        <v>51.542099999999998</v>
      </c>
      <c r="L1458">
        <v>-8.6999999999999994E-3</v>
      </c>
      <c r="M1458">
        <v>51.544800000000002</v>
      </c>
      <c r="N1458" t="s">
        <v>430</v>
      </c>
      <c r="O1458" t="s">
        <v>525</v>
      </c>
      <c r="P1458" s="2" t="s">
        <v>1425</v>
      </c>
    </row>
    <row r="1459" spans="2:16" x14ac:dyDescent="0.25">
      <c r="B1459" t="s">
        <v>1518</v>
      </c>
      <c r="C1459">
        <v>100189</v>
      </c>
      <c r="D1459">
        <v>267948</v>
      </c>
      <c r="E1459">
        <v>271036</v>
      </c>
      <c r="F1459" t="s">
        <v>36</v>
      </c>
      <c r="G1459" t="s">
        <v>102</v>
      </c>
      <c r="H1459" t="s">
        <v>209</v>
      </c>
      <c r="I1459" t="s">
        <v>429</v>
      </c>
      <c r="J1459">
        <v>-0.12784000000000001</v>
      </c>
      <c r="K1459">
        <v>51.532330000000002</v>
      </c>
      <c r="L1459">
        <v>-3.3999999999999998E-3</v>
      </c>
      <c r="M1459">
        <v>51.542099999999998</v>
      </c>
      <c r="N1459" t="s">
        <v>210</v>
      </c>
      <c r="O1459" t="s">
        <v>430</v>
      </c>
      <c r="P1459" s="2" t="s">
        <v>1676</v>
      </c>
    </row>
    <row r="1460" spans="2:16" x14ac:dyDescent="0.25">
      <c r="B1460" t="s">
        <v>1518</v>
      </c>
      <c r="C1460">
        <v>100189</v>
      </c>
      <c r="D1460">
        <v>271036</v>
      </c>
      <c r="E1460">
        <v>267948</v>
      </c>
      <c r="F1460" t="s">
        <v>102</v>
      </c>
      <c r="G1460" t="s">
        <v>36</v>
      </c>
      <c r="H1460" t="s">
        <v>429</v>
      </c>
      <c r="I1460" t="s">
        <v>209</v>
      </c>
      <c r="J1460">
        <v>-3.3999999999999998E-3</v>
      </c>
      <c r="K1460">
        <v>51.542099999999998</v>
      </c>
      <c r="L1460">
        <v>-0.12784000000000001</v>
      </c>
      <c r="M1460">
        <v>51.532330000000002</v>
      </c>
      <c r="N1460" t="s">
        <v>430</v>
      </c>
      <c r="O1460" t="s">
        <v>210</v>
      </c>
      <c r="P1460" s="2" t="s">
        <v>1427</v>
      </c>
    </row>
    <row r="1461" spans="2:16" x14ac:dyDescent="0.25">
      <c r="B1461" t="s">
        <v>1518</v>
      </c>
      <c r="C1461">
        <v>100190</v>
      </c>
      <c r="D1461">
        <v>267252</v>
      </c>
      <c r="E1461">
        <v>271036</v>
      </c>
      <c r="F1461" t="s">
        <v>37</v>
      </c>
      <c r="G1461" t="s">
        <v>102</v>
      </c>
      <c r="H1461" t="s">
        <v>211</v>
      </c>
      <c r="I1461" t="s">
        <v>429</v>
      </c>
      <c r="J1461">
        <v>-0.14369999999999999</v>
      </c>
      <c r="K1461">
        <v>51.495100000000001</v>
      </c>
      <c r="L1461">
        <v>-3.3999999999999998E-3</v>
      </c>
      <c r="M1461">
        <v>51.542099999999998</v>
      </c>
      <c r="N1461" t="s">
        <v>212</v>
      </c>
      <c r="O1461" t="s">
        <v>430</v>
      </c>
      <c r="P1461" s="2" t="s">
        <v>1102</v>
      </c>
    </row>
    <row r="1462" spans="2:16" x14ac:dyDescent="0.25">
      <c r="B1462" t="s">
        <v>1518</v>
      </c>
      <c r="C1462">
        <v>100190</v>
      </c>
      <c r="D1462">
        <v>271036</v>
      </c>
      <c r="E1462">
        <v>267252</v>
      </c>
      <c r="F1462" t="s">
        <v>102</v>
      </c>
      <c r="G1462" t="s">
        <v>37</v>
      </c>
      <c r="H1462" t="s">
        <v>429</v>
      </c>
      <c r="I1462" t="s">
        <v>211</v>
      </c>
      <c r="J1462">
        <v>-3.3999999999999998E-3</v>
      </c>
      <c r="K1462">
        <v>51.542099999999998</v>
      </c>
      <c r="L1462">
        <v>-0.14369999999999999</v>
      </c>
      <c r="M1462">
        <v>51.495100000000001</v>
      </c>
      <c r="N1462" t="s">
        <v>430</v>
      </c>
      <c r="O1462" t="s">
        <v>212</v>
      </c>
      <c r="P1462" s="2" t="s">
        <v>1103</v>
      </c>
    </row>
    <row r="1463" spans="2:16" x14ac:dyDescent="0.25">
      <c r="B1463" t="s">
        <v>1518</v>
      </c>
      <c r="C1463">
        <v>100191</v>
      </c>
      <c r="D1463">
        <v>269992</v>
      </c>
      <c r="E1463">
        <v>271036</v>
      </c>
      <c r="F1463" t="s">
        <v>132</v>
      </c>
      <c r="G1463" t="s">
        <v>102</v>
      </c>
      <c r="H1463" t="s">
        <v>528</v>
      </c>
      <c r="I1463" t="s">
        <v>429</v>
      </c>
      <c r="J1463">
        <v>-5.0700000000000002E-2</v>
      </c>
      <c r="K1463">
        <v>51.499200000000002</v>
      </c>
      <c r="L1463">
        <v>-3.3999999999999998E-3</v>
      </c>
      <c r="M1463">
        <v>51.542099999999998</v>
      </c>
      <c r="N1463" t="s">
        <v>529</v>
      </c>
      <c r="O1463" t="s">
        <v>430</v>
      </c>
      <c r="P1463" s="2" t="s">
        <v>1104</v>
      </c>
    </row>
    <row r="1464" spans="2:16" x14ac:dyDescent="0.25">
      <c r="B1464" t="s">
        <v>1518</v>
      </c>
      <c r="C1464">
        <v>100191</v>
      </c>
      <c r="D1464">
        <v>271036</v>
      </c>
      <c r="E1464">
        <v>269992</v>
      </c>
      <c r="F1464" t="s">
        <v>102</v>
      </c>
      <c r="G1464" t="s">
        <v>132</v>
      </c>
      <c r="H1464" t="s">
        <v>429</v>
      </c>
      <c r="I1464" t="s">
        <v>528</v>
      </c>
      <c r="J1464">
        <v>-3.3999999999999998E-3</v>
      </c>
      <c r="K1464">
        <v>51.542099999999998</v>
      </c>
      <c r="L1464">
        <v>-5.0700000000000002E-2</v>
      </c>
      <c r="M1464">
        <v>51.499200000000002</v>
      </c>
      <c r="N1464" t="s">
        <v>430</v>
      </c>
      <c r="O1464" t="s">
        <v>529</v>
      </c>
      <c r="P1464" s="2" t="s">
        <v>1105</v>
      </c>
    </row>
    <row r="1465" spans="2:16" x14ac:dyDescent="0.25">
      <c r="B1465" t="s">
        <v>1518</v>
      </c>
      <c r="C1465">
        <v>100192</v>
      </c>
      <c r="D1465">
        <v>260543</v>
      </c>
      <c r="E1465">
        <v>261224</v>
      </c>
      <c r="F1465" t="s">
        <v>133</v>
      </c>
      <c r="G1465" t="s">
        <v>85</v>
      </c>
      <c r="H1465" t="s">
        <v>530</v>
      </c>
      <c r="I1465" t="s">
        <v>368</v>
      </c>
      <c r="J1465">
        <v>-0.43790000000000001</v>
      </c>
      <c r="K1465">
        <v>51.569699999999997</v>
      </c>
      <c r="L1465">
        <v>-0.39889999999999998</v>
      </c>
      <c r="M1465">
        <v>51.556800000000003</v>
      </c>
      <c r="N1465" t="s">
        <v>531</v>
      </c>
      <c r="O1465" t="s">
        <v>369</v>
      </c>
      <c r="P1465" s="2" t="s">
        <v>1106</v>
      </c>
    </row>
    <row r="1466" spans="2:16" x14ac:dyDescent="0.25">
      <c r="B1466" t="s">
        <v>1518</v>
      </c>
      <c r="C1466">
        <v>100192</v>
      </c>
      <c r="D1466">
        <v>261224</v>
      </c>
      <c r="E1466">
        <v>260543</v>
      </c>
      <c r="F1466" t="s">
        <v>85</v>
      </c>
      <c r="G1466" t="s">
        <v>133</v>
      </c>
      <c r="H1466" t="s">
        <v>368</v>
      </c>
      <c r="I1466" t="s">
        <v>530</v>
      </c>
      <c r="J1466">
        <v>-0.39889999999999998</v>
      </c>
      <c r="K1466">
        <v>51.556800000000003</v>
      </c>
      <c r="L1466">
        <v>-0.43790000000000001</v>
      </c>
      <c r="M1466">
        <v>51.569699999999997</v>
      </c>
      <c r="N1466" t="s">
        <v>369</v>
      </c>
      <c r="O1466" t="s">
        <v>531</v>
      </c>
      <c r="P1466" s="2" t="s">
        <v>1677</v>
      </c>
    </row>
    <row r="1467" spans="2:16" x14ac:dyDescent="0.25">
      <c r="B1467" t="s">
        <v>1518</v>
      </c>
      <c r="C1467">
        <v>100193</v>
      </c>
      <c r="D1467">
        <v>269503</v>
      </c>
      <c r="E1467">
        <v>270630</v>
      </c>
      <c r="F1467" t="s">
        <v>45</v>
      </c>
      <c r="G1467" t="s">
        <v>48</v>
      </c>
      <c r="H1467" t="s">
        <v>230</v>
      </c>
      <c r="I1467" t="s">
        <v>240</v>
      </c>
      <c r="J1467">
        <v>-7.3300000000000004E-2</v>
      </c>
      <c r="K1467">
        <v>51.580300000000001</v>
      </c>
      <c r="L1467">
        <v>-2.01E-2</v>
      </c>
      <c r="M1467">
        <v>51.582999999999998</v>
      </c>
      <c r="N1467" t="s">
        <v>231</v>
      </c>
      <c r="O1467" t="s">
        <v>241</v>
      </c>
      <c r="P1467" s="2" t="s">
        <v>1678</v>
      </c>
    </row>
    <row r="1468" spans="2:16" x14ac:dyDescent="0.25">
      <c r="B1468" t="s">
        <v>1518</v>
      </c>
      <c r="C1468">
        <v>100193</v>
      </c>
      <c r="D1468">
        <v>270630</v>
      </c>
      <c r="E1468">
        <v>269503</v>
      </c>
      <c r="F1468" t="s">
        <v>48</v>
      </c>
      <c r="G1468" t="s">
        <v>45</v>
      </c>
      <c r="H1468" t="s">
        <v>240</v>
      </c>
      <c r="I1468" t="s">
        <v>230</v>
      </c>
      <c r="J1468">
        <v>-2.01E-2</v>
      </c>
      <c r="K1468">
        <v>51.582999999999998</v>
      </c>
      <c r="L1468">
        <v>-7.3300000000000004E-2</v>
      </c>
      <c r="M1468">
        <v>51.580300000000001</v>
      </c>
      <c r="N1468" t="s">
        <v>241</v>
      </c>
      <c r="O1468" t="s">
        <v>231</v>
      </c>
      <c r="P1468" s="2" t="s">
        <v>1431</v>
      </c>
    </row>
    <row r="1469" spans="2:16" x14ac:dyDescent="0.25">
      <c r="B1469" t="s">
        <v>1518</v>
      </c>
      <c r="C1469">
        <v>100194</v>
      </c>
      <c r="D1469">
        <v>267948</v>
      </c>
      <c r="E1469">
        <v>269471</v>
      </c>
      <c r="F1469" t="s">
        <v>36</v>
      </c>
      <c r="G1469" t="s">
        <v>46</v>
      </c>
      <c r="H1469" t="s">
        <v>209</v>
      </c>
      <c r="I1469" t="s">
        <v>234</v>
      </c>
      <c r="J1469">
        <v>-0.12784000000000001</v>
      </c>
      <c r="K1469">
        <v>51.532330000000002</v>
      </c>
      <c r="L1469">
        <v>-7.4899999999999994E-2</v>
      </c>
      <c r="M1469">
        <v>51.582299999999996</v>
      </c>
      <c r="N1469" t="s">
        <v>210</v>
      </c>
      <c r="O1469" t="s">
        <v>235</v>
      </c>
      <c r="P1469" s="2" t="s">
        <v>1108</v>
      </c>
    </row>
    <row r="1470" spans="2:16" x14ac:dyDescent="0.25">
      <c r="B1470" t="s">
        <v>1518</v>
      </c>
      <c r="C1470">
        <v>100194</v>
      </c>
      <c r="D1470">
        <v>269471</v>
      </c>
      <c r="E1470">
        <v>267948</v>
      </c>
      <c r="F1470" t="s">
        <v>46</v>
      </c>
      <c r="G1470" t="s">
        <v>36</v>
      </c>
      <c r="H1470" t="s">
        <v>234</v>
      </c>
      <c r="I1470" t="s">
        <v>209</v>
      </c>
      <c r="J1470">
        <v>-7.4899999999999994E-2</v>
      </c>
      <c r="K1470">
        <v>51.582299999999996</v>
      </c>
      <c r="L1470">
        <v>-0.12784000000000001</v>
      </c>
      <c r="M1470">
        <v>51.532330000000002</v>
      </c>
      <c r="N1470" t="s">
        <v>235</v>
      </c>
      <c r="O1470" t="s">
        <v>210</v>
      </c>
      <c r="P1470" s="2" t="s">
        <v>535</v>
      </c>
    </row>
    <row r="1471" spans="2:16" x14ac:dyDescent="0.25">
      <c r="B1471" t="s">
        <v>1518</v>
      </c>
      <c r="C1471">
        <v>100195</v>
      </c>
      <c r="D1471">
        <v>267948</v>
      </c>
      <c r="E1471">
        <v>269751</v>
      </c>
      <c r="F1471" t="s">
        <v>36</v>
      </c>
      <c r="G1471" t="s">
        <v>47</v>
      </c>
      <c r="H1471" t="s">
        <v>209</v>
      </c>
      <c r="I1471" t="s">
        <v>237</v>
      </c>
      <c r="J1471">
        <v>-0.12784000000000001</v>
      </c>
      <c r="K1471">
        <v>51.532330000000002</v>
      </c>
      <c r="L1471">
        <v>-5.9700000000000003E-2</v>
      </c>
      <c r="M1471">
        <v>51.588099999999997</v>
      </c>
      <c r="N1471" t="s">
        <v>210</v>
      </c>
      <c r="O1471" t="s">
        <v>238</v>
      </c>
      <c r="P1471" s="2" t="s">
        <v>1110</v>
      </c>
    </row>
    <row r="1472" spans="2:16" x14ac:dyDescent="0.25">
      <c r="B1472" t="s">
        <v>1518</v>
      </c>
      <c r="C1472">
        <v>100195</v>
      </c>
      <c r="D1472">
        <v>269751</v>
      </c>
      <c r="E1472">
        <v>267948</v>
      </c>
      <c r="F1472" t="s">
        <v>47</v>
      </c>
      <c r="G1472" t="s">
        <v>36</v>
      </c>
      <c r="H1472" t="s">
        <v>237</v>
      </c>
      <c r="I1472" t="s">
        <v>209</v>
      </c>
      <c r="J1472">
        <v>-5.9700000000000003E-2</v>
      </c>
      <c r="K1472">
        <v>51.588099999999997</v>
      </c>
      <c r="L1472">
        <v>-0.12784000000000001</v>
      </c>
      <c r="M1472">
        <v>51.532330000000002</v>
      </c>
      <c r="N1472" t="s">
        <v>238</v>
      </c>
      <c r="O1472" t="s">
        <v>210</v>
      </c>
      <c r="P1472" s="2" t="s">
        <v>1432</v>
      </c>
    </row>
    <row r="1473" spans="2:16" x14ac:dyDescent="0.25">
      <c r="B1473" t="s">
        <v>1518</v>
      </c>
      <c r="C1473">
        <v>100196</v>
      </c>
      <c r="D1473">
        <v>267252</v>
      </c>
      <c r="E1473">
        <v>267948</v>
      </c>
      <c r="F1473" t="s">
        <v>37</v>
      </c>
      <c r="G1473" t="s">
        <v>36</v>
      </c>
      <c r="H1473" t="s">
        <v>211</v>
      </c>
      <c r="I1473" t="s">
        <v>209</v>
      </c>
      <c r="J1473">
        <v>-0.14369999999999999</v>
      </c>
      <c r="K1473">
        <v>51.495100000000001</v>
      </c>
      <c r="L1473">
        <v>-0.12784000000000001</v>
      </c>
      <c r="M1473">
        <v>51.532330000000002</v>
      </c>
      <c r="N1473" t="s">
        <v>212</v>
      </c>
      <c r="O1473" t="s">
        <v>210</v>
      </c>
      <c r="P1473" s="2" t="s">
        <v>1112</v>
      </c>
    </row>
    <row r="1474" spans="2:16" x14ac:dyDescent="0.25">
      <c r="B1474" t="s">
        <v>1518</v>
      </c>
      <c r="C1474">
        <v>100196</v>
      </c>
      <c r="D1474">
        <v>267948</v>
      </c>
      <c r="E1474">
        <v>267252</v>
      </c>
      <c r="F1474" t="s">
        <v>36</v>
      </c>
      <c r="G1474" t="s">
        <v>37</v>
      </c>
      <c r="H1474" t="s">
        <v>209</v>
      </c>
      <c r="I1474" t="s">
        <v>211</v>
      </c>
      <c r="J1474">
        <v>-0.12784000000000001</v>
      </c>
      <c r="K1474">
        <v>51.532330000000002</v>
      </c>
      <c r="L1474">
        <v>-0.14369999999999999</v>
      </c>
      <c r="M1474">
        <v>51.495100000000001</v>
      </c>
      <c r="N1474" t="s">
        <v>210</v>
      </c>
      <c r="O1474" t="s">
        <v>212</v>
      </c>
      <c r="P1474" s="2" t="s">
        <v>1113</v>
      </c>
    </row>
    <row r="1475" spans="2:16" x14ac:dyDescent="0.25">
      <c r="B1475" t="s">
        <v>1518</v>
      </c>
      <c r="C1475">
        <v>100197</v>
      </c>
      <c r="D1475">
        <v>267948</v>
      </c>
      <c r="E1475">
        <v>267994</v>
      </c>
      <c r="F1475" t="s">
        <v>36</v>
      </c>
      <c r="G1475" t="s">
        <v>77</v>
      </c>
      <c r="H1475" t="s">
        <v>209</v>
      </c>
      <c r="I1475" t="s">
        <v>337</v>
      </c>
      <c r="J1475">
        <v>-0.12784000000000001</v>
      </c>
      <c r="K1475">
        <v>51.532330000000002</v>
      </c>
      <c r="L1475">
        <v>-0.1231</v>
      </c>
      <c r="M1475">
        <v>51.486199999999997</v>
      </c>
      <c r="N1475" t="s">
        <v>210</v>
      </c>
      <c r="O1475" t="s">
        <v>338</v>
      </c>
      <c r="P1475" s="2" t="s">
        <v>537</v>
      </c>
    </row>
    <row r="1476" spans="2:16" x14ac:dyDescent="0.25">
      <c r="B1476" t="s">
        <v>1518</v>
      </c>
      <c r="C1476">
        <v>100197</v>
      </c>
      <c r="D1476">
        <v>267994</v>
      </c>
      <c r="E1476">
        <v>267948</v>
      </c>
      <c r="F1476" t="s">
        <v>77</v>
      </c>
      <c r="G1476" t="s">
        <v>36</v>
      </c>
      <c r="H1476" t="s">
        <v>337</v>
      </c>
      <c r="I1476" t="s">
        <v>209</v>
      </c>
      <c r="J1476">
        <v>-0.1231</v>
      </c>
      <c r="K1476">
        <v>51.486199999999997</v>
      </c>
      <c r="L1476">
        <v>-0.12784000000000001</v>
      </c>
      <c r="M1476">
        <v>51.532330000000002</v>
      </c>
      <c r="N1476" t="s">
        <v>338</v>
      </c>
      <c r="O1476" t="s">
        <v>210</v>
      </c>
      <c r="P1476" s="2" t="s">
        <v>538</v>
      </c>
    </row>
    <row r="1477" spans="2:16" x14ac:dyDescent="0.25">
      <c r="B1477" t="s">
        <v>1518</v>
      </c>
      <c r="C1477">
        <v>100198</v>
      </c>
      <c r="D1477">
        <v>267948</v>
      </c>
      <c r="E1477">
        <v>268311</v>
      </c>
      <c r="F1477" t="s">
        <v>36</v>
      </c>
      <c r="G1477" t="s">
        <v>38</v>
      </c>
      <c r="H1477" t="s">
        <v>209</v>
      </c>
      <c r="I1477" t="s">
        <v>213</v>
      </c>
      <c r="J1477">
        <v>-0.12784000000000001</v>
      </c>
      <c r="K1477">
        <v>51.532330000000002</v>
      </c>
      <c r="L1477">
        <v>-0.1134</v>
      </c>
      <c r="M1477">
        <v>51.503300000000003</v>
      </c>
      <c r="N1477" t="s">
        <v>210</v>
      </c>
      <c r="O1477" t="s">
        <v>214</v>
      </c>
      <c r="P1477" s="2" t="s">
        <v>1679</v>
      </c>
    </row>
    <row r="1478" spans="2:16" x14ac:dyDescent="0.25">
      <c r="B1478" t="s">
        <v>1518</v>
      </c>
      <c r="C1478">
        <v>100198</v>
      </c>
      <c r="D1478">
        <v>268311</v>
      </c>
      <c r="E1478">
        <v>267948</v>
      </c>
      <c r="F1478" t="s">
        <v>38</v>
      </c>
      <c r="G1478" t="s">
        <v>36</v>
      </c>
      <c r="H1478" t="s">
        <v>213</v>
      </c>
      <c r="I1478" t="s">
        <v>209</v>
      </c>
      <c r="J1478">
        <v>-0.1134</v>
      </c>
      <c r="K1478">
        <v>51.503300000000003</v>
      </c>
      <c r="L1478">
        <v>-0.12784000000000001</v>
      </c>
      <c r="M1478">
        <v>51.532330000000002</v>
      </c>
      <c r="N1478" t="s">
        <v>214</v>
      </c>
      <c r="O1478" t="s">
        <v>210</v>
      </c>
      <c r="P1478" s="2" t="s">
        <v>1115</v>
      </c>
    </row>
    <row r="1479" spans="2:16" x14ac:dyDescent="0.25">
      <c r="B1479" t="s">
        <v>1518</v>
      </c>
      <c r="C1479">
        <v>100199</v>
      </c>
      <c r="D1479">
        <v>267948</v>
      </c>
      <c r="E1479">
        <v>270630</v>
      </c>
      <c r="F1479" t="s">
        <v>36</v>
      </c>
      <c r="G1479" t="s">
        <v>48</v>
      </c>
      <c r="H1479" t="s">
        <v>209</v>
      </c>
      <c r="I1479" t="s">
        <v>240</v>
      </c>
      <c r="J1479">
        <v>-0.12784000000000001</v>
      </c>
      <c r="K1479">
        <v>51.532330000000002</v>
      </c>
      <c r="L1479">
        <v>-2.01E-2</v>
      </c>
      <c r="M1479">
        <v>51.582999999999998</v>
      </c>
      <c r="N1479" t="s">
        <v>210</v>
      </c>
      <c r="O1479" t="s">
        <v>241</v>
      </c>
      <c r="P1479" s="2" t="s">
        <v>1680</v>
      </c>
    </row>
    <row r="1480" spans="2:16" x14ac:dyDescent="0.25">
      <c r="B1480" t="s">
        <v>1518</v>
      </c>
      <c r="C1480">
        <v>100199</v>
      </c>
      <c r="D1480">
        <v>270630</v>
      </c>
      <c r="E1480">
        <v>267948</v>
      </c>
      <c r="F1480" t="s">
        <v>48</v>
      </c>
      <c r="G1480" t="s">
        <v>36</v>
      </c>
      <c r="H1480" t="s">
        <v>240</v>
      </c>
      <c r="I1480" t="s">
        <v>209</v>
      </c>
      <c r="J1480">
        <v>-2.01E-2</v>
      </c>
      <c r="K1480">
        <v>51.582999999999998</v>
      </c>
      <c r="L1480">
        <v>-0.12784000000000001</v>
      </c>
      <c r="M1480">
        <v>51.532330000000002</v>
      </c>
      <c r="N1480" t="s">
        <v>241</v>
      </c>
      <c r="O1480" t="s">
        <v>210</v>
      </c>
      <c r="P1480" s="2" t="s">
        <v>539</v>
      </c>
    </row>
    <row r="1481" spans="2:16" x14ac:dyDescent="0.25">
      <c r="B1481" t="s">
        <v>1518</v>
      </c>
      <c r="C1481">
        <v>100200</v>
      </c>
      <c r="D1481">
        <v>269471</v>
      </c>
      <c r="E1481">
        <v>269503</v>
      </c>
      <c r="F1481" t="s">
        <v>46</v>
      </c>
      <c r="G1481" t="s">
        <v>45</v>
      </c>
      <c r="H1481" t="s">
        <v>234</v>
      </c>
      <c r="I1481" t="s">
        <v>230</v>
      </c>
      <c r="J1481">
        <v>-7.4899999999999994E-2</v>
      </c>
      <c r="K1481">
        <v>51.582299999999996</v>
      </c>
      <c r="L1481">
        <v>-7.3300000000000004E-2</v>
      </c>
      <c r="M1481">
        <v>51.580300000000001</v>
      </c>
      <c r="N1481" t="s">
        <v>235</v>
      </c>
      <c r="O1481" t="s">
        <v>231</v>
      </c>
      <c r="P1481" s="2" t="s">
        <v>540</v>
      </c>
    </row>
    <row r="1482" spans="2:16" x14ac:dyDescent="0.25">
      <c r="B1482" t="s">
        <v>1518</v>
      </c>
      <c r="C1482">
        <v>100200</v>
      </c>
      <c r="D1482">
        <v>269503</v>
      </c>
      <c r="E1482">
        <v>269471</v>
      </c>
      <c r="F1482" t="s">
        <v>45</v>
      </c>
      <c r="G1482" t="s">
        <v>46</v>
      </c>
      <c r="H1482" t="s">
        <v>230</v>
      </c>
      <c r="I1482" t="s">
        <v>234</v>
      </c>
      <c r="J1482">
        <v>-7.3300000000000004E-2</v>
      </c>
      <c r="K1482">
        <v>51.580300000000001</v>
      </c>
      <c r="L1482">
        <v>-7.4899999999999994E-2</v>
      </c>
      <c r="M1482">
        <v>51.582299999999996</v>
      </c>
      <c r="N1482" t="s">
        <v>231</v>
      </c>
      <c r="O1482" t="s">
        <v>235</v>
      </c>
      <c r="P1482" s="2" t="s">
        <v>541</v>
      </c>
    </row>
    <row r="1483" spans="2:16" x14ac:dyDescent="0.25">
      <c r="B1483" t="s">
        <v>1518</v>
      </c>
      <c r="C1483">
        <v>100201</v>
      </c>
      <c r="D1483">
        <v>269471</v>
      </c>
      <c r="E1483">
        <v>269751</v>
      </c>
      <c r="F1483" t="s">
        <v>46</v>
      </c>
      <c r="G1483" t="s">
        <v>47</v>
      </c>
      <c r="H1483" t="s">
        <v>234</v>
      </c>
      <c r="I1483" t="s">
        <v>237</v>
      </c>
      <c r="J1483">
        <v>-7.4899999999999994E-2</v>
      </c>
      <c r="K1483">
        <v>51.582299999999996</v>
      </c>
      <c r="L1483">
        <v>-5.9700000000000003E-2</v>
      </c>
      <c r="M1483">
        <v>51.588099999999997</v>
      </c>
      <c r="N1483" t="s">
        <v>235</v>
      </c>
      <c r="O1483" t="s">
        <v>238</v>
      </c>
      <c r="P1483" s="2" t="s">
        <v>1118</v>
      </c>
    </row>
    <row r="1484" spans="2:16" x14ac:dyDescent="0.25">
      <c r="B1484" t="s">
        <v>1518</v>
      </c>
      <c r="C1484">
        <v>100201</v>
      </c>
      <c r="D1484">
        <v>269751</v>
      </c>
      <c r="E1484">
        <v>269471</v>
      </c>
      <c r="F1484" t="s">
        <v>47</v>
      </c>
      <c r="G1484" t="s">
        <v>46</v>
      </c>
      <c r="H1484" t="s">
        <v>237</v>
      </c>
      <c r="I1484" t="s">
        <v>234</v>
      </c>
      <c r="J1484">
        <v>-5.9700000000000003E-2</v>
      </c>
      <c r="K1484">
        <v>51.588099999999997</v>
      </c>
      <c r="L1484">
        <v>-7.4899999999999994E-2</v>
      </c>
      <c r="M1484">
        <v>51.582299999999996</v>
      </c>
      <c r="N1484" t="s">
        <v>238</v>
      </c>
      <c r="O1484" t="s">
        <v>235</v>
      </c>
      <c r="P1484" s="2" t="s">
        <v>1437</v>
      </c>
    </row>
    <row r="1485" spans="2:16" x14ac:dyDescent="0.25">
      <c r="B1485" t="s">
        <v>1518</v>
      </c>
      <c r="C1485">
        <v>100202</v>
      </c>
      <c r="D1485">
        <v>267994</v>
      </c>
      <c r="E1485">
        <v>269471</v>
      </c>
      <c r="F1485" t="s">
        <v>77</v>
      </c>
      <c r="G1485" t="s">
        <v>46</v>
      </c>
      <c r="H1485" t="s">
        <v>337</v>
      </c>
      <c r="I1485" t="s">
        <v>234</v>
      </c>
      <c r="J1485">
        <v>-0.1231</v>
      </c>
      <c r="K1485">
        <v>51.486199999999997</v>
      </c>
      <c r="L1485">
        <v>-7.4899999999999994E-2</v>
      </c>
      <c r="M1485">
        <v>51.582299999999996</v>
      </c>
      <c r="N1485" t="s">
        <v>338</v>
      </c>
      <c r="O1485" t="s">
        <v>235</v>
      </c>
      <c r="P1485" s="2" t="s">
        <v>1119</v>
      </c>
    </row>
    <row r="1486" spans="2:16" x14ac:dyDescent="0.25">
      <c r="B1486" t="s">
        <v>1518</v>
      </c>
      <c r="C1486">
        <v>100202</v>
      </c>
      <c r="D1486">
        <v>269471</v>
      </c>
      <c r="E1486">
        <v>267994</v>
      </c>
      <c r="F1486" t="s">
        <v>46</v>
      </c>
      <c r="G1486" t="s">
        <v>77</v>
      </c>
      <c r="H1486" t="s">
        <v>234</v>
      </c>
      <c r="I1486" t="s">
        <v>337</v>
      </c>
      <c r="J1486">
        <v>-7.4899999999999994E-2</v>
      </c>
      <c r="K1486">
        <v>51.582299999999996</v>
      </c>
      <c r="L1486">
        <v>-0.1231</v>
      </c>
      <c r="M1486">
        <v>51.486199999999997</v>
      </c>
      <c r="N1486" t="s">
        <v>235</v>
      </c>
      <c r="O1486" t="s">
        <v>338</v>
      </c>
      <c r="P1486" s="2" t="s">
        <v>543</v>
      </c>
    </row>
    <row r="1487" spans="2:16" x14ac:dyDescent="0.25">
      <c r="B1487" t="s">
        <v>1518</v>
      </c>
      <c r="C1487">
        <v>100203</v>
      </c>
      <c r="D1487">
        <v>269471</v>
      </c>
      <c r="E1487">
        <v>270630</v>
      </c>
      <c r="F1487" t="s">
        <v>46</v>
      </c>
      <c r="G1487" t="s">
        <v>48</v>
      </c>
      <c r="H1487" t="s">
        <v>234</v>
      </c>
      <c r="I1487" t="s">
        <v>240</v>
      </c>
      <c r="J1487">
        <v>-7.4899999999999994E-2</v>
      </c>
      <c r="K1487">
        <v>51.582299999999996</v>
      </c>
      <c r="L1487">
        <v>-2.01E-2</v>
      </c>
      <c r="M1487">
        <v>51.582999999999998</v>
      </c>
      <c r="N1487" t="s">
        <v>235</v>
      </c>
      <c r="O1487" t="s">
        <v>241</v>
      </c>
      <c r="P1487" s="2" t="s">
        <v>1121</v>
      </c>
    </row>
    <row r="1488" spans="2:16" x14ac:dyDescent="0.25">
      <c r="B1488" t="s">
        <v>1518</v>
      </c>
      <c r="C1488">
        <v>100203</v>
      </c>
      <c r="D1488">
        <v>270630</v>
      </c>
      <c r="E1488">
        <v>269471</v>
      </c>
      <c r="F1488" t="s">
        <v>48</v>
      </c>
      <c r="G1488" t="s">
        <v>46</v>
      </c>
      <c r="H1488" t="s">
        <v>240</v>
      </c>
      <c r="I1488" t="s">
        <v>234</v>
      </c>
      <c r="J1488">
        <v>-2.01E-2</v>
      </c>
      <c r="K1488">
        <v>51.582999999999998</v>
      </c>
      <c r="L1488">
        <v>-7.4899999999999994E-2</v>
      </c>
      <c r="M1488">
        <v>51.582299999999996</v>
      </c>
      <c r="N1488" t="s">
        <v>241</v>
      </c>
      <c r="O1488" t="s">
        <v>235</v>
      </c>
      <c r="P1488" s="2" t="s">
        <v>1440</v>
      </c>
    </row>
    <row r="1489" spans="2:16" x14ac:dyDescent="0.25">
      <c r="B1489" t="s">
        <v>1518</v>
      </c>
      <c r="C1489">
        <v>100205</v>
      </c>
      <c r="D1489">
        <v>267994</v>
      </c>
      <c r="E1489">
        <v>269751</v>
      </c>
      <c r="F1489" t="s">
        <v>77</v>
      </c>
      <c r="G1489" t="s">
        <v>47</v>
      </c>
      <c r="H1489" t="s">
        <v>337</v>
      </c>
      <c r="I1489" t="s">
        <v>237</v>
      </c>
      <c r="J1489">
        <v>-0.1231</v>
      </c>
      <c r="K1489">
        <v>51.486199999999997</v>
      </c>
      <c r="L1489">
        <v>-5.9700000000000003E-2</v>
      </c>
      <c r="M1489">
        <v>51.588099999999997</v>
      </c>
      <c r="N1489" t="s">
        <v>338</v>
      </c>
      <c r="O1489" t="s">
        <v>238</v>
      </c>
      <c r="P1489" s="2" t="s">
        <v>545</v>
      </c>
    </row>
    <row r="1490" spans="2:16" x14ac:dyDescent="0.25">
      <c r="B1490" t="s">
        <v>1518</v>
      </c>
      <c r="C1490">
        <v>100205</v>
      </c>
      <c r="D1490">
        <v>269751</v>
      </c>
      <c r="E1490">
        <v>267994</v>
      </c>
      <c r="F1490" t="s">
        <v>47</v>
      </c>
      <c r="G1490" t="s">
        <v>77</v>
      </c>
      <c r="H1490" t="s">
        <v>237</v>
      </c>
      <c r="I1490" t="s">
        <v>337</v>
      </c>
      <c r="J1490">
        <v>-5.9700000000000003E-2</v>
      </c>
      <c r="K1490">
        <v>51.588099999999997</v>
      </c>
      <c r="L1490">
        <v>-0.1231</v>
      </c>
      <c r="M1490">
        <v>51.486199999999997</v>
      </c>
      <c r="N1490" t="s">
        <v>238</v>
      </c>
      <c r="O1490" t="s">
        <v>338</v>
      </c>
      <c r="P1490" s="2" t="s">
        <v>1681</v>
      </c>
    </row>
    <row r="1491" spans="2:16" x14ac:dyDescent="0.25">
      <c r="B1491" t="s">
        <v>1518</v>
      </c>
      <c r="C1491">
        <v>100206</v>
      </c>
      <c r="D1491">
        <v>269751</v>
      </c>
      <c r="E1491">
        <v>270630</v>
      </c>
      <c r="F1491" t="s">
        <v>47</v>
      </c>
      <c r="G1491" t="s">
        <v>48</v>
      </c>
      <c r="H1491" t="s">
        <v>237</v>
      </c>
      <c r="I1491" t="s">
        <v>240</v>
      </c>
      <c r="J1491">
        <v>-5.9700000000000003E-2</v>
      </c>
      <c r="K1491">
        <v>51.588099999999997</v>
      </c>
      <c r="L1491">
        <v>-2.01E-2</v>
      </c>
      <c r="M1491">
        <v>51.582999999999998</v>
      </c>
      <c r="N1491" t="s">
        <v>238</v>
      </c>
      <c r="O1491" t="s">
        <v>241</v>
      </c>
      <c r="P1491" s="2" t="s">
        <v>1124</v>
      </c>
    </row>
    <row r="1492" spans="2:16" x14ac:dyDescent="0.25">
      <c r="B1492" t="s">
        <v>1518</v>
      </c>
      <c r="C1492">
        <v>100206</v>
      </c>
      <c r="D1492">
        <v>270630</v>
      </c>
      <c r="E1492">
        <v>269751</v>
      </c>
      <c r="F1492" t="s">
        <v>48</v>
      </c>
      <c r="G1492" t="s">
        <v>47</v>
      </c>
      <c r="H1492" t="s">
        <v>240</v>
      </c>
      <c r="I1492" t="s">
        <v>237</v>
      </c>
      <c r="J1492">
        <v>-2.01E-2</v>
      </c>
      <c r="K1492">
        <v>51.582999999999998</v>
      </c>
      <c r="L1492">
        <v>-5.9700000000000003E-2</v>
      </c>
      <c r="M1492">
        <v>51.588099999999997</v>
      </c>
      <c r="N1492" t="s">
        <v>241</v>
      </c>
      <c r="O1492" t="s">
        <v>238</v>
      </c>
      <c r="P1492" s="2" t="s">
        <v>1442</v>
      </c>
    </row>
    <row r="1493" spans="2:16" x14ac:dyDescent="0.25">
      <c r="B1493" t="s">
        <v>1518</v>
      </c>
      <c r="C1493">
        <v>100207</v>
      </c>
      <c r="D1493">
        <v>267252</v>
      </c>
      <c r="E1493">
        <v>269471</v>
      </c>
      <c r="F1493" t="s">
        <v>37</v>
      </c>
      <c r="G1493" t="s">
        <v>46</v>
      </c>
      <c r="H1493" t="s">
        <v>211</v>
      </c>
      <c r="I1493" t="s">
        <v>234</v>
      </c>
      <c r="J1493">
        <v>-0.14369999999999999</v>
      </c>
      <c r="K1493">
        <v>51.495100000000001</v>
      </c>
      <c r="L1493">
        <v>-7.4899999999999994E-2</v>
      </c>
      <c r="M1493">
        <v>51.582299999999996</v>
      </c>
      <c r="N1493" t="s">
        <v>212</v>
      </c>
      <c r="O1493" t="s">
        <v>235</v>
      </c>
      <c r="P1493" s="2" t="s">
        <v>1125</v>
      </c>
    </row>
    <row r="1494" spans="2:16" x14ac:dyDescent="0.25">
      <c r="B1494" t="s">
        <v>1518</v>
      </c>
      <c r="C1494">
        <v>100207</v>
      </c>
      <c r="D1494">
        <v>269471</v>
      </c>
      <c r="E1494">
        <v>267252</v>
      </c>
      <c r="F1494" t="s">
        <v>46</v>
      </c>
      <c r="G1494" t="s">
        <v>37</v>
      </c>
      <c r="H1494" t="s">
        <v>234</v>
      </c>
      <c r="I1494" t="s">
        <v>211</v>
      </c>
      <c r="J1494">
        <v>-7.4899999999999994E-2</v>
      </c>
      <c r="K1494">
        <v>51.582299999999996</v>
      </c>
      <c r="L1494">
        <v>-0.14369999999999999</v>
      </c>
      <c r="M1494">
        <v>51.495100000000001</v>
      </c>
      <c r="N1494" t="s">
        <v>235</v>
      </c>
      <c r="O1494" t="s">
        <v>212</v>
      </c>
      <c r="P1494" s="2" t="s">
        <v>547</v>
      </c>
    </row>
    <row r="1495" spans="2:16" x14ac:dyDescent="0.25">
      <c r="B1495" t="s">
        <v>1518</v>
      </c>
      <c r="C1495">
        <v>100208</v>
      </c>
      <c r="D1495">
        <v>267252</v>
      </c>
      <c r="E1495">
        <v>269751</v>
      </c>
      <c r="F1495" t="s">
        <v>37</v>
      </c>
      <c r="G1495" t="s">
        <v>47</v>
      </c>
      <c r="H1495" t="s">
        <v>211</v>
      </c>
      <c r="I1495" t="s">
        <v>237</v>
      </c>
      <c r="J1495">
        <v>-0.14369999999999999</v>
      </c>
      <c r="K1495">
        <v>51.495100000000001</v>
      </c>
      <c r="L1495">
        <v>-5.9700000000000003E-2</v>
      </c>
      <c r="M1495">
        <v>51.588099999999997</v>
      </c>
      <c r="N1495" t="s">
        <v>212</v>
      </c>
      <c r="O1495" t="s">
        <v>238</v>
      </c>
      <c r="P1495" s="2" t="s">
        <v>1127</v>
      </c>
    </row>
    <row r="1496" spans="2:16" x14ac:dyDescent="0.25">
      <c r="B1496" t="s">
        <v>1518</v>
      </c>
      <c r="C1496">
        <v>100208</v>
      </c>
      <c r="D1496">
        <v>269751</v>
      </c>
      <c r="E1496">
        <v>267252</v>
      </c>
      <c r="F1496" t="s">
        <v>47</v>
      </c>
      <c r="G1496" t="s">
        <v>37</v>
      </c>
      <c r="H1496" t="s">
        <v>237</v>
      </c>
      <c r="I1496" t="s">
        <v>211</v>
      </c>
      <c r="J1496">
        <v>-5.9700000000000003E-2</v>
      </c>
      <c r="K1496">
        <v>51.588099999999997</v>
      </c>
      <c r="L1496">
        <v>-0.14369999999999999</v>
      </c>
      <c r="M1496">
        <v>51.495100000000001</v>
      </c>
      <c r="N1496" t="s">
        <v>238</v>
      </c>
      <c r="O1496" t="s">
        <v>212</v>
      </c>
      <c r="P1496" s="2" t="s">
        <v>1682</v>
      </c>
    </row>
    <row r="1497" spans="2:16" x14ac:dyDescent="0.25">
      <c r="B1497" t="s">
        <v>1518</v>
      </c>
      <c r="C1497">
        <v>100209</v>
      </c>
      <c r="D1497">
        <v>267252</v>
      </c>
      <c r="E1497">
        <v>268311</v>
      </c>
      <c r="F1497" t="s">
        <v>37</v>
      </c>
      <c r="G1497" t="s">
        <v>38</v>
      </c>
      <c r="H1497" t="s">
        <v>211</v>
      </c>
      <c r="I1497" t="s">
        <v>213</v>
      </c>
      <c r="J1497">
        <v>-0.14369999999999999</v>
      </c>
      <c r="K1497">
        <v>51.495100000000001</v>
      </c>
      <c r="L1497">
        <v>-0.1134</v>
      </c>
      <c r="M1497">
        <v>51.503300000000003</v>
      </c>
      <c r="N1497" t="s">
        <v>212</v>
      </c>
      <c r="O1497" t="s">
        <v>214</v>
      </c>
      <c r="P1497" s="2" t="s">
        <v>1683</v>
      </c>
    </row>
    <row r="1498" spans="2:16" x14ac:dyDescent="0.25">
      <c r="B1498" t="s">
        <v>1518</v>
      </c>
      <c r="C1498">
        <v>100209</v>
      </c>
      <c r="D1498">
        <v>268311</v>
      </c>
      <c r="E1498">
        <v>267252</v>
      </c>
      <c r="F1498" t="s">
        <v>38</v>
      </c>
      <c r="G1498" t="s">
        <v>37</v>
      </c>
      <c r="H1498" t="s">
        <v>213</v>
      </c>
      <c r="I1498" t="s">
        <v>211</v>
      </c>
      <c r="J1498">
        <v>-0.1134</v>
      </c>
      <c r="K1498">
        <v>51.503300000000003</v>
      </c>
      <c r="L1498">
        <v>-0.14369999999999999</v>
      </c>
      <c r="M1498">
        <v>51.495100000000001</v>
      </c>
      <c r="N1498" t="s">
        <v>214</v>
      </c>
      <c r="O1498" t="s">
        <v>212</v>
      </c>
      <c r="P1498" s="2" t="s">
        <v>1684</v>
      </c>
    </row>
    <row r="1499" spans="2:16" x14ac:dyDescent="0.25">
      <c r="B1499" t="s">
        <v>1518</v>
      </c>
      <c r="C1499">
        <v>100210</v>
      </c>
      <c r="D1499">
        <v>267252</v>
      </c>
      <c r="E1499">
        <v>270630</v>
      </c>
      <c r="F1499" t="s">
        <v>37</v>
      </c>
      <c r="G1499" t="s">
        <v>48</v>
      </c>
      <c r="H1499" t="s">
        <v>211</v>
      </c>
      <c r="I1499" t="s">
        <v>240</v>
      </c>
      <c r="J1499">
        <v>-0.14369999999999999</v>
      </c>
      <c r="K1499">
        <v>51.495100000000001</v>
      </c>
      <c r="L1499">
        <v>-2.01E-2</v>
      </c>
      <c r="M1499">
        <v>51.582999999999998</v>
      </c>
      <c r="N1499" t="s">
        <v>212</v>
      </c>
      <c r="O1499" t="s">
        <v>241</v>
      </c>
      <c r="P1499" s="2" t="s">
        <v>1131</v>
      </c>
    </row>
    <row r="1500" spans="2:16" x14ac:dyDescent="0.25">
      <c r="B1500" t="s">
        <v>1518</v>
      </c>
      <c r="C1500">
        <v>100210</v>
      </c>
      <c r="D1500">
        <v>270630</v>
      </c>
      <c r="E1500">
        <v>267252</v>
      </c>
      <c r="F1500" t="s">
        <v>48</v>
      </c>
      <c r="G1500" t="s">
        <v>37</v>
      </c>
      <c r="H1500" t="s">
        <v>240</v>
      </c>
      <c r="I1500" t="s">
        <v>211</v>
      </c>
      <c r="J1500">
        <v>-2.01E-2</v>
      </c>
      <c r="K1500">
        <v>51.582999999999998</v>
      </c>
      <c r="L1500">
        <v>-0.14369999999999999</v>
      </c>
      <c r="M1500">
        <v>51.495100000000001</v>
      </c>
      <c r="N1500" t="s">
        <v>241</v>
      </c>
      <c r="O1500" t="s">
        <v>212</v>
      </c>
      <c r="P1500" s="2" t="s">
        <v>548</v>
      </c>
    </row>
    <row r="1501" spans="2:16" x14ac:dyDescent="0.25">
      <c r="B1501" t="s">
        <v>1518</v>
      </c>
      <c r="C1501">
        <v>100211</v>
      </c>
      <c r="D1501">
        <v>268460</v>
      </c>
      <c r="E1501">
        <v>268899</v>
      </c>
      <c r="F1501" t="s">
        <v>134</v>
      </c>
      <c r="G1501" t="s">
        <v>75</v>
      </c>
      <c r="H1501" t="s">
        <v>549</v>
      </c>
      <c r="I1501" t="s">
        <v>320</v>
      </c>
      <c r="J1501">
        <v>-0.1087</v>
      </c>
      <c r="K1501">
        <v>51.504100000000001</v>
      </c>
      <c r="L1501">
        <v>-9.8599999999999993E-2</v>
      </c>
      <c r="M1501">
        <v>51.494500000000002</v>
      </c>
      <c r="N1501" t="s">
        <v>550</v>
      </c>
      <c r="O1501" t="s">
        <v>321</v>
      </c>
      <c r="P1501" s="2" t="s">
        <v>1685</v>
      </c>
    </row>
    <row r="1502" spans="2:16" x14ac:dyDescent="0.25">
      <c r="B1502" t="s">
        <v>1518</v>
      </c>
      <c r="C1502">
        <v>100211</v>
      </c>
      <c r="D1502">
        <v>268899</v>
      </c>
      <c r="E1502">
        <v>268460</v>
      </c>
      <c r="F1502" t="s">
        <v>75</v>
      </c>
      <c r="G1502" t="s">
        <v>134</v>
      </c>
      <c r="H1502" t="s">
        <v>320</v>
      </c>
      <c r="I1502" t="s">
        <v>549</v>
      </c>
      <c r="J1502">
        <v>-9.8599999999999993E-2</v>
      </c>
      <c r="K1502">
        <v>51.494500000000002</v>
      </c>
      <c r="L1502">
        <v>-0.1087</v>
      </c>
      <c r="M1502">
        <v>51.504100000000001</v>
      </c>
      <c r="N1502" t="s">
        <v>321</v>
      </c>
      <c r="O1502" t="s">
        <v>550</v>
      </c>
      <c r="P1502" s="2" t="s">
        <v>1686</v>
      </c>
    </row>
    <row r="1503" spans="2:16" x14ac:dyDescent="0.25">
      <c r="B1503" t="s">
        <v>1518</v>
      </c>
      <c r="C1503">
        <v>100212</v>
      </c>
      <c r="D1503">
        <v>265282</v>
      </c>
      <c r="E1503">
        <v>268311</v>
      </c>
      <c r="F1503" t="s">
        <v>57</v>
      </c>
      <c r="G1503" t="s">
        <v>38</v>
      </c>
      <c r="H1503" t="s">
        <v>267</v>
      </c>
      <c r="I1503" t="s">
        <v>213</v>
      </c>
      <c r="J1503">
        <v>-0.2046</v>
      </c>
      <c r="K1503">
        <v>51.534100000000002</v>
      </c>
      <c r="L1503">
        <v>-0.1134</v>
      </c>
      <c r="M1503">
        <v>51.503300000000003</v>
      </c>
      <c r="N1503" t="s">
        <v>268</v>
      </c>
      <c r="O1503" t="s">
        <v>214</v>
      </c>
      <c r="P1503" s="2" t="s">
        <v>1452</v>
      </c>
    </row>
    <row r="1504" spans="2:16" x14ac:dyDescent="0.25">
      <c r="B1504" t="s">
        <v>1518</v>
      </c>
      <c r="C1504">
        <v>100212</v>
      </c>
      <c r="D1504">
        <v>268311</v>
      </c>
      <c r="E1504">
        <v>265282</v>
      </c>
      <c r="F1504" t="s">
        <v>38</v>
      </c>
      <c r="G1504" t="s">
        <v>57</v>
      </c>
      <c r="H1504" t="s">
        <v>213</v>
      </c>
      <c r="I1504" t="s">
        <v>267</v>
      </c>
      <c r="J1504">
        <v>-0.1134</v>
      </c>
      <c r="K1504">
        <v>51.503300000000003</v>
      </c>
      <c r="L1504">
        <v>-0.2046</v>
      </c>
      <c r="M1504">
        <v>51.534100000000002</v>
      </c>
      <c r="N1504" t="s">
        <v>214</v>
      </c>
      <c r="O1504" t="s">
        <v>268</v>
      </c>
      <c r="P1504" s="2" t="s">
        <v>1136</v>
      </c>
    </row>
    <row r="1505" spans="2:16" x14ac:dyDescent="0.25">
      <c r="B1505" t="s">
        <v>1518</v>
      </c>
      <c r="C1505">
        <v>100213</v>
      </c>
      <c r="D1505">
        <v>268311</v>
      </c>
      <c r="E1505">
        <v>271036</v>
      </c>
      <c r="F1505" t="s">
        <v>38</v>
      </c>
      <c r="G1505" t="s">
        <v>102</v>
      </c>
      <c r="H1505" t="s">
        <v>213</v>
      </c>
      <c r="I1505" t="s">
        <v>429</v>
      </c>
      <c r="J1505">
        <v>-0.1134</v>
      </c>
      <c r="K1505">
        <v>51.503300000000003</v>
      </c>
      <c r="L1505">
        <v>-3.3999999999999998E-3</v>
      </c>
      <c r="M1505">
        <v>51.542099999999998</v>
      </c>
      <c r="N1505" t="s">
        <v>214</v>
      </c>
      <c r="O1505" t="s">
        <v>430</v>
      </c>
      <c r="P1505" s="2" t="s">
        <v>1137</v>
      </c>
    </row>
    <row r="1506" spans="2:16" x14ac:dyDescent="0.25">
      <c r="B1506" t="s">
        <v>1518</v>
      </c>
      <c r="C1506">
        <v>100213</v>
      </c>
      <c r="D1506">
        <v>271036</v>
      </c>
      <c r="E1506">
        <v>268311</v>
      </c>
      <c r="F1506" t="s">
        <v>102</v>
      </c>
      <c r="G1506" t="s">
        <v>38</v>
      </c>
      <c r="H1506" t="s">
        <v>429</v>
      </c>
      <c r="I1506" t="s">
        <v>213</v>
      </c>
      <c r="J1506">
        <v>-3.3999999999999998E-3</v>
      </c>
      <c r="K1506">
        <v>51.542099999999998</v>
      </c>
      <c r="L1506">
        <v>-0.1134</v>
      </c>
      <c r="M1506">
        <v>51.503300000000003</v>
      </c>
      <c r="N1506" t="s">
        <v>430</v>
      </c>
      <c r="O1506" t="s">
        <v>214</v>
      </c>
      <c r="P1506" s="2" t="s">
        <v>1138</v>
      </c>
    </row>
    <row r="1507" spans="2:16" x14ac:dyDescent="0.25">
      <c r="B1507" t="s">
        <v>1518</v>
      </c>
      <c r="C1507">
        <v>100214</v>
      </c>
      <c r="D1507">
        <v>268311</v>
      </c>
      <c r="E1507">
        <v>268460</v>
      </c>
      <c r="F1507" t="s">
        <v>38</v>
      </c>
      <c r="G1507" t="s">
        <v>134</v>
      </c>
      <c r="H1507" t="s">
        <v>213</v>
      </c>
      <c r="I1507" t="s">
        <v>549</v>
      </c>
      <c r="J1507">
        <v>-0.1134</v>
      </c>
      <c r="K1507">
        <v>51.503300000000003</v>
      </c>
      <c r="L1507">
        <v>-0.1087</v>
      </c>
      <c r="M1507">
        <v>51.504100000000001</v>
      </c>
      <c r="N1507" t="s">
        <v>214</v>
      </c>
      <c r="O1507" t="s">
        <v>550</v>
      </c>
      <c r="P1507" s="2" t="s">
        <v>552</v>
      </c>
    </row>
    <row r="1508" spans="2:16" x14ac:dyDescent="0.25">
      <c r="B1508" t="s">
        <v>1518</v>
      </c>
      <c r="C1508">
        <v>100214</v>
      </c>
      <c r="D1508">
        <v>268460</v>
      </c>
      <c r="E1508">
        <v>268311</v>
      </c>
      <c r="F1508" t="s">
        <v>134</v>
      </c>
      <c r="G1508" t="s">
        <v>38</v>
      </c>
      <c r="H1508" t="s">
        <v>549</v>
      </c>
      <c r="I1508" t="s">
        <v>213</v>
      </c>
      <c r="J1508">
        <v>-0.1087</v>
      </c>
      <c r="K1508">
        <v>51.504100000000001</v>
      </c>
      <c r="L1508">
        <v>-0.1134</v>
      </c>
      <c r="M1508">
        <v>51.503300000000003</v>
      </c>
      <c r="N1508" t="s">
        <v>550</v>
      </c>
      <c r="O1508" t="s">
        <v>214</v>
      </c>
      <c r="P1508" s="2" t="s">
        <v>553</v>
      </c>
    </row>
    <row r="1509" spans="2:16" x14ac:dyDescent="0.25">
      <c r="B1509" t="s">
        <v>1518</v>
      </c>
      <c r="C1509">
        <v>100215</v>
      </c>
      <c r="D1509">
        <v>268311</v>
      </c>
      <c r="E1509">
        <v>271283</v>
      </c>
      <c r="F1509" t="s">
        <v>38</v>
      </c>
      <c r="G1509" t="s">
        <v>103</v>
      </c>
      <c r="H1509" t="s">
        <v>213</v>
      </c>
      <c r="I1509" t="s">
        <v>433</v>
      </c>
      <c r="J1509">
        <v>-0.1134</v>
      </c>
      <c r="K1509">
        <v>51.503300000000003</v>
      </c>
      <c r="L1509">
        <v>5.7999999999999996E-3</v>
      </c>
      <c r="M1509">
        <v>51.528599999999997</v>
      </c>
      <c r="N1509" t="s">
        <v>214</v>
      </c>
      <c r="O1509" t="s">
        <v>434</v>
      </c>
      <c r="P1509" s="2" t="s">
        <v>1139</v>
      </c>
    </row>
    <row r="1510" spans="2:16" x14ac:dyDescent="0.25">
      <c r="B1510" t="s">
        <v>1518</v>
      </c>
      <c r="C1510">
        <v>100215</v>
      </c>
      <c r="D1510">
        <v>271283</v>
      </c>
      <c r="E1510">
        <v>268311</v>
      </c>
      <c r="F1510" t="s">
        <v>103</v>
      </c>
      <c r="G1510" t="s">
        <v>38</v>
      </c>
      <c r="H1510" t="s">
        <v>433</v>
      </c>
      <c r="I1510" t="s">
        <v>213</v>
      </c>
      <c r="J1510">
        <v>5.7999999999999996E-3</v>
      </c>
      <c r="K1510">
        <v>51.528599999999997</v>
      </c>
      <c r="L1510">
        <v>-0.1134</v>
      </c>
      <c r="M1510">
        <v>51.503300000000003</v>
      </c>
      <c r="N1510" t="s">
        <v>434</v>
      </c>
      <c r="O1510" t="s">
        <v>214</v>
      </c>
      <c r="P1510" s="2" t="s">
        <v>554</v>
      </c>
    </row>
    <row r="1511" spans="2:16" x14ac:dyDescent="0.25">
      <c r="B1511" t="s">
        <v>1518</v>
      </c>
      <c r="C1511">
        <v>100216</v>
      </c>
      <c r="D1511">
        <v>234738</v>
      </c>
      <c r="E1511">
        <v>234871</v>
      </c>
      <c r="F1511" t="s">
        <v>135</v>
      </c>
      <c r="G1511" t="s">
        <v>136</v>
      </c>
      <c r="H1511" t="s">
        <v>555</v>
      </c>
      <c r="I1511" t="s">
        <v>556</v>
      </c>
      <c r="J1511">
        <v>-2.6032999999999999</v>
      </c>
      <c r="K1511">
        <v>53.385899999999999</v>
      </c>
      <c r="L1511">
        <v>-2.5933000000000002</v>
      </c>
      <c r="M1511">
        <v>53.391800000000003</v>
      </c>
      <c r="N1511" t="s">
        <v>557</v>
      </c>
      <c r="O1511" t="s">
        <v>558</v>
      </c>
      <c r="P1511" s="2" t="s">
        <v>1687</v>
      </c>
    </row>
    <row r="1512" spans="2:16" x14ac:dyDescent="0.25">
      <c r="B1512" t="s">
        <v>1518</v>
      </c>
      <c r="C1512">
        <v>100216</v>
      </c>
      <c r="D1512">
        <v>234871</v>
      </c>
      <c r="E1512">
        <v>234738</v>
      </c>
      <c r="F1512" t="s">
        <v>136</v>
      </c>
      <c r="G1512" t="s">
        <v>135</v>
      </c>
      <c r="H1512" t="s">
        <v>556</v>
      </c>
      <c r="I1512" t="s">
        <v>555</v>
      </c>
      <c r="J1512">
        <v>-2.5933000000000002</v>
      </c>
      <c r="K1512">
        <v>53.391800000000003</v>
      </c>
      <c r="L1512">
        <v>-2.6032999999999999</v>
      </c>
      <c r="M1512">
        <v>53.385899999999999</v>
      </c>
      <c r="N1512" t="s">
        <v>558</v>
      </c>
      <c r="O1512" t="s">
        <v>557</v>
      </c>
      <c r="P1512" s="2" t="s">
        <v>1688</v>
      </c>
    </row>
    <row r="1513" spans="2:16" x14ac:dyDescent="0.25">
      <c r="B1513" t="s">
        <v>1518</v>
      </c>
      <c r="C1513">
        <v>100217</v>
      </c>
      <c r="D1513">
        <v>266682</v>
      </c>
      <c r="E1513">
        <v>271283</v>
      </c>
      <c r="F1513" t="s">
        <v>34</v>
      </c>
      <c r="G1513" t="s">
        <v>103</v>
      </c>
      <c r="H1513" t="s">
        <v>205</v>
      </c>
      <c r="I1513" t="s">
        <v>433</v>
      </c>
      <c r="J1513">
        <v>-0.16289999999999999</v>
      </c>
      <c r="K1513">
        <v>51.522399999999998</v>
      </c>
      <c r="L1513">
        <v>5.7999999999999996E-3</v>
      </c>
      <c r="M1513">
        <v>51.528599999999997</v>
      </c>
      <c r="N1513" t="s">
        <v>206</v>
      </c>
      <c r="O1513" t="s">
        <v>434</v>
      </c>
      <c r="P1513" s="2" t="s">
        <v>1455</v>
      </c>
    </row>
    <row r="1514" spans="2:16" x14ac:dyDescent="0.25">
      <c r="B1514" t="s">
        <v>1518</v>
      </c>
      <c r="C1514">
        <v>100217</v>
      </c>
      <c r="D1514">
        <v>271283</v>
      </c>
      <c r="E1514">
        <v>266682</v>
      </c>
      <c r="F1514" t="s">
        <v>103</v>
      </c>
      <c r="G1514" t="s">
        <v>34</v>
      </c>
      <c r="H1514" t="s">
        <v>433</v>
      </c>
      <c r="I1514" t="s">
        <v>205</v>
      </c>
      <c r="J1514">
        <v>5.7999999999999996E-3</v>
      </c>
      <c r="K1514">
        <v>51.528599999999997</v>
      </c>
      <c r="L1514">
        <v>-0.16289999999999999</v>
      </c>
      <c r="M1514">
        <v>51.522399999999998</v>
      </c>
      <c r="N1514" t="s">
        <v>434</v>
      </c>
      <c r="O1514" t="s">
        <v>206</v>
      </c>
      <c r="P1514" s="2" t="s">
        <v>559</v>
      </c>
    </row>
    <row r="1515" spans="2:16" x14ac:dyDescent="0.25">
      <c r="B1515" t="s">
        <v>1518</v>
      </c>
      <c r="C1515">
        <v>100218</v>
      </c>
      <c r="D1515">
        <v>266343</v>
      </c>
      <c r="E1515">
        <v>271283</v>
      </c>
      <c r="F1515" t="s">
        <v>35</v>
      </c>
      <c r="G1515" t="s">
        <v>103</v>
      </c>
      <c r="H1515" t="s">
        <v>207</v>
      </c>
      <c r="I1515" t="s">
        <v>433</v>
      </c>
      <c r="J1515">
        <v>-0.17530000000000001</v>
      </c>
      <c r="K1515">
        <v>51.516199999999998</v>
      </c>
      <c r="L1515">
        <v>5.7999999999999996E-3</v>
      </c>
      <c r="M1515">
        <v>51.528599999999997</v>
      </c>
      <c r="N1515" t="s">
        <v>208</v>
      </c>
      <c r="O1515" t="s">
        <v>434</v>
      </c>
      <c r="P1515" s="2" t="s">
        <v>1689</v>
      </c>
    </row>
    <row r="1516" spans="2:16" x14ac:dyDescent="0.25">
      <c r="B1516" t="s">
        <v>1518</v>
      </c>
      <c r="C1516">
        <v>100218</v>
      </c>
      <c r="D1516">
        <v>271283</v>
      </c>
      <c r="E1516">
        <v>266343</v>
      </c>
      <c r="F1516" t="s">
        <v>103</v>
      </c>
      <c r="G1516" t="s">
        <v>35</v>
      </c>
      <c r="H1516" t="s">
        <v>433</v>
      </c>
      <c r="I1516" t="s">
        <v>207</v>
      </c>
      <c r="J1516">
        <v>5.7999999999999996E-3</v>
      </c>
      <c r="K1516">
        <v>51.528599999999997</v>
      </c>
      <c r="L1516">
        <v>-0.17530000000000001</v>
      </c>
      <c r="M1516">
        <v>51.516199999999998</v>
      </c>
      <c r="N1516" t="s">
        <v>434</v>
      </c>
      <c r="O1516" t="s">
        <v>208</v>
      </c>
      <c r="P1516" s="2" t="s">
        <v>1146</v>
      </c>
    </row>
    <row r="1517" spans="2:16" x14ac:dyDescent="0.25">
      <c r="B1517" t="s">
        <v>1518</v>
      </c>
      <c r="C1517">
        <v>100219</v>
      </c>
      <c r="D1517">
        <v>270927</v>
      </c>
      <c r="E1517">
        <v>271283</v>
      </c>
      <c r="F1517" t="s">
        <v>131</v>
      </c>
      <c r="G1517" t="s">
        <v>103</v>
      </c>
      <c r="H1517" t="s">
        <v>524</v>
      </c>
      <c r="I1517" t="s">
        <v>433</v>
      </c>
      <c r="J1517">
        <v>-8.6999999999999994E-3</v>
      </c>
      <c r="K1517">
        <v>51.544800000000002</v>
      </c>
      <c r="L1517">
        <v>5.7999999999999996E-3</v>
      </c>
      <c r="M1517">
        <v>51.528599999999997</v>
      </c>
      <c r="N1517" t="s">
        <v>525</v>
      </c>
      <c r="O1517" t="s">
        <v>434</v>
      </c>
      <c r="P1517" s="2" t="s">
        <v>560</v>
      </c>
    </row>
    <row r="1518" spans="2:16" x14ac:dyDescent="0.25">
      <c r="B1518" t="s">
        <v>1518</v>
      </c>
      <c r="C1518">
        <v>100219</v>
      </c>
      <c r="D1518">
        <v>271283</v>
      </c>
      <c r="E1518">
        <v>270927</v>
      </c>
      <c r="F1518" t="s">
        <v>103</v>
      </c>
      <c r="G1518" t="s">
        <v>131</v>
      </c>
      <c r="H1518" t="s">
        <v>433</v>
      </c>
      <c r="I1518" t="s">
        <v>524</v>
      </c>
      <c r="J1518">
        <v>5.7999999999999996E-3</v>
      </c>
      <c r="K1518">
        <v>51.528599999999997</v>
      </c>
      <c r="L1518">
        <v>-8.6999999999999994E-3</v>
      </c>
      <c r="M1518">
        <v>51.544800000000002</v>
      </c>
      <c r="N1518" t="s">
        <v>434</v>
      </c>
      <c r="O1518" t="s">
        <v>525</v>
      </c>
      <c r="P1518" s="2" t="s">
        <v>561</v>
      </c>
    </row>
    <row r="1519" spans="2:16" x14ac:dyDescent="0.25">
      <c r="B1519" t="s">
        <v>1518</v>
      </c>
      <c r="C1519">
        <v>100220</v>
      </c>
      <c r="D1519">
        <v>271036</v>
      </c>
      <c r="E1519">
        <v>271283</v>
      </c>
      <c r="F1519" t="s">
        <v>102</v>
      </c>
      <c r="G1519" t="s">
        <v>103</v>
      </c>
      <c r="H1519" t="s">
        <v>429</v>
      </c>
      <c r="I1519" t="s">
        <v>433</v>
      </c>
      <c r="J1519">
        <v>-3.3999999999999998E-3</v>
      </c>
      <c r="K1519">
        <v>51.542099999999998</v>
      </c>
      <c r="L1519">
        <v>5.7999999999999996E-3</v>
      </c>
      <c r="M1519">
        <v>51.528599999999997</v>
      </c>
      <c r="N1519" t="s">
        <v>430</v>
      </c>
      <c r="O1519" t="s">
        <v>434</v>
      </c>
      <c r="P1519" s="2" t="s">
        <v>1148</v>
      </c>
    </row>
    <row r="1520" spans="2:16" x14ac:dyDescent="0.25">
      <c r="B1520" t="s">
        <v>1518</v>
      </c>
      <c r="C1520">
        <v>100220</v>
      </c>
      <c r="D1520">
        <v>271283</v>
      </c>
      <c r="E1520">
        <v>271036</v>
      </c>
      <c r="F1520" t="s">
        <v>103</v>
      </c>
      <c r="G1520" t="s">
        <v>102</v>
      </c>
      <c r="H1520" t="s">
        <v>433</v>
      </c>
      <c r="I1520" t="s">
        <v>429</v>
      </c>
      <c r="J1520">
        <v>5.7999999999999996E-3</v>
      </c>
      <c r="K1520">
        <v>51.528599999999997</v>
      </c>
      <c r="L1520">
        <v>-3.3999999999999998E-3</v>
      </c>
      <c r="M1520">
        <v>51.542099999999998</v>
      </c>
      <c r="N1520" t="s">
        <v>434</v>
      </c>
      <c r="O1520" t="s">
        <v>430</v>
      </c>
      <c r="P1520" s="2" t="s">
        <v>562</v>
      </c>
    </row>
    <row r="1521" spans="2:16" x14ac:dyDescent="0.25">
      <c r="B1521" t="s">
        <v>1518</v>
      </c>
      <c r="C1521">
        <v>100221</v>
      </c>
      <c r="D1521">
        <v>269992</v>
      </c>
      <c r="E1521">
        <v>271283</v>
      </c>
      <c r="F1521" t="s">
        <v>132</v>
      </c>
      <c r="G1521" t="s">
        <v>103</v>
      </c>
      <c r="H1521" t="s">
        <v>528</v>
      </c>
      <c r="I1521" t="s">
        <v>433</v>
      </c>
      <c r="J1521">
        <v>-5.0700000000000002E-2</v>
      </c>
      <c r="K1521">
        <v>51.499200000000002</v>
      </c>
      <c r="L1521">
        <v>5.7999999999999996E-3</v>
      </c>
      <c r="M1521">
        <v>51.528599999999997</v>
      </c>
      <c r="N1521" t="s">
        <v>529</v>
      </c>
      <c r="O1521" t="s">
        <v>434</v>
      </c>
      <c r="P1521" s="2" t="s">
        <v>1150</v>
      </c>
    </row>
    <row r="1522" spans="2:16" x14ac:dyDescent="0.25">
      <c r="B1522" t="s">
        <v>1518</v>
      </c>
      <c r="C1522">
        <v>100221</v>
      </c>
      <c r="D1522">
        <v>271283</v>
      </c>
      <c r="E1522">
        <v>269992</v>
      </c>
      <c r="F1522" t="s">
        <v>103</v>
      </c>
      <c r="G1522" t="s">
        <v>132</v>
      </c>
      <c r="H1522" t="s">
        <v>433</v>
      </c>
      <c r="I1522" t="s">
        <v>528</v>
      </c>
      <c r="J1522">
        <v>5.7999999999999996E-3</v>
      </c>
      <c r="K1522">
        <v>51.528599999999997</v>
      </c>
      <c r="L1522">
        <v>-5.0700000000000002E-2</v>
      </c>
      <c r="M1522">
        <v>51.499200000000002</v>
      </c>
      <c r="N1522" t="s">
        <v>434</v>
      </c>
      <c r="O1522" t="s">
        <v>529</v>
      </c>
      <c r="P1522" s="2" t="s">
        <v>563</v>
      </c>
    </row>
    <row r="1523" spans="2:16" x14ac:dyDescent="0.25">
      <c r="B1523" t="s">
        <v>1518</v>
      </c>
      <c r="C1523">
        <v>100222</v>
      </c>
      <c r="D1523">
        <v>234409</v>
      </c>
      <c r="E1523">
        <v>234425</v>
      </c>
      <c r="F1523" t="s">
        <v>137</v>
      </c>
      <c r="G1523" t="s">
        <v>138</v>
      </c>
      <c r="H1523" t="s">
        <v>564</v>
      </c>
      <c r="I1523" t="s">
        <v>565</v>
      </c>
      <c r="J1523">
        <v>-2.6339999999999999</v>
      </c>
      <c r="K1523">
        <v>53.543700000000001</v>
      </c>
      <c r="L1523">
        <v>-2.6326999999999998</v>
      </c>
      <c r="M1523">
        <v>53.544400000000003</v>
      </c>
      <c r="N1523" t="s">
        <v>566</v>
      </c>
      <c r="O1523" t="s">
        <v>567</v>
      </c>
      <c r="P1523" s="2" t="s">
        <v>568</v>
      </c>
    </row>
    <row r="1524" spans="2:16" x14ac:dyDescent="0.25">
      <c r="B1524" t="s">
        <v>1518</v>
      </c>
      <c r="C1524">
        <v>100222</v>
      </c>
      <c r="D1524">
        <v>234425</v>
      </c>
      <c r="E1524">
        <v>234409</v>
      </c>
      <c r="F1524" t="s">
        <v>138</v>
      </c>
      <c r="G1524" t="s">
        <v>137</v>
      </c>
      <c r="H1524" t="s">
        <v>565</v>
      </c>
      <c r="I1524" t="s">
        <v>564</v>
      </c>
      <c r="J1524">
        <v>-2.6326999999999998</v>
      </c>
      <c r="K1524">
        <v>53.544400000000003</v>
      </c>
      <c r="L1524">
        <v>-2.6339999999999999</v>
      </c>
      <c r="M1524">
        <v>53.543700000000001</v>
      </c>
      <c r="N1524" t="s">
        <v>567</v>
      </c>
      <c r="O1524" t="s">
        <v>566</v>
      </c>
      <c r="P1524" s="2" t="s">
        <v>569</v>
      </c>
    </row>
    <row r="1525" spans="2:16" x14ac:dyDescent="0.25">
      <c r="B1525" t="s">
        <v>1518</v>
      </c>
      <c r="C1525">
        <v>100223</v>
      </c>
      <c r="D1525">
        <v>270480</v>
      </c>
      <c r="E1525">
        <v>270630</v>
      </c>
      <c r="F1525" t="s">
        <v>139</v>
      </c>
      <c r="G1525" t="s">
        <v>48</v>
      </c>
      <c r="H1525" t="s">
        <v>570</v>
      </c>
      <c r="I1525" t="s">
        <v>240</v>
      </c>
      <c r="J1525">
        <v>-2.5899999999999999E-2</v>
      </c>
      <c r="K1525">
        <v>51.582700000000003</v>
      </c>
      <c r="L1525">
        <v>-2.01E-2</v>
      </c>
      <c r="M1525">
        <v>51.582999999999998</v>
      </c>
      <c r="N1525" t="s">
        <v>571</v>
      </c>
      <c r="O1525" t="s">
        <v>241</v>
      </c>
      <c r="P1525" s="2" t="s">
        <v>1690</v>
      </c>
    </row>
    <row r="1526" spans="2:16" x14ac:dyDescent="0.25">
      <c r="B1526" t="s">
        <v>1518</v>
      </c>
      <c r="C1526">
        <v>100223</v>
      </c>
      <c r="D1526">
        <v>270630</v>
      </c>
      <c r="E1526">
        <v>270480</v>
      </c>
      <c r="F1526" t="s">
        <v>48</v>
      </c>
      <c r="G1526" t="s">
        <v>139</v>
      </c>
      <c r="H1526" t="s">
        <v>240</v>
      </c>
      <c r="I1526" t="s">
        <v>570</v>
      </c>
      <c r="J1526">
        <v>-2.01E-2</v>
      </c>
      <c r="K1526">
        <v>51.582999999999998</v>
      </c>
      <c r="L1526">
        <v>-2.5899999999999999E-2</v>
      </c>
      <c r="M1526">
        <v>51.582700000000003</v>
      </c>
      <c r="N1526" t="s">
        <v>241</v>
      </c>
      <c r="O1526" t="s">
        <v>571</v>
      </c>
      <c r="P1526" s="2" t="s">
        <v>1691</v>
      </c>
    </row>
    <row r="1527" spans="2:16" x14ac:dyDescent="0.25">
      <c r="B1527" t="s">
        <v>1518</v>
      </c>
      <c r="C1527">
        <v>100224</v>
      </c>
      <c r="D1527">
        <v>265829</v>
      </c>
      <c r="E1527">
        <v>265832</v>
      </c>
      <c r="F1527" t="s">
        <v>140</v>
      </c>
      <c r="G1527" t="s">
        <v>141</v>
      </c>
      <c r="H1527" t="s">
        <v>573</v>
      </c>
      <c r="I1527" t="s">
        <v>574</v>
      </c>
      <c r="J1527">
        <v>-0.191</v>
      </c>
      <c r="K1527">
        <v>51.548299999999998</v>
      </c>
      <c r="L1527">
        <v>-0.19089999999999999</v>
      </c>
      <c r="M1527">
        <v>51.547499999999999</v>
      </c>
      <c r="N1527" t="s">
        <v>575</v>
      </c>
      <c r="O1527" t="s">
        <v>576</v>
      </c>
      <c r="P1527" s="2" t="s">
        <v>577</v>
      </c>
    </row>
    <row r="1528" spans="2:16" x14ac:dyDescent="0.25">
      <c r="B1528" t="s">
        <v>1518</v>
      </c>
      <c r="C1528">
        <v>100224</v>
      </c>
      <c r="D1528">
        <v>265832</v>
      </c>
      <c r="E1528">
        <v>265829</v>
      </c>
      <c r="F1528" t="s">
        <v>141</v>
      </c>
      <c r="G1528" t="s">
        <v>140</v>
      </c>
      <c r="H1528" t="s">
        <v>574</v>
      </c>
      <c r="I1528" t="s">
        <v>573</v>
      </c>
      <c r="J1528">
        <v>-0.19089999999999999</v>
      </c>
      <c r="K1528">
        <v>51.547499999999999</v>
      </c>
      <c r="L1528">
        <v>-0.191</v>
      </c>
      <c r="M1528">
        <v>51.548299999999998</v>
      </c>
      <c r="N1528" t="s">
        <v>576</v>
      </c>
      <c r="O1528" t="s">
        <v>575</v>
      </c>
      <c r="P1528" s="2" t="s">
        <v>578</v>
      </c>
    </row>
    <row r="1529" spans="2:16" x14ac:dyDescent="0.25">
      <c r="B1529" t="s">
        <v>1518</v>
      </c>
      <c r="C1529">
        <v>100225</v>
      </c>
      <c r="D1529">
        <v>269321</v>
      </c>
      <c r="E1529">
        <v>269406</v>
      </c>
      <c r="F1529" t="s">
        <v>142</v>
      </c>
      <c r="G1529" t="s">
        <v>143</v>
      </c>
      <c r="H1529" t="s">
        <v>579</v>
      </c>
      <c r="I1529" t="s">
        <v>580</v>
      </c>
      <c r="J1529">
        <v>-8.1100000000000005E-2</v>
      </c>
      <c r="K1529">
        <v>51.310200000000002</v>
      </c>
      <c r="L1529">
        <v>-7.7399999999999997E-2</v>
      </c>
      <c r="M1529">
        <v>51.307600000000001</v>
      </c>
      <c r="N1529" t="s">
        <v>581</v>
      </c>
      <c r="O1529" t="s">
        <v>582</v>
      </c>
      <c r="P1529" s="2" t="s">
        <v>583</v>
      </c>
    </row>
    <row r="1530" spans="2:16" x14ac:dyDescent="0.25">
      <c r="B1530" t="s">
        <v>1518</v>
      </c>
      <c r="C1530">
        <v>100225</v>
      </c>
      <c r="D1530">
        <v>269406</v>
      </c>
      <c r="E1530">
        <v>269321</v>
      </c>
      <c r="F1530" t="s">
        <v>143</v>
      </c>
      <c r="G1530" t="s">
        <v>142</v>
      </c>
      <c r="H1530" t="s">
        <v>580</v>
      </c>
      <c r="I1530" t="s">
        <v>579</v>
      </c>
      <c r="J1530">
        <v>-7.7399999999999997E-2</v>
      </c>
      <c r="K1530">
        <v>51.307600000000001</v>
      </c>
      <c r="L1530">
        <v>-8.1100000000000005E-2</v>
      </c>
      <c r="M1530">
        <v>51.310200000000002</v>
      </c>
      <c r="N1530" t="s">
        <v>582</v>
      </c>
      <c r="O1530" t="s">
        <v>581</v>
      </c>
      <c r="P1530" s="2" t="s">
        <v>584</v>
      </c>
    </row>
    <row r="1531" spans="2:16" x14ac:dyDescent="0.25">
      <c r="B1531" t="s">
        <v>1518</v>
      </c>
      <c r="C1531">
        <v>100226</v>
      </c>
      <c r="D1531">
        <v>248222</v>
      </c>
      <c r="E1531">
        <v>248583</v>
      </c>
      <c r="F1531" t="s">
        <v>144</v>
      </c>
      <c r="G1531" t="s">
        <v>145</v>
      </c>
      <c r="H1531" t="s">
        <v>585</v>
      </c>
      <c r="I1531" t="s">
        <v>586</v>
      </c>
      <c r="J1531">
        <v>-1.5068999999999999</v>
      </c>
      <c r="K1531">
        <v>53.683999999999997</v>
      </c>
      <c r="L1531">
        <v>-1.4873000000000001</v>
      </c>
      <c r="M1531">
        <v>53.678800000000003</v>
      </c>
      <c r="N1531" t="s">
        <v>587</v>
      </c>
      <c r="O1531" t="s">
        <v>588</v>
      </c>
      <c r="P1531" s="2" t="s">
        <v>1692</v>
      </c>
    </row>
    <row r="1532" spans="2:16" x14ac:dyDescent="0.25">
      <c r="B1532" t="s">
        <v>1518</v>
      </c>
      <c r="C1532">
        <v>100226</v>
      </c>
      <c r="D1532">
        <v>248583</v>
      </c>
      <c r="E1532">
        <v>248222</v>
      </c>
      <c r="F1532" t="s">
        <v>145</v>
      </c>
      <c r="G1532" t="s">
        <v>144</v>
      </c>
      <c r="H1532" t="s">
        <v>586</v>
      </c>
      <c r="I1532" t="s">
        <v>585</v>
      </c>
      <c r="J1532">
        <v>-1.4873000000000001</v>
      </c>
      <c r="K1532">
        <v>53.678800000000003</v>
      </c>
      <c r="L1532">
        <v>-1.5068999999999999</v>
      </c>
      <c r="M1532">
        <v>53.683999999999997</v>
      </c>
      <c r="N1532" t="s">
        <v>588</v>
      </c>
      <c r="O1532" t="s">
        <v>587</v>
      </c>
      <c r="P1532" s="2" t="s">
        <v>1154</v>
      </c>
    </row>
    <row r="1533" spans="2:16" x14ac:dyDescent="0.25">
      <c r="B1533" t="s">
        <v>1518</v>
      </c>
      <c r="C1533">
        <v>100227</v>
      </c>
      <c r="D1533">
        <v>258982</v>
      </c>
      <c r="E1533">
        <v>259017</v>
      </c>
      <c r="F1533" t="s">
        <v>146</v>
      </c>
      <c r="G1533" t="s">
        <v>147</v>
      </c>
      <c r="H1533" t="s">
        <v>589</v>
      </c>
      <c r="I1533" t="s">
        <v>590</v>
      </c>
      <c r="J1533">
        <v>-0.61019999999999996</v>
      </c>
      <c r="K1533">
        <v>51.483199999999997</v>
      </c>
      <c r="L1533">
        <v>-0.60580000000000001</v>
      </c>
      <c r="M1533">
        <v>51.4861</v>
      </c>
      <c r="N1533" t="s">
        <v>591</v>
      </c>
      <c r="O1533" t="s">
        <v>592</v>
      </c>
      <c r="P1533" s="2" t="s">
        <v>593</v>
      </c>
    </row>
    <row r="1534" spans="2:16" x14ac:dyDescent="0.25">
      <c r="B1534" t="s">
        <v>1518</v>
      </c>
      <c r="C1534">
        <v>100227</v>
      </c>
      <c r="D1534">
        <v>259017</v>
      </c>
      <c r="E1534">
        <v>258982</v>
      </c>
      <c r="F1534" t="s">
        <v>147</v>
      </c>
      <c r="G1534" t="s">
        <v>146</v>
      </c>
      <c r="H1534" t="s">
        <v>590</v>
      </c>
      <c r="I1534" t="s">
        <v>589</v>
      </c>
      <c r="J1534">
        <v>-0.60580000000000001</v>
      </c>
      <c r="K1534">
        <v>51.4861</v>
      </c>
      <c r="L1534">
        <v>-0.61019999999999996</v>
      </c>
      <c r="M1534">
        <v>51.483199999999997</v>
      </c>
      <c r="N1534" t="s">
        <v>592</v>
      </c>
      <c r="O1534" t="s">
        <v>591</v>
      </c>
      <c r="P1534" s="2" t="s">
        <v>594</v>
      </c>
    </row>
    <row r="1535" spans="2:16" x14ac:dyDescent="0.25">
      <c r="B1535" t="s">
        <v>1518</v>
      </c>
      <c r="C1535">
        <v>100228</v>
      </c>
      <c r="D1535">
        <v>260543</v>
      </c>
      <c r="E1535">
        <v>268747</v>
      </c>
      <c r="F1535" t="s">
        <v>133</v>
      </c>
      <c r="G1535" t="s">
        <v>28</v>
      </c>
      <c r="H1535" t="s">
        <v>530</v>
      </c>
      <c r="I1535" t="s">
        <v>190</v>
      </c>
      <c r="J1535">
        <v>-0.43790000000000001</v>
      </c>
      <c r="K1535">
        <v>51.569699999999997</v>
      </c>
      <c r="L1535">
        <v>-0.1032</v>
      </c>
      <c r="M1535">
        <v>51.510800000000003</v>
      </c>
      <c r="N1535" t="s">
        <v>531</v>
      </c>
      <c r="O1535" t="s">
        <v>192</v>
      </c>
      <c r="P1535" s="2" t="s">
        <v>1693</v>
      </c>
    </row>
    <row r="1536" spans="2:16" x14ac:dyDescent="0.25">
      <c r="B1536" t="s">
        <v>1518</v>
      </c>
      <c r="C1536">
        <v>100228</v>
      </c>
      <c r="D1536">
        <v>268747</v>
      </c>
      <c r="E1536">
        <v>260543</v>
      </c>
      <c r="F1536" t="s">
        <v>28</v>
      </c>
      <c r="G1536" t="s">
        <v>133</v>
      </c>
      <c r="H1536" t="s">
        <v>190</v>
      </c>
      <c r="I1536" t="s">
        <v>530</v>
      </c>
      <c r="J1536">
        <v>-0.1032</v>
      </c>
      <c r="K1536">
        <v>51.510800000000003</v>
      </c>
      <c r="L1536">
        <v>-0.43790000000000001</v>
      </c>
      <c r="M1536">
        <v>51.569699999999997</v>
      </c>
      <c r="N1536" t="s">
        <v>192</v>
      </c>
      <c r="O1536" t="s">
        <v>531</v>
      </c>
      <c r="P1536" s="2" t="s">
        <v>1463</v>
      </c>
    </row>
    <row r="1537" spans="2:16" x14ac:dyDescent="0.25">
      <c r="B1537" t="s">
        <v>1518</v>
      </c>
      <c r="C1537">
        <v>100229</v>
      </c>
      <c r="D1537">
        <v>260543</v>
      </c>
      <c r="E1537">
        <v>267933</v>
      </c>
      <c r="F1537" t="s">
        <v>133</v>
      </c>
      <c r="G1537" t="s">
        <v>27</v>
      </c>
      <c r="H1537" t="s">
        <v>530</v>
      </c>
      <c r="I1537" t="s">
        <v>189</v>
      </c>
      <c r="J1537">
        <v>-0.43790000000000001</v>
      </c>
      <c r="K1537">
        <v>51.569699999999997</v>
      </c>
      <c r="L1537">
        <v>-0.12429999999999999</v>
      </c>
      <c r="M1537">
        <v>51.508299999999998</v>
      </c>
      <c r="N1537" t="s">
        <v>531</v>
      </c>
      <c r="O1537" t="s">
        <v>191</v>
      </c>
      <c r="P1537" s="2" t="s">
        <v>1464</v>
      </c>
    </row>
    <row r="1538" spans="2:16" x14ac:dyDescent="0.25">
      <c r="B1538" t="s">
        <v>1518</v>
      </c>
      <c r="C1538">
        <v>100229</v>
      </c>
      <c r="D1538">
        <v>267933</v>
      </c>
      <c r="E1538">
        <v>260543</v>
      </c>
      <c r="F1538" t="s">
        <v>27</v>
      </c>
      <c r="G1538" t="s">
        <v>133</v>
      </c>
      <c r="H1538" t="s">
        <v>189</v>
      </c>
      <c r="I1538" t="s">
        <v>530</v>
      </c>
      <c r="J1538">
        <v>-0.12429999999999999</v>
      </c>
      <c r="K1538">
        <v>51.508299999999998</v>
      </c>
      <c r="L1538">
        <v>-0.43790000000000001</v>
      </c>
      <c r="M1538">
        <v>51.569699999999997</v>
      </c>
      <c r="N1538" t="s">
        <v>191</v>
      </c>
      <c r="O1538" t="s">
        <v>531</v>
      </c>
      <c r="P1538" s="2" t="s">
        <v>1694</v>
      </c>
    </row>
    <row r="1539" spans="2:16" x14ac:dyDescent="0.25">
      <c r="B1539" t="s">
        <v>1518</v>
      </c>
      <c r="C1539">
        <v>100230</v>
      </c>
      <c r="D1539">
        <v>260543</v>
      </c>
      <c r="E1539">
        <v>269122</v>
      </c>
      <c r="F1539" t="s">
        <v>133</v>
      </c>
      <c r="G1539" t="s">
        <v>60</v>
      </c>
      <c r="H1539" t="s">
        <v>530</v>
      </c>
      <c r="I1539" t="s">
        <v>275</v>
      </c>
      <c r="J1539">
        <v>-0.43790000000000001</v>
      </c>
      <c r="K1539">
        <v>51.569699999999997</v>
      </c>
      <c r="L1539">
        <v>-9.0300000000000005E-2</v>
      </c>
      <c r="M1539">
        <v>51.511400000000002</v>
      </c>
      <c r="N1539" t="s">
        <v>531</v>
      </c>
      <c r="O1539" t="s">
        <v>276</v>
      </c>
      <c r="P1539" s="2" t="s">
        <v>1695</v>
      </c>
    </row>
    <row r="1540" spans="2:16" x14ac:dyDescent="0.25">
      <c r="B1540" t="s">
        <v>1518</v>
      </c>
      <c r="C1540">
        <v>100230</v>
      </c>
      <c r="D1540">
        <v>269122</v>
      </c>
      <c r="E1540">
        <v>260543</v>
      </c>
      <c r="F1540" t="s">
        <v>60</v>
      </c>
      <c r="G1540" t="s">
        <v>133</v>
      </c>
      <c r="H1540" t="s">
        <v>275</v>
      </c>
      <c r="I1540" t="s">
        <v>530</v>
      </c>
      <c r="J1540">
        <v>-9.0300000000000005E-2</v>
      </c>
      <c r="K1540">
        <v>51.511400000000002</v>
      </c>
      <c r="L1540">
        <v>-0.43790000000000001</v>
      </c>
      <c r="M1540">
        <v>51.569699999999997</v>
      </c>
      <c r="N1540" t="s">
        <v>276</v>
      </c>
      <c r="O1540" t="s">
        <v>531</v>
      </c>
      <c r="P1540" s="2" t="s">
        <v>1157</v>
      </c>
    </row>
    <row r="1541" spans="2:16" x14ac:dyDescent="0.25">
      <c r="B1541" t="s">
        <v>1518</v>
      </c>
      <c r="C1541">
        <v>100231</v>
      </c>
      <c r="D1541">
        <v>260543</v>
      </c>
      <c r="E1541">
        <v>267662</v>
      </c>
      <c r="F1541" t="s">
        <v>133</v>
      </c>
      <c r="G1541" t="s">
        <v>29</v>
      </c>
      <c r="H1541" t="s">
        <v>530</v>
      </c>
      <c r="I1541" t="s">
        <v>193</v>
      </c>
      <c r="J1541">
        <v>-0.43790000000000001</v>
      </c>
      <c r="K1541">
        <v>51.569699999999997</v>
      </c>
      <c r="L1541">
        <v>-0.13350000000000001</v>
      </c>
      <c r="M1541">
        <v>51.528100000000002</v>
      </c>
      <c r="N1541" t="s">
        <v>531</v>
      </c>
      <c r="O1541" t="s">
        <v>194</v>
      </c>
      <c r="P1541" s="2" t="s">
        <v>1696</v>
      </c>
    </row>
    <row r="1542" spans="2:16" x14ac:dyDescent="0.25">
      <c r="B1542" t="s">
        <v>1518</v>
      </c>
      <c r="C1542">
        <v>100231</v>
      </c>
      <c r="D1542">
        <v>267662</v>
      </c>
      <c r="E1542">
        <v>260543</v>
      </c>
      <c r="F1542" t="s">
        <v>29</v>
      </c>
      <c r="G1542" t="s">
        <v>133</v>
      </c>
      <c r="H1542" t="s">
        <v>193</v>
      </c>
      <c r="I1542" t="s">
        <v>530</v>
      </c>
      <c r="J1542">
        <v>-0.13350000000000001</v>
      </c>
      <c r="K1542">
        <v>51.528100000000002</v>
      </c>
      <c r="L1542">
        <v>-0.43790000000000001</v>
      </c>
      <c r="M1542">
        <v>51.569699999999997</v>
      </c>
      <c r="N1542" t="s">
        <v>194</v>
      </c>
      <c r="O1542" t="s">
        <v>531</v>
      </c>
      <c r="P1542" s="2" t="s">
        <v>1697</v>
      </c>
    </row>
    <row r="1543" spans="2:16" x14ac:dyDescent="0.25">
      <c r="B1543" t="s">
        <v>1518</v>
      </c>
      <c r="C1543">
        <v>100232</v>
      </c>
      <c r="D1543">
        <v>260543</v>
      </c>
      <c r="E1543">
        <v>269459</v>
      </c>
      <c r="F1543" t="s">
        <v>133</v>
      </c>
      <c r="G1543" t="s">
        <v>30</v>
      </c>
      <c r="H1543" t="s">
        <v>530</v>
      </c>
      <c r="I1543" t="s">
        <v>195</v>
      </c>
      <c r="J1543">
        <v>-0.43790000000000001</v>
      </c>
      <c r="K1543">
        <v>51.569699999999997</v>
      </c>
      <c r="L1543">
        <v>-7.5399999999999995E-2</v>
      </c>
      <c r="M1543">
        <v>51.511600000000001</v>
      </c>
      <c r="N1543" t="s">
        <v>531</v>
      </c>
      <c r="O1543" t="s">
        <v>196</v>
      </c>
      <c r="P1543" s="2" t="s">
        <v>1468</v>
      </c>
    </row>
    <row r="1544" spans="2:16" x14ac:dyDescent="0.25">
      <c r="B1544" t="s">
        <v>1518</v>
      </c>
      <c r="C1544">
        <v>100232</v>
      </c>
      <c r="D1544">
        <v>269459</v>
      </c>
      <c r="E1544">
        <v>260543</v>
      </c>
      <c r="F1544" t="s">
        <v>30</v>
      </c>
      <c r="G1544" t="s">
        <v>133</v>
      </c>
      <c r="H1544" t="s">
        <v>195</v>
      </c>
      <c r="I1544" t="s">
        <v>530</v>
      </c>
      <c r="J1544">
        <v>-7.5399999999999995E-2</v>
      </c>
      <c r="K1544">
        <v>51.511600000000001</v>
      </c>
      <c r="L1544">
        <v>-0.43790000000000001</v>
      </c>
      <c r="M1544">
        <v>51.569699999999997</v>
      </c>
      <c r="N1544" t="s">
        <v>196</v>
      </c>
      <c r="O1544" t="s">
        <v>531</v>
      </c>
      <c r="P1544" s="2" t="s">
        <v>1698</v>
      </c>
    </row>
    <row r="1545" spans="2:16" x14ac:dyDescent="0.25">
      <c r="B1545" t="s">
        <v>1518</v>
      </c>
      <c r="C1545">
        <v>100233</v>
      </c>
      <c r="D1545">
        <v>260543</v>
      </c>
      <c r="E1545">
        <v>267983</v>
      </c>
      <c r="F1545" t="s">
        <v>133</v>
      </c>
      <c r="G1545" t="s">
        <v>31</v>
      </c>
      <c r="H1545" t="s">
        <v>530</v>
      </c>
      <c r="I1545" t="s">
        <v>198</v>
      </c>
      <c r="J1545">
        <v>-0.43790000000000001</v>
      </c>
      <c r="K1545">
        <v>51.569699999999997</v>
      </c>
      <c r="L1545">
        <v>-0.1231</v>
      </c>
      <c r="M1545">
        <v>51.530799999999999</v>
      </c>
      <c r="N1545" t="s">
        <v>531</v>
      </c>
      <c r="O1545" t="s">
        <v>199</v>
      </c>
      <c r="P1545" s="2" t="s">
        <v>1161</v>
      </c>
    </row>
    <row r="1546" spans="2:16" x14ac:dyDescent="0.25">
      <c r="B1546" t="s">
        <v>1518</v>
      </c>
      <c r="C1546">
        <v>100233</v>
      </c>
      <c r="D1546">
        <v>267983</v>
      </c>
      <c r="E1546">
        <v>260543</v>
      </c>
      <c r="F1546" t="s">
        <v>31</v>
      </c>
      <c r="G1546" t="s">
        <v>133</v>
      </c>
      <c r="H1546" t="s">
        <v>198</v>
      </c>
      <c r="I1546" t="s">
        <v>530</v>
      </c>
      <c r="J1546">
        <v>-0.1231</v>
      </c>
      <c r="K1546">
        <v>51.530799999999999</v>
      </c>
      <c r="L1546">
        <v>-0.43790000000000001</v>
      </c>
      <c r="M1546">
        <v>51.569699999999997</v>
      </c>
      <c r="N1546" t="s">
        <v>199</v>
      </c>
      <c r="O1546" t="s">
        <v>531</v>
      </c>
      <c r="P1546" s="2" t="s">
        <v>1699</v>
      </c>
    </row>
    <row r="1547" spans="2:16" x14ac:dyDescent="0.25">
      <c r="B1547" t="s">
        <v>1518</v>
      </c>
      <c r="C1547">
        <v>100234</v>
      </c>
      <c r="D1547">
        <v>260543</v>
      </c>
      <c r="E1547">
        <v>269225</v>
      </c>
      <c r="F1547" t="s">
        <v>133</v>
      </c>
      <c r="G1547" t="s">
        <v>32</v>
      </c>
      <c r="H1547" t="s">
        <v>530</v>
      </c>
      <c r="I1547" t="s">
        <v>200</v>
      </c>
      <c r="J1547">
        <v>-0.43790000000000001</v>
      </c>
      <c r="K1547">
        <v>51.569699999999997</v>
      </c>
      <c r="L1547">
        <v>-8.5699999999999998E-2</v>
      </c>
      <c r="M1547">
        <v>51.505229999999997</v>
      </c>
      <c r="N1547" t="s">
        <v>531</v>
      </c>
      <c r="O1547" t="s">
        <v>201</v>
      </c>
      <c r="P1547" s="2" t="s">
        <v>1163</v>
      </c>
    </row>
    <row r="1548" spans="2:16" x14ac:dyDescent="0.25">
      <c r="B1548" t="s">
        <v>1518</v>
      </c>
      <c r="C1548">
        <v>100234</v>
      </c>
      <c r="D1548">
        <v>269225</v>
      </c>
      <c r="E1548">
        <v>260543</v>
      </c>
      <c r="F1548" t="s">
        <v>32</v>
      </c>
      <c r="G1548" t="s">
        <v>133</v>
      </c>
      <c r="H1548" t="s">
        <v>200</v>
      </c>
      <c r="I1548" t="s">
        <v>530</v>
      </c>
      <c r="J1548">
        <v>-8.5699999999999998E-2</v>
      </c>
      <c r="K1548">
        <v>51.505229999999997</v>
      </c>
      <c r="L1548">
        <v>-0.43790000000000001</v>
      </c>
      <c r="M1548">
        <v>51.569699999999997</v>
      </c>
      <c r="N1548" t="s">
        <v>201</v>
      </c>
      <c r="O1548" t="s">
        <v>531</v>
      </c>
      <c r="P1548" s="2" t="s">
        <v>1700</v>
      </c>
    </row>
    <row r="1549" spans="2:16" x14ac:dyDescent="0.25">
      <c r="B1549" t="s">
        <v>1518</v>
      </c>
      <c r="C1549">
        <v>100235</v>
      </c>
      <c r="D1549">
        <v>260543</v>
      </c>
      <c r="E1549">
        <v>269296</v>
      </c>
      <c r="F1549" t="s">
        <v>133</v>
      </c>
      <c r="G1549" t="s">
        <v>33</v>
      </c>
      <c r="H1549" t="s">
        <v>530</v>
      </c>
      <c r="I1549" t="s">
        <v>203</v>
      </c>
      <c r="J1549">
        <v>-0.43790000000000001</v>
      </c>
      <c r="K1549">
        <v>51.569699999999997</v>
      </c>
      <c r="L1549">
        <v>-8.2100000000000006E-2</v>
      </c>
      <c r="M1549">
        <v>51.518599999999999</v>
      </c>
      <c r="N1549" t="s">
        <v>531</v>
      </c>
      <c r="O1549" t="s">
        <v>204</v>
      </c>
      <c r="P1549" s="2" t="s">
        <v>1701</v>
      </c>
    </row>
    <row r="1550" spans="2:16" x14ac:dyDescent="0.25">
      <c r="B1550" t="s">
        <v>1518</v>
      </c>
      <c r="C1550">
        <v>100235</v>
      </c>
      <c r="D1550">
        <v>269296</v>
      </c>
      <c r="E1550">
        <v>260543</v>
      </c>
      <c r="F1550" t="s">
        <v>33</v>
      </c>
      <c r="G1550" t="s">
        <v>133</v>
      </c>
      <c r="H1550" t="s">
        <v>203</v>
      </c>
      <c r="I1550" t="s">
        <v>530</v>
      </c>
      <c r="J1550">
        <v>-8.2100000000000006E-2</v>
      </c>
      <c r="K1550">
        <v>51.518599999999999</v>
      </c>
      <c r="L1550">
        <v>-0.43790000000000001</v>
      </c>
      <c r="M1550">
        <v>51.569699999999997</v>
      </c>
      <c r="N1550" t="s">
        <v>204</v>
      </c>
      <c r="O1550" t="s">
        <v>531</v>
      </c>
      <c r="P1550" s="2" t="s">
        <v>1702</v>
      </c>
    </row>
    <row r="1551" spans="2:16" x14ac:dyDescent="0.25">
      <c r="B1551" t="s">
        <v>1518</v>
      </c>
      <c r="C1551">
        <v>100236</v>
      </c>
      <c r="D1551">
        <v>260543</v>
      </c>
      <c r="E1551">
        <v>266682</v>
      </c>
      <c r="F1551" t="s">
        <v>133</v>
      </c>
      <c r="G1551" t="s">
        <v>34</v>
      </c>
      <c r="H1551" t="s">
        <v>530</v>
      </c>
      <c r="I1551" t="s">
        <v>205</v>
      </c>
      <c r="J1551">
        <v>-0.43790000000000001</v>
      </c>
      <c r="K1551">
        <v>51.569699999999997</v>
      </c>
      <c r="L1551">
        <v>-0.16289999999999999</v>
      </c>
      <c r="M1551">
        <v>51.522399999999998</v>
      </c>
      <c r="N1551" t="s">
        <v>531</v>
      </c>
      <c r="O1551" t="s">
        <v>206</v>
      </c>
      <c r="P1551" s="2" t="s">
        <v>1703</v>
      </c>
    </row>
    <row r="1552" spans="2:16" x14ac:dyDescent="0.25">
      <c r="B1552" t="s">
        <v>1518</v>
      </c>
      <c r="C1552">
        <v>100236</v>
      </c>
      <c r="D1552">
        <v>266682</v>
      </c>
      <c r="E1552">
        <v>260543</v>
      </c>
      <c r="F1552" t="s">
        <v>34</v>
      </c>
      <c r="G1552" t="s">
        <v>133</v>
      </c>
      <c r="H1552" t="s">
        <v>205</v>
      </c>
      <c r="I1552" t="s">
        <v>530</v>
      </c>
      <c r="J1552">
        <v>-0.16289999999999999</v>
      </c>
      <c r="K1552">
        <v>51.522399999999998</v>
      </c>
      <c r="L1552">
        <v>-0.43790000000000001</v>
      </c>
      <c r="M1552">
        <v>51.569699999999997</v>
      </c>
      <c r="N1552" t="s">
        <v>206</v>
      </c>
      <c r="O1552" t="s">
        <v>531</v>
      </c>
      <c r="P1552" s="2" t="s">
        <v>1473</v>
      </c>
    </row>
    <row r="1553" spans="2:16" x14ac:dyDescent="0.25">
      <c r="B1553" t="s">
        <v>1518</v>
      </c>
      <c r="C1553">
        <v>100237</v>
      </c>
      <c r="D1553">
        <v>260543</v>
      </c>
      <c r="E1553">
        <v>266343</v>
      </c>
      <c r="F1553" t="s">
        <v>133</v>
      </c>
      <c r="G1553" t="s">
        <v>35</v>
      </c>
      <c r="H1553" t="s">
        <v>530</v>
      </c>
      <c r="I1553" t="s">
        <v>207</v>
      </c>
      <c r="J1553">
        <v>-0.43790000000000001</v>
      </c>
      <c r="K1553">
        <v>51.569699999999997</v>
      </c>
      <c r="L1553">
        <v>-0.17530000000000001</v>
      </c>
      <c r="M1553">
        <v>51.516199999999998</v>
      </c>
      <c r="N1553" t="s">
        <v>531</v>
      </c>
      <c r="O1553" t="s">
        <v>208</v>
      </c>
      <c r="P1553" s="2" t="s">
        <v>602</v>
      </c>
    </row>
    <row r="1554" spans="2:16" x14ac:dyDescent="0.25">
      <c r="B1554" t="s">
        <v>1518</v>
      </c>
      <c r="C1554">
        <v>100237</v>
      </c>
      <c r="D1554">
        <v>266343</v>
      </c>
      <c r="E1554">
        <v>260543</v>
      </c>
      <c r="F1554" t="s">
        <v>35</v>
      </c>
      <c r="G1554" t="s">
        <v>133</v>
      </c>
      <c r="H1554" t="s">
        <v>207</v>
      </c>
      <c r="I1554" t="s">
        <v>530</v>
      </c>
      <c r="J1554">
        <v>-0.17530000000000001</v>
      </c>
      <c r="K1554">
        <v>51.516199999999998</v>
      </c>
      <c r="L1554">
        <v>-0.43790000000000001</v>
      </c>
      <c r="M1554">
        <v>51.569699999999997</v>
      </c>
      <c r="N1554" t="s">
        <v>208</v>
      </c>
      <c r="O1554" t="s">
        <v>531</v>
      </c>
      <c r="P1554" s="2" t="s">
        <v>1704</v>
      </c>
    </row>
    <row r="1555" spans="2:16" x14ac:dyDescent="0.25">
      <c r="B1555" t="s">
        <v>1518</v>
      </c>
      <c r="C1555">
        <v>100238</v>
      </c>
      <c r="D1555">
        <v>260543</v>
      </c>
      <c r="E1555">
        <v>267948</v>
      </c>
      <c r="F1555" t="s">
        <v>133</v>
      </c>
      <c r="G1555" t="s">
        <v>36</v>
      </c>
      <c r="H1555" t="s">
        <v>530</v>
      </c>
      <c r="I1555" t="s">
        <v>209</v>
      </c>
      <c r="J1555">
        <v>-0.43790000000000001</v>
      </c>
      <c r="K1555">
        <v>51.569699999999997</v>
      </c>
      <c r="L1555">
        <v>-0.12784000000000001</v>
      </c>
      <c r="M1555">
        <v>51.532330000000002</v>
      </c>
      <c r="N1555" t="s">
        <v>531</v>
      </c>
      <c r="O1555" t="s">
        <v>210</v>
      </c>
      <c r="P1555" s="2" t="s">
        <v>1169</v>
      </c>
    </row>
    <row r="1556" spans="2:16" x14ac:dyDescent="0.25">
      <c r="B1556" t="s">
        <v>1518</v>
      </c>
      <c r="C1556">
        <v>100238</v>
      </c>
      <c r="D1556">
        <v>267948</v>
      </c>
      <c r="E1556">
        <v>260543</v>
      </c>
      <c r="F1556" t="s">
        <v>36</v>
      </c>
      <c r="G1556" t="s">
        <v>133</v>
      </c>
      <c r="H1556" t="s">
        <v>209</v>
      </c>
      <c r="I1556" t="s">
        <v>530</v>
      </c>
      <c r="J1556">
        <v>-0.12784000000000001</v>
      </c>
      <c r="K1556">
        <v>51.532330000000002</v>
      </c>
      <c r="L1556">
        <v>-0.43790000000000001</v>
      </c>
      <c r="M1556">
        <v>51.569699999999997</v>
      </c>
      <c r="N1556" t="s">
        <v>210</v>
      </c>
      <c r="O1556" t="s">
        <v>531</v>
      </c>
      <c r="P1556" s="2" t="s">
        <v>1705</v>
      </c>
    </row>
    <row r="1557" spans="2:16" x14ac:dyDescent="0.25">
      <c r="B1557" t="s">
        <v>1518</v>
      </c>
      <c r="C1557">
        <v>100239</v>
      </c>
      <c r="D1557">
        <v>260543</v>
      </c>
      <c r="E1557">
        <v>267252</v>
      </c>
      <c r="F1557" t="s">
        <v>133</v>
      </c>
      <c r="G1557" t="s">
        <v>37</v>
      </c>
      <c r="H1557" t="s">
        <v>530</v>
      </c>
      <c r="I1557" t="s">
        <v>211</v>
      </c>
      <c r="J1557">
        <v>-0.43790000000000001</v>
      </c>
      <c r="K1557">
        <v>51.569699999999997</v>
      </c>
      <c r="L1557">
        <v>-0.14369999999999999</v>
      </c>
      <c r="M1557">
        <v>51.495100000000001</v>
      </c>
      <c r="N1557" t="s">
        <v>531</v>
      </c>
      <c r="O1557" t="s">
        <v>212</v>
      </c>
      <c r="P1557" s="2" t="s">
        <v>1706</v>
      </c>
    </row>
    <row r="1558" spans="2:16" x14ac:dyDescent="0.25">
      <c r="B1558" t="s">
        <v>1518</v>
      </c>
      <c r="C1558">
        <v>100239</v>
      </c>
      <c r="D1558">
        <v>267252</v>
      </c>
      <c r="E1558">
        <v>260543</v>
      </c>
      <c r="F1558" t="s">
        <v>37</v>
      </c>
      <c r="G1558" t="s">
        <v>133</v>
      </c>
      <c r="H1558" t="s">
        <v>211</v>
      </c>
      <c r="I1558" t="s">
        <v>530</v>
      </c>
      <c r="J1558">
        <v>-0.14369999999999999</v>
      </c>
      <c r="K1558">
        <v>51.495100000000001</v>
      </c>
      <c r="L1558">
        <v>-0.43790000000000001</v>
      </c>
      <c r="M1558">
        <v>51.569699999999997</v>
      </c>
      <c r="N1558" t="s">
        <v>212</v>
      </c>
      <c r="O1558" t="s">
        <v>531</v>
      </c>
      <c r="P1558" s="2" t="s">
        <v>1707</v>
      </c>
    </row>
    <row r="1559" spans="2:16" x14ac:dyDescent="0.25">
      <c r="B1559" t="s">
        <v>1518</v>
      </c>
      <c r="C1559">
        <v>100240</v>
      </c>
      <c r="D1559">
        <v>260543</v>
      </c>
      <c r="E1559">
        <v>268311</v>
      </c>
      <c r="F1559" t="s">
        <v>133</v>
      </c>
      <c r="G1559" t="s">
        <v>38</v>
      </c>
      <c r="H1559" t="s">
        <v>530</v>
      </c>
      <c r="I1559" t="s">
        <v>213</v>
      </c>
      <c r="J1559">
        <v>-0.43790000000000001</v>
      </c>
      <c r="K1559">
        <v>51.569699999999997</v>
      </c>
      <c r="L1559">
        <v>-0.1134</v>
      </c>
      <c r="M1559">
        <v>51.503300000000003</v>
      </c>
      <c r="N1559" t="s">
        <v>531</v>
      </c>
      <c r="O1559" t="s">
        <v>214</v>
      </c>
      <c r="P1559" s="2" t="s">
        <v>1708</v>
      </c>
    </row>
    <row r="1560" spans="2:16" x14ac:dyDescent="0.25">
      <c r="B1560" t="s">
        <v>1518</v>
      </c>
      <c r="C1560">
        <v>100240</v>
      </c>
      <c r="D1560">
        <v>268311</v>
      </c>
      <c r="E1560">
        <v>260543</v>
      </c>
      <c r="F1560" t="s">
        <v>38</v>
      </c>
      <c r="G1560" t="s">
        <v>133</v>
      </c>
      <c r="H1560" t="s">
        <v>213</v>
      </c>
      <c r="I1560" t="s">
        <v>530</v>
      </c>
      <c r="J1560">
        <v>-0.1134</v>
      </c>
      <c r="K1560">
        <v>51.503300000000003</v>
      </c>
      <c r="L1560">
        <v>-0.43790000000000001</v>
      </c>
      <c r="M1560">
        <v>51.569699999999997</v>
      </c>
      <c r="N1560" t="s">
        <v>214</v>
      </c>
      <c r="O1560" t="s">
        <v>531</v>
      </c>
      <c r="P1560" s="2" t="s">
        <v>1173</v>
      </c>
    </row>
    <row r="1561" spans="2:16" x14ac:dyDescent="0.25">
      <c r="B1561" t="s">
        <v>1518</v>
      </c>
      <c r="C1561">
        <v>100241</v>
      </c>
      <c r="D1561">
        <v>260543</v>
      </c>
      <c r="E1561">
        <v>268672</v>
      </c>
      <c r="F1561" t="s">
        <v>133</v>
      </c>
      <c r="G1561" t="s">
        <v>116</v>
      </c>
      <c r="H1561" t="s">
        <v>530</v>
      </c>
      <c r="I1561" t="s">
        <v>478</v>
      </c>
      <c r="J1561">
        <v>-0.43790000000000001</v>
      </c>
      <c r="K1561">
        <v>51.569699999999997</v>
      </c>
      <c r="L1561">
        <v>-0.1048</v>
      </c>
      <c r="M1561">
        <v>51.520299999999999</v>
      </c>
      <c r="N1561" t="s">
        <v>531</v>
      </c>
      <c r="O1561" t="s">
        <v>479</v>
      </c>
      <c r="P1561" s="2" t="s">
        <v>1709</v>
      </c>
    </row>
    <row r="1562" spans="2:16" x14ac:dyDescent="0.25">
      <c r="B1562" t="s">
        <v>1518</v>
      </c>
      <c r="C1562">
        <v>100241</v>
      </c>
      <c r="D1562">
        <v>268672</v>
      </c>
      <c r="E1562">
        <v>260543</v>
      </c>
      <c r="F1562" t="s">
        <v>116</v>
      </c>
      <c r="G1562" t="s">
        <v>133</v>
      </c>
      <c r="H1562" t="s">
        <v>478</v>
      </c>
      <c r="I1562" t="s">
        <v>530</v>
      </c>
      <c r="J1562">
        <v>-0.1048</v>
      </c>
      <c r="K1562">
        <v>51.520299999999999</v>
      </c>
      <c r="L1562">
        <v>-0.43790000000000001</v>
      </c>
      <c r="M1562">
        <v>51.569699999999997</v>
      </c>
      <c r="N1562" t="s">
        <v>479</v>
      </c>
      <c r="O1562" t="s">
        <v>531</v>
      </c>
      <c r="P1562" s="2" t="s">
        <v>1174</v>
      </c>
    </row>
    <row r="1563" spans="2:16" x14ac:dyDescent="0.25">
      <c r="B1563" t="s">
        <v>1518</v>
      </c>
      <c r="C1563">
        <v>100242</v>
      </c>
      <c r="D1563">
        <v>275978</v>
      </c>
      <c r="E1563">
        <v>280810</v>
      </c>
      <c r="F1563" t="s">
        <v>148</v>
      </c>
      <c r="G1563" t="s">
        <v>149</v>
      </c>
      <c r="H1563" t="s">
        <v>608</v>
      </c>
      <c r="I1563" t="s">
        <v>609</v>
      </c>
      <c r="J1563">
        <v>0.70289999999999997</v>
      </c>
      <c r="K1563">
        <v>50.934100000000001</v>
      </c>
      <c r="L1563">
        <v>0.71342000000000005</v>
      </c>
      <c r="M1563">
        <v>50.925849999999997</v>
      </c>
      <c r="N1563" t="s">
        <v>610</v>
      </c>
      <c r="O1563" t="s">
        <v>611</v>
      </c>
      <c r="P1563" s="2" t="s">
        <v>612</v>
      </c>
    </row>
    <row r="1564" spans="2:16" x14ac:dyDescent="0.25">
      <c r="B1564" t="s">
        <v>1518</v>
      </c>
      <c r="C1564">
        <v>100242</v>
      </c>
      <c r="D1564">
        <v>280810</v>
      </c>
      <c r="E1564">
        <v>275978</v>
      </c>
      <c r="F1564" t="s">
        <v>149</v>
      </c>
      <c r="G1564" t="s">
        <v>148</v>
      </c>
      <c r="H1564" t="s">
        <v>609</v>
      </c>
      <c r="I1564" t="s">
        <v>608</v>
      </c>
      <c r="J1564">
        <v>0.71342000000000005</v>
      </c>
      <c r="K1564">
        <v>50.925849999999997</v>
      </c>
      <c r="L1564">
        <v>0.70289999999999997</v>
      </c>
      <c r="M1564">
        <v>50.934100000000001</v>
      </c>
      <c r="N1564" t="s">
        <v>611</v>
      </c>
      <c r="O1564" t="s">
        <v>610</v>
      </c>
      <c r="P1564" s="2" t="s">
        <v>613</v>
      </c>
    </row>
    <row r="1565" spans="2:16" x14ac:dyDescent="0.25">
      <c r="B1565" t="s">
        <v>1518</v>
      </c>
      <c r="C1565">
        <v>100243</v>
      </c>
      <c r="D1565">
        <v>271036</v>
      </c>
      <c r="E1565">
        <v>272192</v>
      </c>
      <c r="F1565" t="s">
        <v>102</v>
      </c>
      <c r="G1565" t="s">
        <v>150</v>
      </c>
      <c r="H1565" t="s">
        <v>429</v>
      </c>
      <c r="I1565" t="s">
        <v>614</v>
      </c>
      <c r="J1565">
        <v>-3.3999999999999998E-3</v>
      </c>
      <c r="K1565">
        <v>51.542099999999998</v>
      </c>
      <c r="L1565">
        <v>6.9599999999999995E-2</v>
      </c>
      <c r="M1565">
        <v>51.490099999999998</v>
      </c>
      <c r="N1565" t="s">
        <v>430</v>
      </c>
      <c r="O1565" t="s">
        <v>615</v>
      </c>
      <c r="P1565" s="2" t="s">
        <v>1710</v>
      </c>
    </row>
    <row r="1566" spans="2:16" x14ac:dyDescent="0.25">
      <c r="B1566" t="s">
        <v>1518</v>
      </c>
      <c r="C1566">
        <v>100243</v>
      </c>
      <c r="D1566">
        <v>272192</v>
      </c>
      <c r="E1566">
        <v>271036</v>
      </c>
      <c r="F1566" t="s">
        <v>150</v>
      </c>
      <c r="G1566" t="s">
        <v>102</v>
      </c>
      <c r="H1566" t="s">
        <v>614</v>
      </c>
      <c r="I1566" t="s">
        <v>429</v>
      </c>
      <c r="J1566">
        <v>6.9599999999999995E-2</v>
      </c>
      <c r="K1566">
        <v>51.490099999999998</v>
      </c>
      <c r="L1566">
        <v>-3.3999999999999998E-3</v>
      </c>
      <c r="M1566">
        <v>51.542099999999998</v>
      </c>
      <c r="N1566" t="s">
        <v>615</v>
      </c>
      <c r="O1566" t="s">
        <v>430</v>
      </c>
      <c r="P1566" s="2" t="s">
        <v>1175</v>
      </c>
    </row>
    <row r="1567" spans="2:16" x14ac:dyDescent="0.25">
      <c r="B1567" t="s">
        <v>1518</v>
      </c>
      <c r="C1567">
        <v>100244</v>
      </c>
      <c r="D1567">
        <v>234627</v>
      </c>
      <c r="E1567">
        <v>234631</v>
      </c>
      <c r="F1567" t="s">
        <v>151</v>
      </c>
      <c r="G1567" t="s">
        <v>152</v>
      </c>
      <c r="H1567" t="s">
        <v>617</v>
      </c>
      <c r="I1567" t="s">
        <v>618</v>
      </c>
      <c r="J1567">
        <v>-2.6124000000000001</v>
      </c>
      <c r="K1567">
        <v>50.944800000000001</v>
      </c>
      <c r="L1567">
        <v>-2.6120000000000001</v>
      </c>
      <c r="M1567">
        <v>50.924799999999998</v>
      </c>
      <c r="N1567" t="s">
        <v>619</v>
      </c>
      <c r="O1567" t="s">
        <v>620</v>
      </c>
      <c r="P1567" s="2" t="s">
        <v>621</v>
      </c>
    </row>
    <row r="1568" spans="2:16" x14ac:dyDescent="0.25">
      <c r="B1568" t="s">
        <v>1518</v>
      </c>
      <c r="C1568">
        <v>100244</v>
      </c>
      <c r="D1568">
        <v>234631</v>
      </c>
      <c r="E1568">
        <v>234627</v>
      </c>
      <c r="F1568" t="s">
        <v>152</v>
      </c>
      <c r="G1568" t="s">
        <v>151</v>
      </c>
      <c r="H1568" t="s">
        <v>618</v>
      </c>
      <c r="I1568" t="s">
        <v>617</v>
      </c>
      <c r="J1568">
        <v>-2.6120000000000001</v>
      </c>
      <c r="K1568">
        <v>50.924799999999998</v>
      </c>
      <c r="L1568">
        <v>-2.6124000000000001</v>
      </c>
      <c r="M1568">
        <v>50.944800000000001</v>
      </c>
      <c r="N1568" t="s">
        <v>620</v>
      </c>
      <c r="O1568" t="s">
        <v>619</v>
      </c>
      <c r="P1568" s="2" t="s">
        <v>1711</v>
      </c>
    </row>
    <row r="1569" spans="2:16" x14ac:dyDescent="0.25">
      <c r="B1569" t="s">
        <v>1518</v>
      </c>
      <c r="C1569">
        <v>100245</v>
      </c>
      <c r="D1569">
        <v>268672</v>
      </c>
      <c r="E1569">
        <v>269122</v>
      </c>
      <c r="F1569" t="s">
        <v>116</v>
      </c>
      <c r="G1569" t="s">
        <v>60</v>
      </c>
      <c r="H1569" t="s">
        <v>478</v>
      </c>
      <c r="I1569" t="s">
        <v>275</v>
      </c>
      <c r="J1569">
        <v>-0.1048</v>
      </c>
      <c r="K1569">
        <v>51.520299999999999</v>
      </c>
      <c r="L1569">
        <v>-9.0300000000000005E-2</v>
      </c>
      <c r="M1569">
        <v>51.511400000000002</v>
      </c>
      <c r="N1569" t="s">
        <v>479</v>
      </c>
      <c r="O1569" t="s">
        <v>276</v>
      </c>
      <c r="P1569" s="2" t="s">
        <v>1712</v>
      </c>
    </row>
    <row r="1570" spans="2:16" x14ac:dyDescent="0.25">
      <c r="B1570" t="s">
        <v>1518</v>
      </c>
      <c r="C1570">
        <v>100245</v>
      </c>
      <c r="D1570">
        <v>269122</v>
      </c>
      <c r="E1570">
        <v>268672</v>
      </c>
      <c r="F1570" t="s">
        <v>60</v>
      </c>
      <c r="G1570" t="s">
        <v>116</v>
      </c>
      <c r="H1570" t="s">
        <v>275</v>
      </c>
      <c r="I1570" t="s">
        <v>478</v>
      </c>
      <c r="J1570">
        <v>-9.0300000000000005E-2</v>
      </c>
      <c r="K1570">
        <v>51.511400000000002</v>
      </c>
      <c r="L1570">
        <v>-0.1048</v>
      </c>
      <c r="M1570">
        <v>51.520299999999999</v>
      </c>
      <c r="N1570" t="s">
        <v>276</v>
      </c>
      <c r="O1570" t="s">
        <v>479</v>
      </c>
      <c r="P1570" s="2" t="s">
        <v>1713</v>
      </c>
    </row>
    <row r="1571" spans="2:16" x14ac:dyDescent="0.25">
      <c r="B1571" t="s">
        <v>1518</v>
      </c>
      <c r="C1571">
        <v>100246</v>
      </c>
      <c r="D1571">
        <v>268672</v>
      </c>
      <c r="E1571">
        <v>269459</v>
      </c>
      <c r="F1571" t="s">
        <v>116</v>
      </c>
      <c r="G1571" t="s">
        <v>30</v>
      </c>
      <c r="H1571" t="s">
        <v>478</v>
      </c>
      <c r="I1571" t="s">
        <v>195</v>
      </c>
      <c r="J1571">
        <v>-0.1048</v>
      </c>
      <c r="K1571">
        <v>51.520299999999999</v>
      </c>
      <c r="L1571">
        <v>-7.5399999999999995E-2</v>
      </c>
      <c r="M1571">
        <v>51.511600000000001</v>
      </c>
      <c r="N1571" t="s">
        <v>479</v>
      </c>
      <c r="O1571" t="s">
        <v>196</v>
      </c>
      <c r="P1571" s="2" t="s">
        <v>1714</v>
      </c>
    </row>
    <row r="1572" spans="2:16" x14ac:dyDescent="0.25">
      <c r="B1572" t="s">
        <v>1518</v>
      </c>
      <c r="C1572">
        <v>100246</v>
      </c>
      <c r="D1572">
        <v>269459</v>
      </c>
      <c r="E1572">
        <v>268672</v>
      </c>
      <c r="F1572" t="s">
        <v>30</v>
      </c>
      <c r="G1572" t="s">
        <v>116</v>
      </c>
      <c r="H1572" t="s">
        <v>195</v>
      </c>
      <c r="I1572" t="s">
        <v>478</v>
      </c>
      <c r="J1572">
        <v>-7.5399999999999995E-2</v>
      </c>
      <c r="K1572">
        <v>51.511600000000001</v>
      </c>
      <c r="L1572">
        <v>-0.1048</v>
      </c>
      <c r="M1572">
        <v>51.520299999999999</v>
      </c>
      <c r="N1572" t="s">
        <v>196</v>
      </c>
      <c r="O1572" t="s">
        <v>479</v>
      </c>
      <c r="P1572" s="2" t="s">
        <v>622</v>
      </c>
    </row>
    <row r="1573" spans="2:16" x14ac:dyDescent="0.25">
      <c r="B1573" t="s">
        <v>1518</v>
      </c>
      <c r="C1573">
        <v>100247</v>
      </c>
      <c r="D1573">
        <v>268672</v>
      </c>
      <c r="E1573">
        <v>269296</v>
      </c>
      <c r="F1573" t="s">
        <v>116</v>
      </c>
      <c r="G1573" t="s">
        <v>33</v>
      </c>
      <c r="H1573" t="s">
        <v>478</v>
      </c>
      <c r="I1573" t="s">
        <v>203</v>
      </c>
      <c r="J1573">
        <v>-0.1048</v>
      </c>
      <c r="K1573">
        <v>51.520299999999999</v>
      </c>
      <c r="L1573">
        <v>-8.2100000000000006E-2</v>
      </c>
      <c r="M1573">
        <v>51.518599999999999</v>
      </c>
      <c r="N1573" t="s">
        <v>479</v>
      </c>
      <c r="O1573" t="s">
        <v>204</v>
      </c>
      <c r="P1573" s="2" t="s">
        <v>1715</v>
      </c>
    </row>
    <row r="1574" spans="2:16" x14ac:dyDescent="0.25">
      <c r="B1574" t="s">
        <v>1518</v>
      </c>
      <c r="C1574">
        <v>100247</v>
      </c>
      <c r="D1574">
        <v>269296</v>
      </c>
      <c r="E1574">
        <v>268672</v>
      </c>
      <c r="F1574" t="s">
        <v>33</v>
      </c>
      <c r="G1574" t="s">
        <v>116</v>
      </c>
      <c r="H1574" t="s">
        <v>203</v>
      </c>
      <c r="I1574" t="s">
        <v>478</v>
      </c>
      <c r="J1574">
        <v>-8.2100000000000006E-2</v>
      </c>
      <c r="K1574">
        <v>51.518599999999999</v>
      </c>
      <c r="L1574">
        <v>-0.1048</v>
      </c>
      <c r="M1574">
        <v>51.520299999999999</v>
      </c>
      <c r="N1574" t="s">
        <v>204</v>
      </c>
      <c r="O1574" t="s">
        <v>479</v>
      </c>
      <c r="P1574" s="2" t="s">
        <v>1716</v>
      </c>
    </row>
    <row r="1575" spans="2:16" x14ac:dyDescent="0.25">
      <c r="B1575" t="s">
        <v>1518</v>
      </c>
      <c r="C1575">
        <v>100248</v>
      </c>
      <c r="D1575">
        <v>266682</v>
      </c>
      <c r="E1575">
        <v>268672</v>
      </c>
      <c r="F1575" t="s">
        <v>34</v>
      </c>
      <c r="G1575" t="s">
        <v>116</v>
      </c>
      <c r="H1575" t="s">
        <v>205</v>
      </c>
      <c r="I1575" t="s">
        <v>478</v>
      </c>
      <c r="J1575">
        <v>-0.16289999999999999</v>
      </c>
      <c r="K1575">
        <v>51.522399999999998</v>
      </c>
      <c r="L1575">
        <v>-0.1048</v>
      </c>
      <c r="M1575">
        <v>51.520299999999999</v>
      </c>
      <c r="N1575" t="s">
        <v>206</v>
      </c>
      <c r="O1575" t="s">
        <v>479</v>
      </c>
      <c r="P1575" s="2" t="s">
        <v>1717</v>
      </c>
    </row>
    <row r="1576" spans="2:16" x14ac:dyDescent="0.25">
      <c r="B1576" t="s">
        <v>1518</v>
      </c>
      <c r="C1576">
        <v>100248</v>
      </c>
      <c r="D1576">
        <v>268672</v>
      </c>
      <c r="E1576">
        <v>266682</v>
      </c>
      <c r="F1576" t="s">
        <v>116</v>
      </c>
      <c r="G1576" t="s">
        <v>34</v>
      </c>
      <c r="H1576" t="s">
        <v>478</v>
      </c>
      <c r="I1576" t="s">
        <v>205</v>
      </c>
      <c r="J1576">
        <v>-0.1048</v>
      </c>
      <c r="K1576">
        <v>51.520299999999999</v>
      </c>
      <c r="L1576">
        <v>-0.16289999999999999</v>
      </c>
      <c r="M1576">
        <v>51.522399999999998</v>
      </c>
      <c r="N1576" t="s">
        <v>479</v>
      </c>
      <c r="O1576" t="s">
        <v>206</v>
      </c>
      <c r="P1576" s="2" t="s">
        <v>1718</v>
      </c>
    </row>
    <row r="1577" spans="2:16" x14ac:dyDescent="0.25">
      <c r="B1577" t="s">
        <v>1518</v>
      </c>
      <c r="C1577">
        <v>100249</v>
      </c>
      <c r="D1577">
        <v>266343</v>
      </c>
      <c r="E1577">
        <v>268672</v>
      </c>
      <c r="F1577" t="s">
        <v>35</v>
      </c>
      <c r="G1577" t="s">
        <v>116</v>
      </c>
      <c r="H1577" t="s">
        <v>207</v>
      </c>
      <c r="I1577" t="s">
        <v>478</v>
      </c>
      <c r="J1577">
        <v>-0.17530000000000001</v>
      </c>
      <c r="K1577">
        <v>51.516199999999998</v>
      </c>
      <c r="L1577">
        <v>-0.1048</v>
      </c>
      <c r="M1577">
        <v>51.520299999999999</v>
      </c>
      <c r="N1577" t="s">
        <v>208</v>
      </c>
      <c r="O1577" t="s">
        <v>479</v>
      </c>
      <c r="P1577" s="2" t="s">
        <v>1486</v>
      </c>
    </row>
    <row r="1578" spans="2:16" x14ac:dyDescent="0.25">
      <c r="B1578" t="s">
        <v>1518</v>
      </c>
      <c r="C1578">
        <v>100249</v>
      </c>
      <c r="D1578">
        <v>268672</v>
      </c>
      <c r="E1578">
        <v>266343</v>
      </c>
      <c r="F1578" t="s">
        <v>116</v>
      </c>
      <c r="G1578" t="s">
        <v>35</v>
      </c>
      <c r="H1578" t="s">
        <v>478</v>
      </c>
      <c r="I1578" t="s">
        <v>207</v>
      </c>
      <c r="J1578">
        <v>-0.1048</v>
      </c>
      <c r="K1578">
        <v>51.520299999999999</v>
      </c>
      <c r="L1578">
        <v>-0.17530000000000001</v>
      </c>
      <c r="M1578">
        <v>51.516199999999998</v>
      </c>
      <c r="N1578" t="s">
        <v>479</v>
      </c>
      <c r="O1578" t="s">
        <v>208</v>
      </c>
      <c r="P1578" s="2" t="s">
        <v>1186</v>
      </c>
    </row>
    <row r="1579" spans="2:16" x14ac:dyDescent="0.25">
      <c r="B1579" t="s">
        <v>1518</v>
      </c>
      <c r="C1579">
        <v>100250</v>
      </c>
      <c r="D1579">
        <v>268747</v>
      </c>
      <c r="E1579">
        <v>269750</v>
      </c>
      <c r="F1579" t="s">
        <v>28</v>
      </c>
      <c r="G1579" t="s">
        <v>153</v>
      </c>
      <c r="H1579" t="s">
        <v>190</v>
      </c>
      <c r="I1579" t="s">
        <v>624</v>
      </c>
      <c r="J1579">
        <v>-0.1032</v>
      </c>
      <c r="K1579">
        <v>51.510800000000003</v>
      </c>
      <c r="L1579">
        <v>-6.0100000000000001E-2</v>
      </c>
      <c r="M1579">
        <v>51.5197</v>
      </c>
      <c r="N1579" t="s">
        <v>192</v>
      </c>
      <c r="O1579" t="s">
        <v>625</v>
      </c>
      <c r="P1579" s="2" t="s">
        <v>1719</v>
      </c>
    </row>
    <row r="1580" spans="2:16" x14ac:dyDescent="0.25">
      <c r="B1580" t="s">
        <v>1518</v>
      </c>
      <c r="C1580">
        <v>100250</v>
      </c>
      <c r="D1580">
        <v>269750</v>
      </c>
      <c r="E1580">
        <v>268747</v>
      </c>
      <c r="F1580" t="s">
        <v>153</v>
      </c>
      <c r="G1580" t="s">
        <v>28</v>
      </c>
      <c r="H1580" t="s">
        <v>624</v>
      </c>
      <c r="I1580" t="s">
        <v>190</v>
      </c>
      <c r="J1580">
        <v>-6.0100000000000001E-2</v>
      </c>
      <c r="K1580">
        <v>51.5197</v>
      </c>
      <c r="L1580">
        <v>-0.1032</v>
      </c>
      <c r="M1580">
        <v>51.510800000000003</v>
      </c>
      <c r="N1580" t="s">
        <v>625</v>
      </c>
      <c r="O1580" t="s">
        <v>192</v>
      </c>
      <c r="P1580" s="2" t="s">
        <v>1720</v>
      </c>
    </row>
    <row r="1581" spans="2:16" x14ac:dyDescent="0.25">
      <c r="B1581" t="s">
        <v>1518</v>
      </c>
      <c r="C1581">
        <v>100251</v>
      </c>
      <c r="D1581">
        <v>267933</v>
      </c>
      <c r="E1581">
        <v>269750</v>
      </c>
      <c r="F1581" t="s">
        <v>27</v>
      </c>
      <c r="G1581" t="s">
        <v>153</v>
      </c>
      <c r="H1581" t="s">
        <v>189</v>
      </c>
      <c r="I1581" t="s">
        <v>624</v>
      </c>
      <c r="J1581">
        <v>-0.12429999999999999</v>
      </c>
      <c r="K1581">
        <v>51.508299999999998</v>
      </c>
      <c r="L1581">
        <v>-6.0100000000000001E-2</v>
      </c>
      <c r="M1581">
        <v>51.5197</v>
      </c>
      <c r="N1581" t="s">
        <v>191</v>
      </c>
      <c r="O1581" t="s">
        <v>625</v>
      </c>
      <c r="P1581" s="2" t="s">
        <v>1189</v>
      </c>
    </row>
    <row r="1582" spans="2:16" x14ac:dyDescent="0.25">
      <c r="B1582" t="s">
        <v>1518</v>
      </c>
      <c r="C1582">
        <v>100251</v>
      </c>
      <c r="D1582">
        <v>269750</v>
      </c>
      <c r="E1582">
        <v>267933</v>
      </c>
      <c r="F1582" t="s">
        <v>153</v>
      </c>
      <c r="G1582" t="s">
        <v>27</v>
      </c>
      <c r="H1582" t="s">
        <v>624</v>
      </c>
      <c r="I1582" t="s">
        <v>189</v>
      </c>
      <c r="J1582">
        <v>-6.0100000000000001E-2</v>
      </c>
      <c r="K1582">
        <v>51.5197</v>
      </c>
      <c r="L1582">
        <v>-0.12429999999999999</v>
      </c>
      <c r="M1582">
        <v>51.508299999999998</v>
      </c>
      <c r="N1582" t="s">
        <v>625</v>
      </c>
      <c r="O1582" t="s">
        <v>191</v>
      </c>
      <c r="P1582" s="2" t="s">
        <v>1721</v>
      </c>
    </row>
    <row r="1583" spans="2:16" x14ac:dyDescent="0.25">
      <c r="B1583" t="s">
        <v>1518</v>
      </c>
      <c r="C1583">
        <v>100252</v>
      </c>
      <c r="D1583">
        <v>269122</v>
      </c>
      <c r="E1583">
        <v>269750</v>
      </c>
      <c r="F1583" t="s">
        <v>60</v>
      </c>
      <c r="G1583" t="s">
        <v>153</v>
      </c>
      <c r="H1583" t="s">
        <v>275</v>
      </c>
      <c r="I1583" t="s">
        <v>624</v>
      </c>
      <c r="J1583">
        <v>-9.0300000000000005E-2</v>
      </c>
      <c r="K1583">
        <v>51.511400000000002</v>
      </c>
      <c r="L1583">
        <v>-6.0100000000000001E-2</v>
      </c>
      <c r="M1583">
        <v>51.5197</v>
      </c>
      <c r="N1583" t="s">
        <v>276</v>
      </c>
      <c r="O1583" t="s">
        <v>625</v>
      </c>
      <c r="P1583" s="2" t="s">
        <v>1722</v>
      </c>
    </row>
    <row r="1584" spans="2:16" x14ac:dyDescent="0.25">
      <c r="B1584" t="s">
        <v>1518</v>
      </c>
      <c r="C1584">
        <v>100252</v>
      </c>
      <c r="D1584">
        <v>269750</v>
      </c>
      <c r="E1584">
        <v>269122</v>
      </c>
      <c r="F1584" t="s">
        <v>153</v>
      </c>
      <c r="G1584" t="s">
        <v>60</v>
      </c>
      <c r="H1584" t="s">
        <v>624</v>
      </c>
      <c r="I1584" t="s">
        <v>275</v>
      </c>
      <c r="J1584">
        <v>-6.0100000000000001E-2</v>
      </c>
      <c r="K1584">
        <v>51.5197</v>
      </c>
      <c r="L1584">
        <v>-9.0300000000000005E-2</v>
      </c>
      <c r="M1584">
        <v>51.511400000000002</v>
      </c>
      <c r="N1584" t="s">
        <v>625</v>
      </c>
      <c r="O1584" t="s">
        <v>276</v>
      </c>
      <c r="P1584" s="2" t="s">
        <v>1723</v>
      </c>
    </row>
    <row r="1585" spans="2:16" x14ac:dyDescent="0.25">
      <c r="B1585" t="s">
        <v>1518</v>
      </c>
      <c r="C1585">
        <v>100253</v>
      </c>
      <c r="D1585">
        <v>269459</v>
      </c>
      <c r="E1585">
        <v>269750</v>
      </c>
      <c r="F1585" t="s">
        <v>30</v>
      </c>
      <c r="G1585" t="s">
        <v>153</v>
      </c>
      <c r="H1585" t="s">
        <v>195</v>
      </c>
      <c r="I1585" t="s">
        <v>624</v>
      </c>
      <c r="J1585">
        <v>-7.5399999999999995E-2</v>
      </c>
      <c r="K1585">
        <v>51.511600000000001</v>
      </c>
      <c r="L1585">
        <v>-6.0100000000000001E-2</v>
      </c>
      <c r="M1585">
        <v>51.5197</v>
      </c>
      <c r="N1585" t="s">
        <v>196</v>
      </c>
      <c r="O1585" t="s">
        <v>625</v>
      </c>
      <c r="P1585" s="2" t="s">
        <v>626</v>
      </c>
    </row>
    <row r="1586" spans="2:16" x14ac:dyDescent="0.25">
      <c r="B1586" t="s">
        <v>1518</v>
      </c>
      <c r="C1586">
        <v>100253</v>
      </c>
      <c r="D1586">
        <v>269750</v>
      </c>
      <c r="E1586">
        <v>269459</v>
      </c>
      <c r="F1586" t="s">
        <v>153</v>
      </c>
      <c r="G1586" t="s">
        <v>30</v>
      </c>
      <c r="H1586" t="s">
        <v>624</v>
      </c>
      <c r="I1586" t="s">
        <v>195</v>
      </c>
      <c r="J1586">
        <v>-6.0100000000000001E-2</v>
      </c>
      <c r="K1586">
        <v>51.5197</v>
      </c>
      <c r="L1586">
        <v>-7.5399999999999995E-2</v>
      </c>
      <c r="M1586">
        <v>51.511600000000001</v>
      </c>
      <c r="N1586" t="s">
        <v>625</v>
      </c>
      <c r="O1586" t="s">
        <v>196</v>
      </c>
      <c r="P1586" s="2" t="s">
        <v>1724</v>
      </c>
    </row>
    <row r="1587" spans="2:16" x14ac:dyDescent="0.25">
      <c r="B1587" t="s">
        <v>1518</v>
      </c>
      <c r="C1587">
        <v>100254</v>
      </c>
      <c r="D1587">
        <v>267252</v>
      </c>
      <c r="E1587">
        <v>269750</v>
      </c>
      <c r="F1587" t="s">
        <v>37</v>
      </c>
      <c r="G1587" t="s">
        <v>153</v>
      </c>
      <c r="H1587" t="s">
        <v>211</v>
      </c>
      <c r="I1587" t="s">
        <v>624</v>
      </c>
      <c r="J1587">
        <v>-0.14369999999999999</v>
      </c>
      <c r="K1587">
        <v>51.495100000000001</v>
      </c>
      <c r="L1587">
        <v>-6.0100000000000001E-2</v>
      </c>
      <c r="M1587">
        <v>51.5197</v>
      </c>
      <c r="N1587" t="s">
        <v>212</v>
      </c>
      <c r="O1587" t="s">
        <v>625</v>
      </c>
      <c r="P1587" s="2" t="s">
        <v>1725</v>
      </c>
    </row>
    <row r="1588" spans="2:16" x14ac:dyDescent="0.25">
      <c r="B1588" t="s">
        <v>1518</v>
      </c>
      <c r="C1588">
        <v>100254</v>
      </c>
      <c r="D1588">
        <v>269750</v>
      </c>
      <c r="E1588">
        <v>267252</v>
      </c>
      <c r="F1588" t="s">
        <v>153</v>
      </c>
      <c r="G1588" t="s">
        <v>37</v>
      </c>
      <c r="H1588" t="s">
        <v>624</v>
      </c>
      <c r="I1588" t="s">
        <v>211</v>
      </c>
      <c r="J1588">
        <v>-6.0100000000000001E-2</v>
      </c>
      <c r="K1588">
        <v>51.5197</v>
      </c>
      <c r="L1588">
        <v>-0.14369999999999999</v>
      </c>
      <c r="M1588">
        <v>51.495100000000001</v>
      </c>
      <c r="N1588" t="s">
        <v>625</v>
      </c>
      <c r="O1588" t="s">
        <v>212</v>
      </c>
      <c r="P1588" s="2" t="s">
        <v>1726</v>
      </c>
    </row>
    <row r="1589" spans="2:16" x14ac:dyDescent="0.25">
      <c r="B1589" t="s">
        <v>1518</v>
      </c>
      <c r="C1589">
        <v>100255</v>
      </c>
      <c r="D1589">
        <v>262193</v>
      </c>
      <c r="E1589">
        <v>268747</v>
      </c>
      <c r="F1589" t="s">
        <v>84</v>
      </c>
      <c r="G1589" t="s">
        <v>28</v>
      </c>
      <c r="H1589" t="s">
        <v>365</v>
      </c>
      <c r="I1589" t="s">
        <v>190</v>
      </c>
      <c r="J1589">
        <v>-0.34589999999999999</v>
      </c>
      <c r="K1589">
        <v>51.542400000000001</v>
      </c>
      <c r="L1589">
        <v>-0.1032</v>
      </c>
      <c r="M1589">
        <v>51.510800000000003</v>
      </c>
      <c r="N1589" t="s">
        <v>366</v>
      </c>
      <c r="O1589" t="s">
        <v>192</v>
      </c>
      <c r="P1589" s="2" t="s">
        <v>1494</v>
      </c>
    </row>
    <row r="1590" spans="2:16" x14ac:dyDescent="0.25">
      <c r="B1590" t="s">
        <v>1518</v>
      </c>
      <c r="C1590">
        <v>100255</v>
      </c>
      <c r="D1590">
        <v>268747</v>
      </c>
      <c r="E1590">
        <v>262193</v>
      </c>
      <c r="F1590" t="s">
        <v>28</v>
      </c>
      <c r="G1590" t="s">
        <v>84</v>
      </c>
      <c r="H1590" t="s">
        <v>190</v>
      </c>
      <c r="I1590" t="s">
        <v>365</v>
      </c>
      <c r="J1590">
        <v>-0.1032</v>
      </c>
      <c r="K1590">
        <v>51.510800000000003</v>
      </c>
      <c r="L1590">
        <v>-0.34589999999999999</v>
      </c>
      <c r="M1590">
        <v>51.542400000000001</v>
      </c>
      <c r="N1590" t="s">
        <v>192</v>
      </c>
      <c r="O1590" t="s">
        <v>366</v>
      </c>
      <c r="P1590" s="2" t="s">
        <v>627</v>
      </c>
    </row>
    <row r="1591" spans="2:16" x14ac:dyDescent="0.25">
      <c r="B1591" t="s">
        <v>1518</v>
      </c>
      <c r="C1591">
        <v>100256</v>
      </c>
      <c r="D1591">
        <v>262193</v>
      </c>
      <c r="E1591">
        <v>269122</v>
      </c>
      <c r="F1591" t="s">
        <v>84</v>
      </c>
      <c r="G1591" t="s">
        <v>60</v>
      </c>
      <c r="H1591" t="s">
        <v>365</v>
      </c>
      <c r="I1591" t="s">
        <v>275</v>
      </c>
      <c r="J1591">
        <v>-0.34589999999999999</v>
      </c>
      <c r="K1591">
        <v>51.542400000000001</v>
      </c>
      <c r="L1591">
        <v>-9.0300000000000005E-2</v>
      </c>
      <c r="M1591">
        <v>51.511400000000002</v>
      </c>
      <c r="N1591" t="s">
        <v>366</v>
      </c>
      <c r="O1591" t="s">
        <v>276</v>
      </c>
      <c r="P1591" s="2" t="s">
        <v>1495</v>
      </c>
    </row>
    <row r="1592" spans="2:16" x14ac:dyDescent="0.25">
      <c r="B1592" t="s">
        <v>1518</v>
      </c>
      <c r="C1592">
        <v>100256</v>
      </c>
      <c r="D1592">
        <v>269122</v>
      </c>
      <c r="E1592">
        <v>262193</v>
      </c>
      <c r="F1592" t="s">
        <v>60</v>
      </c>
      <c r="G1592" t="s">
        <v>84</v>
      </c>
      <c r="H1592" t="s">
        <v>275</v>
      </c>
      <c r="I1592" t="s">
        <v>365</v>
      </c>
      <c r="J1592">
        <v>-9.0300000000000005E-2</v>
      </c>
      <c r="K1592">
        <v>51.511400000000002</v>
      </c>
      <c r="L1592">
        <v>-0.34589999999999999</v>
      </c>
      <c r="M1592">
        <v>51.542400000000001</v>
      </c>
      <c r="N1592" t="s">
        <v>276</v>
      </c>
      <c r="O1592" t="s">
        <v>366</v>
      </c>
      <c r="P1592" s="2" t="s">
        <v>1727</v>
      </c>
    </row>
    <row r="1593" spans="2:16" x14ac:dyDescent="0.25">
      <c r="B1593" t="s">
        <v>1518</v>
      </c>
      <c r="C1593">
        <v>100257</v>
      </c>
      <c r="D1593">
        <v>262193</v>
      </c>
      <c r="E1593">
        <v>267662</v>
      </c>
      <c r="F1593" t="s">
        <v>84</v>
      </c>
      <c r="G1593" t="s">
        <v>29</v>
      </c>
      <c r="H1593" t="s">
        <v>365</v>
      </c>
      <c r="I1593" t="s">
        <v>193</v>
      </c>
      <c r="J1593">
        <v>-0.34589999999999999</v>
      </c>
      <c r="K1593">
        <v>51.542400000000001</v>
      </c>
      <c r="L1593">
        <v>-0.13350000000000001</v>
      </c>
      <c r="M1593">
        <v>51.528100000000002</v>
      </c>
      <c r="N1593" t="s">
        <v>366</v>
      </c>
      <c r="O1593" t="s">
        <v>194</v>
      </c>
      <c r="P1593" s="2" t="s">
        <v>1497</v>
      </c>
    </row>
    <row r="1594" spans="2:16" x14ac:dyDescent="0.25">
      <c r="B1594" t="s">
        <v>1518</v>
      </c>
      <c r="C1594">
        <v>100257</v>
      </c>
      <c r="D1594">
        <v>267662</v>
      </c>
      <c r="E1594">
        <v>262193</v>
      </c>
      <c r="F1594" t="s">
        <v>29</v>
      </c>
      <c r="G1594" t="s">
        <v>84</v>
      </c>
      <c r="H1594" t="s">
        <v>193</v>
      </c>
      <c r="I1594" t="s">
        <v>365</v>
      </c>
      <c r="J1594">
        <v>-0.13350000000000001</v>
      </c>
      <c r="K1594">
        <v>51.528100000000002</v>
      </c>
      <c r="L1594">
        <v>-0.34589999999999999</v>
      </c>
      <c r="M1594">
        <v>51.542400000000001</v>
      </c>
      <c r="N1594" t="s">
        <v>194</v>
      </c>
      <c r="O1594" t="s">
        <v>366</v>
      </c>
      <c r="P1594" s="2" t="s">
        <v>1728</v>
      </c>
    </row>
    <row r="1595" spans="2:16" x14ac:dyDescent="0.25">
      <c r="B1595" t="s">
        <v>1518</v>
      </c>
      <c r="C1595">
        <v>100258</v>
      </c>
      <c r="D1595">
        <v>262193</v>
      </c>
      <c r="E1595">
        <v>269459</v>
      </c>
      <c r="F1595" t="s">
        <v>84</v>
      </c>
      <c r="G1595" t="s">
        <v>30</v>
      </c>
      <c r="H1595" t="s">
        <v>365</v>
      </c>
      <c r="I1595" t="s">
        <v>195</v>
      </c>
      <c r="J1595">
        <v>-0.34589999999999999</v>
      </c>
      <c r="K1595">
        <v>51.542400000000001</v>
      </c>
      <c r="L1595">
        <v>-7.5399999999999995E-2</v>
      </c>
      <c r="M1595">
        <v>51.511600000000001</v>
      </c>
      <c r="N1595" t="s">
        <v>366</v>
      </c>
      <c r="O1595" t="s">
        <v>196</v>
      </c>
      <c r="P1595" s="2" t="s">
        <v>1729</v>
      </c>
    </row>
    <row r="1596" spans="2:16" x14ac:dyDescent="0.25">
      <c r="B1596" t="s">
        <v>1518</v>
      </c>
      <c r="C1596">
        <v>100258</v>
      </c>
      <c r="D1596">
        <v>269459</v>
      </c>
      <c r="E1596">
        <v>262193</v>
      </c>
      <c r="F1596" t="s">
        <v>30</v>
      </c>
      <c r="G1596" t="s">
        <v>84</v>
      </c>
      <c r="H1596" t="s">
        <v>195</v>
      </c>
      <c r="I1596" t="s">
        <v>365</v>
      </c>
      <c r="J1596">
        <v>-7.5399999999999995E-2</v>
      </c>
      <c r="K1596">
        <v>51.511600000000001</v>
      </c>
      <c r="L1596">
        <v>-0.34589999999999999</v>
      </c>
      <c r="M1596">
        <v>51.542400000000001</v>
      </c>
      <c r="N1596" t="s">
        <v>196</v>
      </c>
      <c r="O1596" t="s">
        <v>366</v>
      </c>
      <c r="P1596" s="2" t="s">
        <v>1730</v>
      </c>
    </row>
    <row r="1597" spans="2:16" x14ac:dyDescent="0.25">
      <c r="B1597" t="s">
        <v>1518</v>
      </c>
      <c r="C1597">
        <v>100259</v>
      </c>
      <c r="D1597">
        <v>262193</v>
      </c>
      <c r="E1597">
        <v>267983</v>
      </c>
      <c r="F1597" t="s">
        <v>84</v>
      </c>
      <c r="G1597" t="s">
        <v>31</v>
      </c>
      <c r="H1597" t="s">
        <v>365</v>
      </c>
      <c r="I1597" t="s">
        <v>198</v>
      </c>
      <c r="J1597">
        <v>-0.34589999999999999</v>
      </c>
      <c r="K1597">
        <v>51.542400000000001</v>
      </c>
      <c r="L1597">
        <v>-0.1231</v>
      </c>
      <c r="M1597">
        <v>51.530799999999999</v>
      </c>
      <c r="N1597" t="s">
        <v>366</v>
      </c>
      <c r="O1597" t="s">
        <v>199</v>
      </c>
      <c r="P1597" s="2" t="s">
        <v>630</v>
      </c>
    </row>
    <row r="1598" spans="2:16" x14ac:dyDescent="0.25">
      <c r="B1598" t="s">
        <v>1518</v>
      </c>
      <c r="C1598">
        <v>100259</v>
      </c>
      <c r="D1598">
        <v>267983</v>
      </c>
      <c r="E1598">
        <v>262193</v>
      </c>
      <c r="F1598" t="s">
        <v>31</v>
      </c>
      <c r="G1598" t="s">
        <v>84</v>
      </c>
      <c r="H1598" t="s">
        <v>198</v>
      </c>
      <c r="I1598" t="s">
        <v>365</v>
      </c>
      <c r="J1598">
        <v>-0.1231</v>
      </c>
      <c r="K1598">
        <v>51.530799999999999</v>
      </c>
      <c r="L1598">
        <v>-0.34589999999999999</v>
      </c>
      <c r="M1598">
        <v>51.542400000000001</v>
      </c>
      <c r="N1598" t="s">
        <v>199</v>
      </c>
      <c r="O1598" t="s">
        <v>366</v>
      </c>
      <c r="P1598" s="2" t="s">
        <v>1500</v>
      </c>
    </row>
    <row r="1599" spans="2:16" x14ac:dyDescent="0.25">
      <c r="B1599" t="s">
        <v>1518</v>
      </c>
      <c r="C1599">
        <v>100260</v>
      </c>
      <c r="D1599">
        <v>262193</v>
      </c>
      <c r="E1599">
        <v>269225</v>
      </c>
      <c r="F1599" t="s">
        <v>84</v>
      </c>
      <c r="G1599" t="s">
        <v>32</v>
      </c>
      <c r="H1599" t="s">
        <v>365</v>
      </c>
      <c r="I1599" t="s">
        <v>200</v>
      </c>
      <c r="J1599">
        <v>-0.34589999999999999</v>
      </c>
      <c r="K1599">
        <v>51.542400000000001</v>
      </c>
      <c r="L1599">
        <v>-8.5699999999999998E-2</v>
      </c>
      <c r="M1599">
        <v>51.505229999999997</v>
      </c>
      <c r="N1599" t="s">
        <v>366</v>
      </c>
      <c r="O1599" t="s">
        <v>201</v>
      </c>
      <c r="P1599" s="2" t="s">
        <v>1731</v>
      </c>
    </row>
    <row r="1600" spans="2:16" x14ac:dyDescent="0.25">
      <c r="B1600" t="s">
        <v>1518</v>
      </c>
      <c r="C1600">
        <v>100260</v>
      </c>
      <c r="D1600">
        <v>269225</v>
      </c>
      <c r="E1600">
        <v>262193</v>
      </c>
      <c r="F1600" t="s">
        <v>32</v>
      </c>
      <c r="G1600" t="s">
        <v>84</v>
      </c>
      <c r="H1600" t="s">
        <v>200</v>
      </c>
      <c r="I1600" t="s">
        <v>365</v>
      </c>
      <c r="J1600">
        <v>-8.5699999999999998E-2</v>
      </c>
      <c r="K1600">
        <v>51.505229999999997</v>
      </c>
      <c r="L1600">
        <v>-0.34589999999999999</v>
      </c>
      <c r="M1600">
        <v>51.542400000000001</v>
      </c>
      <c r="N1600" t="s">
        <v>201</v>
      </c>
      <c r="O1600" t="s">
        <v>366</v>
      </c>
      <c r="P1600" s="2" t="s">
        <v>1732</v>
      </c>
    </row>
    <row r="1601" spans="2:16" x14ac:dyDescent="0.25">
      <c r="B1601" t="s">
        <v>1518</v>
      </c>
      <c r="C1601">
        <v>100261</v>
      </c>
      <c r="D1601">
        <v>262193</v>
      </c>
      <c r="E1601">
        <v>269296</v>
      </c>
      <c r="F1601" t="s">
        <v>84</v>
      </c>
      <c r="G1601" t="s">
        <v>33</v>
      </c>
      <c r="H1601" t="s">
        <v>365</v>
      </c>
      <c r="I1601" t="s">
        <v>203</v>
      </c>
      <c r="J1601">
        <v>-0.34589999999999999</v>
      </c>
      <c r="K1601">
        <v>51.542400000000001</v>
      </c>
      <c r="L1601">
        <v>-8.2100000000000006E-2</v>
      </c>
      <c r="M1601">
        <v>51.518599999999999</v>
      </c>
      <c r="N1601" t="s">
        <v>366</v>
      </c>
      <c r="O1601" t="s">
        <v>204</v>
      </c>
      <c r="P1601" s="2" t="s">
        <v>1207</v>
      </c>
    </row>
    <row r="1602" spans="2:16" x14ac:dyDescent="0.25">
      <c r="B1602" t="s">
        <v>1518</v>
      </c>
      <c r="C1602">
        <v>100261</v>
      </c>
      <c r="D1602">
        <v>269296</v>
      </c>
      <c r="E1602">
        <v>262193</v>
      </c>
      <c r="F1602" t="s">
        <v>33</v>
      </c>
      <c r="G1602" t="s">
        <v>84</v>
      </c>
      <c r="H1602" t="s">
        <v>203</v>
      </c>
      <c r="I1602" t="s">
        <v>365</v>
      </c>
      <c r="J1602">
        <v>-8.2100000000000006E-2</v>
      </c>
      <c r="K1602">
        <v>51.518599999999999</v>
      </c>
      <c r="L1602">
        <v>-0.34589999999999999</v>
      </c>
      <c r="M1602">
        <v>51.542400000000001</v>
      </c>
      <c r="N1602" t="s">
        <v>204</v>
      </c>
      <c r="O1602" t="s">
        <v>366</v>
      </c>
      <c r="P1602" s="2" t="s">
        <v>1208</v>
      </c>
    </row>
    <row r="1603" spans="2:16" x14ac:dyDescent="0.25">
      <c r="B1603" t="s">
        <v>1518</v>
      </c>
      <c r="C1603">
        <v>100262</v>
      </c>
      <c r="D1603">
        <v>262193</v>
      </c>
      <c r="E1603">
        <v>266682</v>
      </c>
      <c r="F1603" t="s">
        <v>84</v>
      </c>
      <c r="G1603" t="s">
        <v>34</v>
      </c>
      <c r="H1603" t="s">
        <v>365</v>
      </c>
      <c r="I1603" t="s">
        <v>205</v>
      </c>
      <c r="J1603">
        <v>-0.34589999999999999</v>
      </c>
      <c r="K1603">
        <v>51.542400000000001</v>
      </c>
      <c r="L1603">
        <v>-0.16289999999999999</v>
      </c>
      <c r="M1603">
        <v>51.522399999999998</v>
      </c>
      <c r="N1603" t="s">
        <v>366</v>
      </c>
      <c r="O1603" t="s">
        <v>206</v>
      </c>
      <c r="P1603" s="2" t="s">
        <v>1733</v>
      </c>
    </row>
    <row r="1604" spans="2:16" x14ac:dyDescent="0.25">
      <c r="B1604" t="s">
        <v>1518</v>
      </c>
      <c r="C1604">
        <v>100262</v>
      </c>
      <c r="D1604">
        <v>266682</v>
      </c>
      <c r="E1604">
        <v>262193</v>
      </c>
      <c r="F1604" t="s">
        <v>34</v>
      </c>
      <c r="G1604" t="s">
        <v>84</v>
      </c>
      <c r="H1604" t="s">
        <v>205</v>
      </c>
      <c r="I1604" t="s">
        <v>365</v>
      </c>
      <c r="J1604">
        <v>-0.16289999999999999</v>
      </c>
      <c r="K1604">
        <v>51.522399999999998</v>
      </c>
      <c r="L1604">
        <v>-0.34589999999999999</v>
      </c>
      <c r="M1604">
        <v>51.542400000000001</v>
      </c>
      <c r="N1604" t="s">
        <v>206</v>
      </c>
      <c r="O1604" t="s">
        <v>366</v>
      </c>
      <c r="P1604" s="2" t="s">
        <v>1734</v>
      </c>
    </row>
    <row r="1605" spans="2:16" x14ac:dyDescent="0.25">
      <c r="B1605" t="s">
        <v>1518</v>
      </c>
      <c r="C1605">
        <v>100263</v>
      </c>
      <c r="D1605">
        <v>262193</v>
      </c>
      <c r="E1605">
        <v>266343</v>
      </c>
      <c r="F1605" t="s">
        <v>84</v>
      </c>
      <c r="G1605" t="s">
        <v>35</v>
      </c>
      <c r="H1605" t="s">
        <v>365</v>
      </c>
      <c r="I1605" t="s">
        <v>207</v>
      </c>
      <c r="J1605">
        <v>-0.34589999999999999</v>
      </c>
      <c r="K1605">
        <v>51.542400000000001</v>
      </c>
      <c r="L1605">
        <v>-0.17530000000000001</v>
      </c>
      <c r="M1605">
        <v>51.516199999999998</v>
      </c>
      <c r="N1605" t="s">
        <v>366</v>
      </c>
      <c r="O1605" t="s">
        <v>208</v>
      </c>
      <c r="P1605" s="2" t="s">
        <v>1504</v>
      </c>
    </row>
    <row r="1606" spans="2:16" x14ac:dyDescent="0.25">
      <c r="B1606" t="s">
        <v>1518</v>
      </c>
      <c r="C1606">
        <v>100263</v>
      </c>
      <c r="D1606">
        <v>266343</v>
      </c>
      <c r="E1606">
        <v>262193</v>
      </c>
      <c r="F1606" t="s">
        <v>35</v>
      </c>
      <c r="G1606" t="s">
        <v>84</v>
      </c>
      <c r="H1606" t="s">
        <v>207</v>
      </c>
      <c r="I1606" t="s">
        <v>365</v>
      </c>
      <c r="J1606">
        <v>-0.17530000000000001</v>
      </c>
      <c r="K1606">
        <v>51.516199999999998</v>
      </c>
      <c r="L1606">
        <v>-0.34589999999999999</v>
      </c>
      <c r="M1606">
        <v>51.542400000000001</v>
      </c>
      <c r="N1606" t="s">
        <v>208</v>
      </c>
      <c r="O1606" t="s">
        <v>366</v>
      </c>
      <c r="P1606" s="2" t="s">
        <v>1735</v>
      </c>
    </row>
    <row r="1607" spans="2:16" x14ac:dyDescent="0.25">
      <c r="B1607" t="s">
        <v>1518</v>
      </c>
      <c r="C1607">
        <v>100264</v>
      </c>
      <c r="D1607">
        <v>262193</v>
      </c>
      <c r="E1607">
        <v>267948</v>
      </c>
      <c r="F1607" t="s">
        <v>84</v>
      </c>
      <c r="G1607" t="s">
        <v>36</v>
      </c>
      <c r="H1607" t="s">
        <v>365</v>
      </c>
      <c r="I1607" t="s">
        <v>209</v>
      </c>
      <c r="J1607">
        <v>-0.34589999999999999</v>
      </c>
      <c r="K1607">
        <v>51.542400000000001</v>
      </c>
      <c r="L1607">
        <v>-0.12784000000000001</v>
      </c>
      <c r="M1607">
        <v>51.532330000000002</v>
      </c>
      <c r="N1607" t="s">
        <v>366</v>
      </c>
      <c r="O1607" t="s">
        <v>210</v>
      </c>
      <c r="P1607" s="2" t="s">
        <v>632</v>
      </c>
    </row>
    <row r="1608" spans="2:16" x14ac:dyDescent="0.25">
      <c r="B1608" t="s">
        <v>1518</v>
      </c>
      <c r="C1608">
        <v>100264</v>
      </c>
      <c r="D1608">
        <v>267948</v>
      </c>
      <c r="E1608">
        <v>262193</v>
      </c>
      <c r="F1608" t="s">
        <v>36</v>
      </c>
      <c r="G1608" t="s">
        <v>84</v>
      </c>
      <c r="H1608" t="s">
        <v>209</v>
      </c>
      <c r="I1608" t="s">
        <v>365</v>
      </c>
      <c r="J1608">
        <v>-0.12784000000000001</v>
      </c>
      <c r="K1608">
        <v>51.532330000000002</v>
      </c>
      <c r="L1608">
        <v>-0.34589999999999999</v>
      </c>
      <c r="M1608">
        <v>51.542400000000001</v>
      </c>
      <c r="N1608" t="s">
        <v>210</v>
      </c>
      <c r="O1608" t="s">
        <v>366</v>
      </c>
      <c r="P1608" s="2" t="s">
        <v>1213</v>
      </c>
    </row>
    <row r="1609" spans="2:16" x14ac:dyDescent="0.25">
      <c r="B1609" t="s">
        <v>1518</v>
      </c>
      <c r="C1609">
        <v>100265</v>
      </c>
      <c r="D1609">
        <v>262193</v>
      </c>
      <c r="E1609">
        <v>267252</v>
      </c>
      <c r="F1609" t="s">
        <v>84</v>
      </c>
      <c r="G1609" t="s">
        <v>37</v>
      </c>
      <c r="H1609" t="s">
        <v>365</v>
      </c>
      <c r="I1609" t="s">
        <v>211</v>
      </c>
      <c r="J1609">
        <v>-0.34589999999999999</v>
      </c>
      <c r="K1609">
        <v>51.542400000000001</v>
      </c>
      <c r="L1609">
        <v>-0.14369999999999999</v>
      </c>
      <c r="M1609">
        <v>51.495100000000001</v>
      </c>
      <c r="N1609" t="s">
        <v>366</v>
      </c>
      <c r="O1609" t="s">
        <v>212</v>
      </c>
      <c r="P1609" s="2" t="s">
        <v>633</v>
      </c>
    </row>
    <row r="1610" spans="2:16" x14ac:dyDescent="0.25">
      <c r="B1610" t="s">
        <v>1518</v>
      </c>
      <c r="C1610">
        <v>100265</v>
      </c>
      <c r="D1610">
        <v>267252</v>
      </c>
      <c r="E1610">
        <v>262193</v>
      </c>
      <c r="F1610" t="s">
        <v>37</v>
      </c>
      <c r="G1610" t="s">
        <v>84</v>
      </c>
      <c r="H1610" t="s">
        <v>211</v>
      </c>
      <c r="I1610" t="s">
        <v>365</v>
      </c>
      <c r="J1610">
        <v>-0.14369999999999999</v>
      </c>
      <c r="K1610">
        <v>51.495100000000001</v>
      </c>
      <c r="L1610">
        <v>-0.34589999999999999</v>
      </c>
      <c r="M1610">
        <v>51.542400000000001</v>
      </c>
      <c r="N1610" t="s">
        <v>212</v>
      </c>
      <c r="O1610" t="s">
        <v>366</v>
      </c>
      <c r="P1610" s="2" t="s">
        <v>1215</v>
      </c>
    </row>
    <row r="1611" spans="2:16" x14ac:dyDescent="0.25">
      <c r="B1611" t="s">
        <v>1518</v>
      </c>
      <c r="C1611">
        <v>100266</v>
      </c>
      <c r="D1611">
        <v>262193</v>
      </c>
      <c r="E1611">
        <v>268311</v>
      </c>
      <c r="F1611" t="s">
        <v>84</v>
      </c>
      <c r="G1611" t="s">
        <v>38</v>
      </c>
      <c r="H1611" t="s">
        <v>365</v>
      </c>
      <c r="I1611" t="s">
        <v>213</v>
      </c>
      <c r="J1611">
        <v>-0.34589999999999999</v>
      </c>
      <c r="K1611">
        <v>51.542400000000001</v>
      </c>
      <c r="L1611">
        <v>-0.1134</v>
      </c>
      <c r="M1611">
        <v>51.503300000000003</v>
      </c>
      <c r="N1611" t="s">
        <v>366</v>
      </c>
      <c r="O1611" t="s">
        <v>214</v>
      </c>
      <c r="P1611" s="2" t="s">
        <v>1736</v>
      </c>
    </row>
    <row r="1612" spans="2:16" x14ac:dyDescent="0.25">
      <c r="B1612" t="s">
        <v>1518</v>
      </c>
      <c r="C1612">
        <v>100266</v>
      </c>
      <c r="D1612">
        <v>268311</v>
      </c>
      <c r="E1612">
        <v>262193</v>
      </c>
      <c r="F1612" t="s">
        <v>38</v>
      </c>
      <c r="G1612" t="s">
        <v>84</v>
      </c>
      <c r="H1612" t="s">
        <v>213</v>
      </c>
      <c r="I1612" t="s">
        <v>365</v>
      </c>
      <c r="J1612">
        <v>-0.1134</v>
      </c>
      <c r="K1612">
        <v>51.503300000000003</v>
      </c>
      <c r="L1612">
        <v>-0.34589999999999999</v>
      </c>
      <c r="M1612">
        <v>51.542400000000001</v>
      </c>
      <c r="N1612" t="s">
        <v>214</v>
      </c>
      <c r="O1612" t="s">
        <v>366</v>
      </c>
      <c r="P1612" s="2" t="s">
        <v>1507</v>
      </c>
    </row>
    <row r="1613" spans="2:16" x14ac:dyDescent="0.25">
      <c r="B1613" t="s">
        <v>1518</v>
      </c>
      <c r="C1613">
        <v>100267</v>
      </c>
      <c r="D1613">
        <v>262193</v>
      </c>
      <c r="E1613">
        <v>268672</v>
      </c>
      <c r="F1613" t="s">
        <v>84</v>
      </c>
      <c r="G1613" t="s">
        <v>116</v>
      </c>
      <c r="H1613" t="s">
        <v>365</v>
      </c>
      <c r="I1613" t="s">
        <v>478</v>
      </c>
      <c r="J1613">
        <v>-0.34589999999999999</v>
      </c>
      <c r="K1613">
        <v>51.542400000000001</v>
      </c>
      <c r="L1613">
        <v>-0.1048</v>
      </c>
      <c r="M1613">
        <v>51.520299999999999</v>
      </c>
      <c r="N1613" t="s">
        <v>366</v>
      </c>
      <c r="O1613" t="s">
        <v>479</v>
      </c>
      <c r="P1613" s="2" t="s">
        <v>1508</v>
      </c>
    </row>
    <row r="1614" spans="2:16" x14ac:dyDescent="0.25">
      <c r="B1614" t="s">
        <v>1518</v>
      </c>
      <c r="C1614">
        <v>100267</v>
      </c>
      <c r="D1614">
        <v>268672</v>
      </c>
      <c r="E1614">
        <v>262193</v>
      </c>
      <c r="F1614" t="s">
        <v>116</v>
      </c>
      <c r="G1614" t="s">
        <v>84</v>
      </c>
      <c r="H1614" t="s">
        <v>478</v>
      </c>
      <c r="I1614" t="s">
        <v>365</v>
      </c>
      <c r="J1614">
        <v>-0.1048</v>
      </c>
      <c r="K1614">
        <v>51.520299999999999</v>
      </c>
      <c r="L1614">
        <v>-0.34589999999999999</v>
      </c>
      <c r="M1614">
        <v>51.542400000000001</v>
      </c>
      <c r="N1614" t="s">
        <v>479</v>
      </c>
      <c r="O1614" t="s">
        <v>366</v>
      </c>
      <c r="P1614" s="2" t="s">
        <v>1737</v>
      </c>
    </row>
    <row r="1615" spans="2:16" x14ac:dyDescent="0.25">
      <c r="B1615" t="s">
        <v>1518</v>
      </c>
      <c r="C1615">
        <v>100268</v>
      </c>
      <c r="D1615">
        <v>261535</v>
      </c>
      <c r="E1615">
        <v>262349</v>
      </c>
      <c r="F1615" t="s">
        <v>154</v>
      </c>
      <c r="G1615" t="s">
        <v>155</v>
      </c>
      <c r="H1615" t="s">
        <v>635</v>
      </c>
      <c r="I1615" t="s">
        <v>636</v>
      </c>
      <c r="J1615">
        <v>-0.37880000000000003</v>
      </c>
      <c r="K1615">
        <v>51.505800000000001</v>
      </c>
      <c r="L1615">
        <v>-0.33850000000000002</v>
      </c>
      <c r="M1615">
        <v>51.511699999999998</v>
      </c>
      <c r="N1615" t="s">
        <v>637</v>
      </c>
      <c r="O1615" t="s">
        <v>638</v>
      </c>
      <c r="P1615" s="2" t="s">
        <v>639</v>
      </c>
    </row>
    <row r="1616" spans="2:16" x14ac:dyDescent="0.25">
      <c r="B1616" t="s">
        <v>1518</v>
      </c>
      <c r="C1616">
        <v>100268</v>
      </c>
      <c r="D1616">
        <v>262349</v>
      </c>
      <c r="E1616">
        <v>261535</v>
      </c>
      <c r="F1616" t="s">
        <v>155</v>
      </c>
      <c r="G1616" t="s">
        <v>154</v>
      </c>
      <c r="H1616" t="s">
        <v>636</v>
      </c>
      <c r="I1616" t="s">
        <v>635</v>
      </c>
      <c r="J1616">
        <v>-0.33850000000000002</v>
      </c>
      <c r="K1616">
        <v>51.511699999999998</v>
      </c>
      <c r="L1616">
        <v>-0.37880000000000003</v>
      </c>
      <c r="M1616">
        <v>51.505800000000001</v>
      </c>
      <c r="N1616" t="s">
        <v>638</v>
      </c>
      <c r="O1616" t="s">
        <v>637</v>
      </c>
      <c r="P1616" s="2" t="s">
        <v>640</v>
      </c>
    </row>
    <row r="1617" spans="2:16" x14ac:dyDescent="0.25">
      <c r="B1617" t="s">
        <v>1518</v>
      </c>
      <c r="C1617">
        <v>100269</v>
      </c>
      <c r="D1617">
        <v>261535</v>
      </c>
      <c r="E1617">
        <v>262394</v>
      </c>
      <c r="F1617" t="s">
        <v>154</v>
      </c>
      <c r="G1617" t="s">
        <v>156</v>
      </c>
      <c r="H1617" t="s">
        <v>635</v>
      </c>
      <c r="I1617" t="s">
        <v>641</v>
      </c>
      <c r="J1617">
        <v>-0.37880000000000003</v>
      </c>
      <c r="K1617">
        <v>51.505800000000001</v>
      </c>
      <c r="L1617">
        <v>-0.33660000000000001</v>
      </c>
      <c r="M1617">
        <v>51.533700000000003</v>
      </c>
      <c r="N1617" t="s">
        <v>637</v>
      </c>
      <c r="O1617" t="s">
        <v>642</v>
      </c>
      <c r="P1617" s="2" t="s">
        <v>1738</v>
      </c>
    </row>
    <row r="1618" spans="2:16" x14ac:dyDescent="0.25">
      <c r="B1618" t="s">
        <v>1518</v>
      </c>
      <c r="C1618">
        <v>100269</v>
      </c>
      <c r="D1618">
        <v>262394</v>
      </c>
      <c r="E1618">
        <v>261535</v>
      </c>
      <c r="F1618" t="s">
        <v>156</v>
      </c>
      <c r="G1618" t="s">
        <v>154</v>
      </c>
      <c r="H1618" t="s">
        <v>641</v>
      </c>
      <c r="I1618" t="s">
        <v>635</v>
      </c>
      <c r="J1618">
        <v>-0.33660000000000001</v>
      </c>
      <c r="K1618">
        <v>51.533700000000003</v>
      </c>
      <c r="L1618">
        <v>-0.37880000000000003</v>
      </c>
      <c r="M1618">
        <v>51.505800000000001</v>
      </c>
      <c r="N1618" t="s">
        <v>642</v>
      </c>
      <c r="O1618" t="s">
        <v>637</v>
      </c>
      <c r="P1618" s="2" t="s">
        <v>1739</v>
      </c>
    </row>
    <row r="1619" spans="2:16" x14ac:dyDescent="0.25">
      <c r="B1619" t="s">
        <v>1518</v>
      </c>
      <c r="C1619">
        <v>100270</v>
      </c>
      <c r="D1619">
        <v>269225</v>
      </c>
      <c r="E1619">
        <v>269751</v>
      </c>
      <c r="F1619" t="s">
        <v>32</v>
      </c>
      <c r="G1619" t="s">
        <v>47</v>
      </c>
      <c r="H1619" t="s">
        <v>200</v>
      </c>
      <c r="I1619" t="s">
        <v>237</v>
      </c>
      <c r="J1619">
        <v>-8.5699999999999998E-2</v>
      </c>
      <c r="K1619">
        <v>51.505229999999997</v>
      </c>
      <c r="L1619">
        <v>-5.9700000000000003E-2</v>
      </c>
      <c r="M1619">
        <v>51.588099999999997</v>
      </c>
      <c r="N1619" t="s">
        <v>201</v>
      </c>
      <c r="O1619" t="s">
        <v>238</v>
      </c>
      <c r="P1619" s="2" t="s">
        <v>1220</v>
      </c>
    </row>
    <row r="1620" spans="2:16" x14ac:dyDescent="0.25">
      <c r="B1620" t="s">
        <v>1518</v>
      </c>
      <c r="C1620">
        <v>100270</v>
      </c>
      <c r="D1620">
        <v>269751</v>
      </c>
      <c r="E1620">
        <v>269225</v>
      </c>
      <c r="F1620" t="s">
        <v>47</v>
      </c>
      <c r="G1620" t="s">
        <v>32</v>
      </c>
      <c r="H1620" t="s">
        <v>237</v>
      </c>
      <c r="I1620" t="s">
        <v>200</v>
      </c>
      <c r="J1620">
        <v>-5.9700000000000003E-2</v>
      </c>
      <c r="K1620">
        <v>51.588099999999997</v>
      </c>
      <c r="L1620">
        <v>-8.5699999999999998E-2</v>
      </c>
      <c r="M1620">
        <v>51.505229999999997</v>
      </c>
      <c r="N1620" t="s">
        <v>238</v>
      </c>
      <c r="O1620" t="s">
        <v>201</v>
      </c>
      <c r="P1620" s="2" t="s">
        <v>1512</v>
      </c>
    </row>
    <row r="1621" spans="2:16" x14ac:dyDescent="0.25">
      <c r="B1621" t="s">
        <v>1518</v>
      </c>
      <c r="C1621">
        <v>100271</v>
      </c>
      <c r="D1621">
        <v>266682</v>
      </c>
      <c r="E1621">
        <v>269751</v>
      </c>
      <c r="F1621" t="s">
        <v>34</v>
      </c>
      <c r="G1621" t="s">
        <v>47</v>
      </c>
      <c r="H1621" t="s">
        <v>205</v>
      </c>
      <c r="I1621" t="s">
        <v>237</v>
      </c>
      <c r="J1621">
        <v>-0.16289999999999999</v>
      </c>
      <c r="K1621">
        <v>51.522399999999998</v>
      </c>
      <c r="L1621">
        <v>-5.9700000000000003E-2</v>
      </c>
      <c r="M1621">
        <v>51.588099999999997</v>
      </c>
      <c r="N1621" t="s">
        <v>206</v>
      </c>
      <c r="O1621" t="s">
        <v>238</v>
      </c>
      <c r="P1621" s="2" t="s">
        <v>1513</v>
      </c>
    </row>
    <row r="1622" spans="2:16" x14ac:dyDescent="0.25">
      <c r="B1622" t="s">
        <v>1518</v>
      </c>
      <c r="C1622">
        <v>100271</v>
      </c>
      <c r="D1622">
        <v>269751</v>
      </c>
      <c r="E1622">
        <v>266682</v>
      </c>
      <c r="F1622" t="s">
        <v>47</v>
      </c>
      <c r="G1622" t="s">
        <v>34</v>
      </c>
      <c r="H1622" t="s">
        <v>237</v>
      </c>
      <c r="I1622" t="s">
        <v>205</v>
      </c>
      <c r="J1622">
        <v>-5.9700000000000003E-2</v>
      </c>
      <c r="K1622">
        <v>51.588099999999997</v>
      </c>
      <c r="L1622">
        <v>-0.16289999999999999</v>
      </c>
      <c r="M1622">
        <v>51.522399999999998</v>
      </c>
      <c r="N1622" t="s">
        <v>238</v>
      </c>
      <c r="O1622" t="s">
        <v>206</v>
      </c>
      <c r="P1622" s="2" t="s">
        <v>1514</v>
      </c>
    </row>
    <row r="1623" spans="2:16" x14ac:dyDescent="0.25">
      <c r="B1623" t="s">
        <v>1518</v>
      </c>
      <c r="C1623">
        <v>100272</v>
      </c>
      <c r="D1623">
        <v>261535</v>
      </c>
      <c r="E1623">
        <v>262677</v>
      </c>
      <c r="F1623" t="s">
        <v>154</v>
      </c>
      <c r="G1623" t="s">
        <v>157</v>
      </c>
      <c r="H1623" t="s">
        <v>635</v>
      </c>
      <c r="I1623" t="s">
        <v>645</v>
      </c>
      <c r="J1623">
        <v>-0.37880000000000003</v>
      </c>
      <c r="K1623">
        <v>51.505800000000001</v>
      </c>
      <c r="L1623">
        <v>-0.3226</v>
      </c>
      <c r="M1623">
        <v>51.513300000000001</v>
      </c>
      <c r="N1623" t="s">
        <v>637</v>
      </c>
      <c r="O1623" t="s">
        <v>646</v>
      </c>
      <c r="P1623" s="2" t="s">
        <v>647</v>
      </c>
    </row>
    <row r="1624" spans="2:16" x14ac:dyDescent="0.25">
      <c r="B1624" t="s">
        <v>1518</v>
      </c>
      <c r="C1624">
        <v>100272</v>
      </c>
      <c r="D1624">
        <v>262677</v>
      </c>
      <c r="E1624">
        <v>261535</v>
      </c>
      <c r="F1624" t="s">
        <v>157</v>
      </c>
      <c r="G1624" t="s">
        <v>154</v>
      </c>
      <c r="H1624" t="s">
        <v>645</v>
      </c>
      <c r="I1624" t="s">
        <v>635</v>
      </c>
      <c r="J1624">
        <v>-0.3226</v>
      </c>
      <c r="K1624">
        <v>51.513300000000001</v>
      </c>
      <c r="L1624">
        <v>-0.37880000000000003</v>
      </c>
      <c r="M1624">
        <v>51.505800000000001</v>
      </c>
      <c r="N1624" t="s">
        <v>646</v>
      </c>
      <c r="O1624" t="s">
        <v>637</v>
      </c>
      <c r="P1624" s="2" t="s">
        <v>648</v>
      </c>
    </row>
    <row r="1625" spans="2:16" x14ac:dyDescent="0.25">
      <c r="B1625" t="s">
        <v>1518</v>
      </c>
      <c r="C1625">
        <v>290868</v>
      </c>
      <c r="D1625">
        <v>264577</v>
      </c>
      <c r="E1625">
        <v>264593</v>
      </c>
      <c r="F1625" t="s">
        <v>158</v>
      </c>
      <c r="G1625" t="s">
        <v>159</v>
      </c>
      <c r="H1625" t="s">
        <v>649</v>
      </c>
      <c r="I1625" t="s">
        <v>650</v>
      </c>
      <c r="J1625">
        <v>-0.23630000000000001</v>
      </c>
      <c r="K1625">
        <v>51.292400000000001</v>
      </c>
      <c r="L1625">
        <v>-0.23549999999999999</v>
      </c>
      <c r="M1625">
        <v>51.290799999999997</v>
      </c>
      <c r="N1625" t="s">
        <v>651</v>
      </c>
      <c r="O1625" t="s">
        <v>652</v>
      </c>
      <c r="P1625" s="2" t="s">
        <v>653</v>
      </c>
    </row>
    <row r="1626" spans="2:16" x14ac:dyDescent="0.25">
      <c r="B1626" t="s">
        <v>1518</v>
      </c>
      <c r="C1626">
        <v>290868</v>
      </c>
      <c r="D1626">
        <v>264593</v>
      </c>
      <c r="E1626">
        <v>264577</v>
      </c>
      <c r="F1626" t="s">
        <v>159</v>
      </c>
      <c r="G1626" t="s">
        <v>158</v>
      </c>
      <c r="H1626" t="s">
        <v>650</v>
      </c>
      <c r="I1626" t="s">
        <v>649</v>
      </c>
      <c r="J1626">
        <v>-0.23549999999999999</v>
      </c>
      <c r="K1626">
        <v>51.290799999999997</v>
      </c>
      <c r="L1626">
        <v>-0.23630000000000001</v>
      </c>
      <c r="M1626">
        <v>51.292400000000001</v>
      </c>
      <c r="N1626" t="s">
        <v>652</v>
      </c>
      <c r="O1626" t="s">
        <v>651</v>
      </c>
      <c r="P1626" s="2" t="s">
        <v>654</v>
      </c>
    </row>
    <row r="1627" spans="2:16" x14ac:dyDescent="0.25">
      <c r="B1627" t="s">
        <v>1518</v>
      </c>
      <c r="C1627">
        <v>293564</v>
      </c>
      <c r="D1627">
        <v>267131</v>
      </c>
      <c r="E1627">
        <v>267182</v>
      </c>
      <c r="F1627" t="s">
        <v>160</v>
      </c>
      <c r="G1627" t="s">
        <v>161</v>
      </c>
      <c r="H1627" t="s">
        <v>655</v>
      </c>
      <c r="I1627" t="s">
        <v>656</v>
      </c>
      <c r="J1627">
        <v>-0.1472</v>
      </c>
      <c r="K1627">
        <v>51.476799999999997</v>
      </c>
      <c r="L1627">
        <v>-0.1462</v>
      </c>
      <c r="M1627">
        <v>51.475200000000001</v>
      </c>
      <c r="N1627" t="s">
        <v>657</v>
      </c>
      <c r="O1627" t="s">
        <v>658</v>
      </c>
      <c r="P1627" s="2" t="s">
        <v>659</v>
      </c>
    </row>
    <row r="1628" spans="2:16" x14ac:dyDescent="0.25">
      <c r="B1628" t="s">
        <v>1518</v>
      </c>
      <c r="C1628">
        <v>293564</v>
      </c>
      <c r="D1628">
        <v>267182</v>
      </c>
      <c r="E1628">
        <v>267131</v>
      </c>
      <c r="F1628" t="s">
        <v>161</v>
      </c>
      <c r="G1628" t="s">
        <v>160</v>
      </c>
      <c r="H1628" t="s">
        <v>656</v>
      </c>
      <c r="I1628" t="s">
        <v>655</v>
      </c>
      <c r="J1628">
        <v>-0.1462</v>
      </c>
      <c r="K1628">
        <v>51.475200000000001</v>
      </c>
      <c r="L1628">
        <v>-0.1472</v>
      </c>
      <c r="M1628">
        <v>51.476799999999997</v>
      </c>
      <c r="N1628" t="s">
        <v>658</v>
      </c>
      <c r="O1628" t="s">
        <v>657</v>
      </c>
      <c r="P1628" s="2" t="s">
        <v>660</v>
      </c>
    </row>
    <row r="1629" spans="2:16" x14ac:dyDescent="0.25">
      <c r="B1629" t="s">
        <v>1518</v>
      </c>
      <c r="C1629">
        <v>328390</v>
      </c>
      <c r="D1629">
        <v>237148</v>
      </c>
      <c r="E1629">
        <v>237213</v>
      </c>
      <c r="F1629" t="s">
        <v>162</v>
      </c>
      <c r="G1629" t="s">
        <v>163</v>
      </c>
      <c r="H1629" t="s">
        <v>661</v>
      </c>
      <c r="I1629" t="s">
        <v>662</v>
      </c>
      <c r="J1629">
        <v>-2.3479000000000001</v>
      </c>
      <c r="K1629">
        <v>53.386499999999998</v>
      </c>
      <c r="L1629">
        <v>-2.3435000000000001</v>
      </c>
      <c r="M1629">
        <v>53.395299999999999</v>
      </c>
      <c r="N1629" t="s">
        <v>663</v>
      </c>
      <c r="O1629" t="s">
        <v>664</v>
      </c>
      <c r="P1629" s="2" t="s">
        <v>1223</v>
      </c>
    </row>
    <row r="1630" spans="2:16" x14ac:dyDescent="0.25">
      <c r="B1630" t="s">
        <v>1518</v>
      </c>
      <c r="C1630">
        <v>328390</v>
      </c>
      <c r="D1630">
        <v>237213</v>
      </c>
      <c r="E1630">
        <v>237148</v>
      </c>
      <c r="F1630" t="s">
        <v>163</v>
      </c>
      <c r="G1630" t="s">
        <v>162</v>
      </c>
      <c r="H1630" t="s">
        <v>662</v>
      </c>
      <c r="I1630" t="s">
        <v>661</v>
      </c>
      <c r="J1630">
        <v>-2.3435000000000001</v>
      </c>
      <c r="K1630">
        <v>53.395299999999999</v>
      </c>
      <c r="L1630">
        <v>-2.3479000000000001</v>
      </c>
      <c r="M1630">
        <v>53.386499999999998</v>
      </c>
      <c r="N1630" t="s">
        <v>664</v>
      </c>
      <c r="O1630" t="s">
        <v>663</v>
      </c>
      <c r="P1630" s="2" t="s">
        <v>665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E168-0DED-4A6C-9640-86B6CF2F25FC}">
  <dimension ref="A1:T1621"/>
  <sheetViews>
    <sheetView workbookViewId="0">
      <selection activeCell="T2" sqref="T2"/>
    </sheetView>
  </sheetViews>
  <sheetFormatPr defaultRowHeight="15" x14ac:dyDescent="0.25"/>
  <cols>
    <col min="1" max="1" width="14" bestFit="1" customWidth="1"/>
    <col min="2" max="2" width="11.7109375" bestFit="1" customWidth="1"/>
    <col min="3" max="3" width="16.85546875" bestFit="1" customWidth="1"/>
    <col min="4" max="4" width="13.7109375" bestFit="1" customWidth="1"/>
    <col min="5" max="5" width="29.28515625" bestFit="1" customWidth="1"/>
    <col min="6" max="6" width="26.140625" bestFit="1" customWidth="1"/>
    <col min="7" max="8" width="16.42578125" bestFit="1" customWidth="1"/>
    <col min="9" max="9" width="12.140625" bestFit="1" customWidth="1"/>
    <col min="10" max="10" width="10.5703125" bestFit="1" customWidth="1"/>
    <col min="11" max="11" width="12.42578125" bestFit="1" customWidth="1"/>
    <col min="12" max="12" width="10.85546875" bestFit="1" customWidth="1"/>
    <col min="13" max="14" width="19.85546875" bestFit="1" customWidth="1"/>
    <col min="15" max="15" width="33.140625" bestFit="1" customWidth="1"/>
    <col min="16" max="16" width="28" bestFit="1" customWidth="1"/>
    <col min="17" max="17" width="40" bestFit="1" customWidth="1"/>
    <col min="18" max="18" width="40.28515625" bestFit="1" customWidth="1"/>
    <col min="19" max="19" width="17.85546875" customWidth="1"/>
    <col min="20" max="20" width="14.140625" bestFit="1" customWidth="1"/>
  </cols>
  <sheetData>
    <row r="1" spans="1:20" x14ac:dyDescent="0.25">
      <c r="A1" t="s">
        <v>1740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667</v>
      </c>
      <c r="P1" t="s">
        <v>668</v>
      </c>
      <c r="Q1" t="s">
        <v>672</v>
      </c>
      <c r="R1" t="s">
        <v>673</v>
      </c>
      <c r="S1" t="s">
        <v>669</v>
      </c>
      <c r="T1" t="s">
        <v>821</v>
      </c>
    </row>
    <row r="2" spans="1:20" x14ac:dyDescent="0.25">
      <c r="A2" t="s">
        <v>1225</v>
      </c>
      <c r="B2">
        <v>100001</v>
      </c>
      <c r="C2">
        <v>257952</v>
      </c>
      <c r="D2">
        <v>258065</v>
      </c>
      <c r="E2" s="3" t="s">
        <v>21</v>
      </c>
      <c r="F2" s="3" t="s">
        <v>22</v>
      </c>
      <c r="G2" s="3" t="s">
        <v>174</v>
      </c>
      <c r="H2" s="3" t="s">
        <v>175</v>
      </c>
      <c r="I2">
        <v>-0.73109999999999997</v>
      </c>
      <c r="J2">
        <v>51.276000000000003</v>
      </c>
      <c r="K2">
        <v>-0.72260000000000002</v>
      </c>
      <c r="L2">
        <v>51.271500000000003</v>
      </c>
      <c r="M2" s="3" t="s">
        <v>176</v>
      </c>
      <c r="N2" s="3" t="s">
        <v>177</v>
      </c>
      <c r="O2" t="s">
        <v>670</v>
      </c>
      <c r="P2" t="s">
        <v>670</v>
      </c>
      <c r="Q2">
        <v>850</v>
      </c>
      <c r="R2">
        <v>648</v>
      </c>
      <c r="S2" t="s">
        <v>671</v>
      </c>
      <c r="T2" s="3" t="str">
        <f>Processed[[#This Row],[Time Period]]&amp;"_"&amp;Processed[[#This Row],[FROMNODENO]]&amp;"_"&amp;Processed[[#This Row],[TONODENO]]</f>
        <v>AM_257952_258065</v>
      </c>
    </row>
    <row r="3" spans="1:20" x14ac:dyDescent="0.25">
      <c r="A3" t="s">
        <v>1225</v>
      </c>
      <c r="B3">
        <v>100001</v>
      </c>
      <c r="C3">
        <v>258065</v>
      </c>
      <c r="D3">
        <v>257952</v>
      </c>
      <c r="E3" s="3" t="s">
        <v>22</v>
      </c>
      <c r="F3" s="3" t="s">
        <v>21</v>
      </c>
      <c r="G3" s="3" t="s">
        <v>175</v>
      </c>
      <c r="H3" s="3" t="s">
        <v>174</v>
      </c>
      <c r="I3">
        <v>-0.72260000000000002</v>
      </c>
      <c r="J3">
        <v>51.271500000000003</v>
      </c>
      <c r="K3">
        <v>-0.73109999999999997</v>
      </c>
      <c r="L3">
        <v>51.276000000000003</v>
      </c>
      <c r="M3" s="3" t="s">
        <v>177</v>
      </c>
      <c r="N3" s="3" t="s">
        <v>176</v>
      </c>
      <c r="O3" t="s">
        <v>670</v>
      </c>
      <c r="P3" t="s">
        <v>670</v>
      </c>
      <c r="Q3">
        <v>850</v>
      </c>
      <c r="R3">
        <v>633</v>
      </c>
      <c r="S3" t="s">
        <v>671</v>
      </c>
      <c r="T3" s="3" t="str">
        <f>Processed[[#This Row],[Time Period]]&amp;"_"&amp;Processed[[#This Row],[FROMNODENO]]&amp;"_"&amp;Processed[[#This Row],[TONODENO]]</f>
        <v>AM_258065_257952</v>
      </c>
    </row>
    <row r="4" spans="1:20" x14ac:dyDescent="0.25">
      <c r="A4" t="s">
        <v>1225</v>
      </c>
      <c r="B4">
        <v>100004</v>
      </c>
      <c r="C4">
        <v>232189</v>
      </c>
      <c r="D4">
        <v>232193</v>
      </c>
      <c r="E4" s="3" t="s">
        <v>23</v>
      </c>
      <c r="F4" s="3" t="s">
        <v>24</v>
      </c>
      <c r="G4" s="3" t="s">
        <v>180</v>
      </c>
      <c r="H4" s="3" t="s">
        <v>181</v>
      </c>
      <c r="I4">
        <v>-2.8433000000000002</v>
      </c>
      <c r="J4">
        <v>53.605800000000002</v>
      </c>
      <c r="K4">
        <v>-2.8424999999999998</v>
      </c>
      <c r="L4">
        <v>53.595799999999997</v>
      </c>
      <c r="M4" s="3" t="s">
        <v>182</v>
      </c>
      <c r="N4" s="3" t="s">
        <v>183</v>
      </c>
      <c r="O4" t="s">
        <v>670</v>
      </c>
      <c r="P4" t="s">
        <v>670</v>
      </c>
      <c r="Q4">
        <v>2034</v>
      </c>
      <c r="R4">
        <v>1555</v>
      </c>
      <c r="S4" t="s">
        <v>671</v>
      </c>
      <c r="T4" s="3" t="str">
        <f>Processed[[#This Row],[Time Period]]&amp;"_"&amp;Processed[[#This Row],[FROMNODENO]]&amp;"_"&amp;Processed[[#This Row],[TONODENO]]</f>
        <v>AM_232189_232193</v>
      </c>
    </row>
    <row r="5" spans="1:20" x14ac:dyDescent="0.25">
      <c r="A5" t="s">
        <v>1225</v>
      </c>
      <c r="B5">
        <v>100004</v>
      </c>
      <c r="C5">
        <v>232193</v>
      </c>
      <c r="D5">
        <v>232189</v>
      </c>
      <c r="E5" s="3" t="s">
        <v>24</v>
      </c>
      <c r="F5" s="3" t="s">
        <v>23</v>
      </c>
      <c r="G5" s="3" t="s">
        <v>181</v>
      </c>
      <c r="H5" s="3" t="s">
        <v>180</v>
      </c>
      <c r="I5">
        <v>-2.8424999999999998</v>
      </c>
      <c r="J5">
        <v>53.595799999999997</v>
      </c>
      <c r="K5">
        <v>-2.8433000000000002</v>
      </c>
      <c r="L5">
        <v>53.605800000000002</v>
      </c>
      <c r="M5" s="3" t="s">
        <v>183</v>
      </c>
      <c r="N5" s="3" t="s">
        <v>182</v>
      </c>
      <c r="O5" t="s">
        <v>670</v>
      </c>
      <c r="P5" t="s">
        <v>670</v>
      </c>
      <c r="Q5">
        <v>2127</v>
      </c>
      <c r="R5">
        <v>1091</v>
      </c>
      <c r="S5" t="s">
        <v>671</v>
      </c>
      <c r="T5" s="3" t="str">
        <f>Processed[[#This Row],[Time Period]]&amp;"_"&amp;Processed[[#This Row],[FROMNODENO]]&amp;"_"&amp;Processed[[#This Row],[TONODENO]]</f>
        <v>AM_232193_232189</v>
      </c>
    </row>
    <row r="6" spans="1:20" x14ac:dyDescent="0.25">
      <c r="A6" t="s">
        <v>1225</v>
      </c>
      <c r="B6">
        <v>100005</v>
      </c>
      <c r="C6">
        <v>244531</v>
      </c>
      <c r="D6">
        <v>244559</v>
      </c>
      <c r="E6" s="3" t="s">
        <v>25</v>
      </c>
      <c r="F6" s="3" t="s">
        <v>26</v>
      </c>
      <c r="G6" s="3" t="s">
        <v>184</v>
      </c>
      <c r="H6" s="3" t="s">
        <v>185</v>
      </c>
      <c r="I6">
        <v>-1.7529999999999999</v>
      </c>
      <c r="J6">
        <v>53.796999999999997</v>
      </c>
      <c r="K6">
        <v>-1.7493000000000001</v>
      </c>
      <c r="L6">
        <v>53.790999999999997</v>
      </c>
      <c r="M6" s="3" t="s">
        <v>186</v>
      </c>
      <c r="N6" s="3" t="s">
        <v>187</v>
      </c>
      <c r="O6" t="s">
        <v>670</v>
      </c>
      <c r="P6" t="s">
        <v>670</v>
      </c>
      <c r="Q6">
        <v>1497</v>
      </c>
      <c r="R6">
        <v>778</v>
      </c>
      <c r="S6" t="s">
        <v>671</v>
      </c>
      <c r="T6" s="3" t="str">
        <f>Processed[[#This Row],[Time Period]]&amp;"_"&amp;Processed[[#This Row],[FROMNODENO]]&amp;"_"&amp;Processed[[#This Row],[TONODENO]]</f>
        <v>AM_244531_244559</v>
      </c>
    </row>
    <row r="7" spans="1:20" x14ac:dyDescent="0.25">
      <c r="A7" t="s">
        <v>1225</v>
      </c>
      <c r="B7">
        <v>100005</v>
      </c>
      <c r="C7">
        <v>244559</v>
      </c>
      <c r="D7">
        <v>244531</v>
      </c>
      <c r="E7" s="3" t="s">
        <v>26</v>
      </c>
      <c r="F7" s="3" t="s">
        <v>25</v>
      </c>
      <c r="G7" s="3" t="s">
        <v>185</v>
      </c>
      <c r="H7" s="3" t="s">
        <v>184</v>
      </c>
      <c r="I7">
        <v>-1.7493000000000001</v>
      </c>
      <c r="J7">
        <v>53.790999999999997</v>
      </c>
      <c r="K7">
        <v>-1.7529999999999999</v>
      </c>
      <c r="L7">
        <v>53.796999999999997</v>
      </c>
      <c r="M7" s="3" t="s">
        <v>187</v>
      </c>
      <c r="N7" s="3" t="s">
        <v>186</v>
      </c>
      <c r="O7" t="s">
        <v>670</v>
      </c>
      <c r="P7" t="s">
        <v>670</v>
      </c>
      <c r="Q7">
        <v>1865</v>
      </c>
      <c r="R7">
        <v>607</v>
      </c>
      <c r="S7" t="s">
        <v>671</v>
      </c>
      <c r="T7" s="3" t="str">
        <f>Processed[[#This Row],[Time Period]]&amp;"_"&amp;Processed[[#This Row],[FROMNODENO]]&amp;"_"&amp;Processed[[#This Row],[TONODENO]]</f>
        <v>AM_244559_244531</v>
      </c>
    </row>
    <row r="8" spans="1:20" x14ac:dyDescent="0.25">
      <c r="A8" t="s">
        <v>1225</v>
      </c>
      <c r="B8">
        <v>100006</v>
      </c>
      <c r="C8">
        <v>267933</v>
      </c>
      <c r="D8">
        <v>268747</v>
      </c>
      <c r="E8" s="3" t="s">
        <v>27</v>
      </c>
      <c r="F8" s="3" t="s">
        <v>28</v>
      </c>
      <c r="G8" s="3" t="s">
        <v>189</v>
      </c>
      <c r="H8" s="3" t="s">
        <v>190</v>
      </c>
      <c r="I8">
        <v>-0.12429999999999999</v>
      </c>
      <c r="J8">
        <v>51.508299999999998</v>
      </c>
      <c r="K8">
        <v>-0.1032</v>
      </c>
      <c r="L8">
        <v>51.510800000000003</v>
      </c>
      <c r="M8" s="3" t="s">
        <v>191</v>
      </c>
      <c r="N8" s="3" t="s">
        <v>192</v>
      </c>
      <c r="O8" t="s">
        <v>670</v>
      </c>
      <c r="P8" t="s">
        <v>670</v>
      </c>
      <c r="Q8">
        <v>1905</v>
      </c>
      <c r="R8">
        <v>602</v>
      </c>
      <c r="S8" t="s">
        <v>671</v>
      </c>
      <c r="T8" s="3" t="str">
        <f>Processed[[#This Row],[Time Period]]&amp;"_"&amp;Processed[[#This Row],[FROMNODENO]]&amp;"_"&amp;Processed[[#This Row],[TONODENO]]</f>
        <v>AM_267933_268747</v>
      </c>
    </row>
    <row r="9" spans="1:20" x14ac:dyDescent="0.25">
      <c r="A9" t="s">
        <v>1225</v>
      </c>
      <c r="B9">
        <v>100006</v>
      </c>
      <c r="C9">
        <v>268747</v>
      </c>
      <c r="D9">
        <v>267933</v>
      </c>
      <c r="E9" s="3" t="s">
        <v>28</v>
      </c>
      <c r="F9" s="3" t="s">
        <v>27</v>
      </c>
      <c r="G9" s="3" t="s">
        <v>190</v>
      </c>
      <c r="H9" s="3" t="s">
        <v>189</v>
      </c>
      <c r="I9">
        <v>-0.1032</v>
      </c>
      <c r="J9">
        <v>51.510800000000003</v>
      </c>
      <c r="K9">
        <v>-0.12429999999999999</v>
      </c>
      <c r="L9">
        <v>51.508299999999998</v>
      </c>
      <c r="M9" s="3" t="s">
        <v>192</v>
      </c>
      <c r="N9" s="3" t="s">
        <v>191</v>
      </c>
      <c r="O9" t="s">
        <v>670</v>
      </c>
      <c r="P9" t="s">
        <v>670</v>
      </c>
      <c r="Q9">
        <v>1898</v>
      </c>
      <c r="R9">
        <v>626</v>
      </c>
      <c r="S9" t="s">
        <v>671</v>
      </c>
      <c r="T9" s="3" t="str">
        <f>Processed[[#This Row],[Time Period]]&amp;"_"&amp;Processed[[#This Row],[FROMNODENO]]&amp;"_"&amp;Processed[[#This Row],[TONODENO]]</f>
        <v>AM_268747_267933</v>
      </c>
    </row>
    <row r="10" spans="1:20" x14ac:dyDescent="0.25">
      <c r="A10" t="s">
        <v>1225</v>
      </c>
      <c r="B10">
        <v>100007</v>
      </c>
      <c r="C10">
        <v>267662</v>
      </c>
      <c r="D10">
        <v>268747</v>
      </c>
      <c r="E10" s="3" t="s">
        <v>29</v>
      </c>
      <c r="F10" s="3" t="s">
        <v>28</v>
      </c>
      <c r="G10" s="3" t="s">
        <v>193</v>
      </c>
      <c r="H10" s="3" t="s">
        <v>190</v>
      </c>
      <c r="I10">
        <v>-0.13350000000000001</v>
      </c>
      <c r="J10">
        <v>51.528100000000002</v>
      </c>
      <c r="K10">
        <v>-0.1032</v>
      </c>
      <c r="L10">
        <v>51.510800000000003</v>
      </c>
      <c r="M10" s="3" t="s">
        <v>194</v>
      </c>
      <c r="N10" s="3" t="s">
        <v>192</v>
      </c>
      <c r="O10" t="s">
        <v>670</v>
      </c>
      <c r="P10" t="s">
        <v>670</v>
      </c>
      <c r="Q10">
        <v>4828</v>
      </c>
      <c r="R10">
        <v>1181</v>
      </c>
      <c r="S10" t="s">
        <v>671</v>
      </c>
      <c r="T10" s="3" t="str">
        <f>Processed[[#This Row],[Time Period]]&amp;"_"&amp;Processed[[#This Row],[FROMNODENO]]&amp;"_"&amp;Processed[[#This Row],[TONODENO]]</f>
        <v>AM_267662_268747</v>
      </c>
    </row>
    <row r="11" spans="1:20" x14ac:dyDescent="0.25">
      <c r="A11" t="s">
        <v>1225</v>
      </c>
      <c r="B11">
        <v>100007</v>
      </c>
      <c r="C11">
        <v>268747</v>
      </c>
      <c r="D11">
        <v>267662</v>
      </c>
      <c r="E11" s="3" t="s">
        <v>28</v>
      </c>
      <c r="F11" s="3" t="s">
        <v>29</v>
      </c>
      <c r="G11" s="3" t="s">
        <v>190</v>
      </c>
      <c r="H11" s="3" t="s">
        <v>193</v>
      </c>
      <c r="I11">
        <v>-0.1032</v>
      </c>
      <c r="J11">
        <v>51.510800000000003</v>
      </c>
      <c r="K11">
        <v>-0.13350000000000001</v>
      </c>
      <c r="L11">
        <v>51.528100000000002</v>
      </c>
      <c r="M11" s="3" t="s">
        <v>192</v>
      </c>
      <c r="N11" s="3" t="s">
        <v>194</v>
      </c>
      <c r="O11" t="s">
        <v>670</v>
      </c>
      <c r="P11" t="s">
        <v>670</v>
      </c>
      <c r="Q11">
        <v>4698</v>
      </c>
      <c r="R11">
        <v>1227</v>
      </c>
      <c r="S11" t="s">
        <v>671</v>
      </c>
      <c r="T11" s="3" t="str">
        <f>Processed[[#This Row],[Time Period]]&amp;"_"&amp;Processed[[#This Row],[FROMNODENO]]&amp;"_"&amp;Processed[[#This Row],[TONODENO]]</f>
        <v>AM_268747_267662</v>
      </c>
    </row>
    <row r="12" spans="1:20" x14ac:dyDescent="0.25">
      <c r="A12" t="s">
        <v>1225</v>
      </c>
      <c r="B12">
        <v>100008</v>
      </c>
      <c r="C12">
        <v>268747</v>
      </c>
      <c r="D12">
        <v>269459</v>
      </c>
      <c r="E12" s="3" t="s">
        <v>28</v>
      </c>
      <c r="F12" s="3" t="s">
        <v>30</v>
      </c>
      <c r="G12" s="3" t="s">
        <v>190</v>
      </c>
      <c r="H12" s="3" t="s">
        <v>195</v>
      </c>
      <c r="I12">
        <v>-0.1032</v>
      </c>
      <c r="J12">
        <v>51.510800000000003</v>
      </c>
      <c r="K12">
        <v>-7.5399999999999995E-2</v>
      </c>
      <c r="L12">
        <v>51.511600000000001</v>
      </c>
      <c r="M12" s="3" t="s">
        <v>192</v>
      </c>
      <c r="N12" s="3" t="s">
        <v>196</v>
      </c>
      <c r="O12" t="s">
        <v>670</v>
      </c>
      <c r="P12" t="s">
        <v>670</v>
      </c>
      <c r="Q12">
        <v>2433</v>
      </c>
      <c r="R12">
        <v>790</v>
      </c>
      <c r="S12" t="s">
        <v>671</v>
      </c>
      <c r="T12" s="3" t="str">
        <f>Processed[[#This Row],[Time Period]]&amp;"_"&amp;Processed[[#This Row],[FROMNODENO]]&amp;"_"&amp;Processed[[#This Row],[TONODENO]]</f>
        <v>AM_268747_269459</v>
      </c>
    </row>
    <row r="13" spans="1:20" x14ac:dyDescent="0.25">
      <c r="A13" t="s">
        <v>1225</v>
      </c>
      <c r="B13">
        <v>100008</v>
      </c>
      <c r="C13">
        <v>269459</v>
      </c>
      <c r="D13">
        <v>268747</v>
      </c>
      <c r="E13" s="3" t="s">
        <v>30</v>
      </c>
      <c r="F13" s="3" t="s">
        <v>28</v>
      </c>
      <c r="G13" s="3" t="s">
        <v>195</v>
      </c>
      <c r="H13" s="3" t="s">
        <v>190</v>
      </c>
      <c r="I13">
        <v>-7.5399999999999995E-2</v>
      </c>
      <c r="J13">
        <v>51.511600000000001</v>
      </c>
      <c r="K13">
        <v>-0.1032</v>
      </c>
      <c r="L13">
        <v>51.510800000000003</v>
      </c>
      <c r="M13" s="3" t="s">
        <v>196</v>
      </c>
      <c r="N13" s="3" t="s">
        <v>192</v>
      </c>
      <c r="O13" t="s">
        <v>670</v>
      </c>
      <c r="P13" t="s">
        <v>670</v>
      </c>
      <c r="Q13">
        <v>2444</v>
      </c>
      <c r="R13">
        <v>764</v>
      </c>
      <c r="S13" t="s">
        <v>671</v>
      </c>
      <c r="T13" s="3" t="str">
        <f>Processed[[#This Row],[Time Period]]&amp;"_"&amp;Processed[[#This Row],[FROMNODENO]]&amp;"_"&amp;Processed[[#This Row],[TONODENO]]</f>
        <v>AM_269459_268747</v>
      </c>
    </row>
    <row r="14" spans="1:20" x14ac:dyDescent="0.25">
      <c r="A14" t="s">
        <v>1225</v>
      </c>
      <c r="B14">
        <v>100009</v>
      </c>
      <c r="C14">
        <v>267983</v>
      </c>
      <c r="D14">
        <v>268747</v>
      </c>
      <c r="E14" s="3" t="s">
        <v>31</v>
      </c>
      <c r="F14" s="3" t="s">
        <v>28</v>
      </c>
      <c r="G14" s="3" t="s">
        <v>198</v>
      </c>
      <c r="H14" s="3" t="s">
        <v>190</v>
      </c>
      <c r="I14">
        <v>-0.1231</v>
      </c>
      <c r="J14">
        <v>51.530799999999999</v>
      </c>
      <c r="K14">
        <v>-0.1032</v>
      </c>
      <c r="L14">
        <v>51.510800000000003</v>
      </c>
      <c r="M14" s="3" t="s">
        <v>199</v>
      </c>
      <c r="N14" s="3" t="s">
        <v>192</v>
      </c>
      <c r="O14" t="s">
        <v>670</v>
      </c>
      <c r="P14" t="s">
        <v>670</v>
      </c>
      <c r="Q14">
        <v>6971</v>
      </c>
      <c r="R14">
        <v>1590</v>
      </c>
      <c r="S14" t="s">
        <v>671</v>
      </c>
      <c r="T14" s="3" t="str">
        <f>Processed[[#This Row],[Time Period]]&amp;"_"&amp;Processed[[#This Row],[FROMNODENO]]&amp;"_"&amp;Processed[[#This Row],[TONODENO]]</f>
        <v>AM_267983_268747</v>
      </c>
    </row>
    <row r="15" spans="1:20" x14ac:dyDescent="0.25">
      <c r="A15" t="s">
        <v>1225</v>
      </c>
      <c r="B15">
        <v>100009</v>
      </c>
      <c r="C15">
        <v>268747</v>
      </c>
      <c r="D15">
        <v>267983</v>
      </c>
      <c r="E15" s="3" t="s">
        <v>28</v>
      </c>
      <c r="F15" s="3" t="s">
        <v>31</v>
      </c>
      <c r="G15" s="3" t="s">
        <v>190</v>
      </c>
      <c r="H15" s="3" t="s">
        <v>198</v>
      </c>
      <c r="I15">
        <v>-0.1032</v>
      </c>
      <c r="J15">
        <v>51.510800000000003</v>
      </c>
      <c r="K15">
        <v>-0.1231</v>
      </c>
      <c r="L15">
        <v>51.530799999999999</v>
      </c>
      <c r="M15" s="3" t="s">
        <v>192</v>
      </c>
      <c r="N15" s="3" t="s">
        <v>199</v>
      </c>
      <c r="O15" t="s">
        <v>670</v>
      </c>
      <c r="P15" t="s">
        <v>670</v>
      </c>
      <c r="Q15">
        <v>3152</v>
      </c>
      <c r="R15">
        <v>1258</v>
      </c>
      <c r="S15" t="s">
        <v>671</v>
      </c>
      <c r="T15" s="3" t="str">
        <f>Processed[[#This Row],[Time Period]]&amp;"_"&amp;Processed[[#This Row],[FROMNODENO]]&amp;"_"&amp;Processed[[#This Row],[TONODENO]]</f>
        <v>AM_268747_267983</v>
      </c>
    </row>
    <row r="16" spans="1:20" x14ac:dyDescent="0.25">
      <c r="A16" t="s">
        <v>1225</v>
      </c>
      <c r="B16">
        <v>100010</v>
      </c>
      <c r="C16">
        <v>268747</v>
      </c>
      <c r="D16">
        <v>269225</v>
      </c>
      <c r="E16" s="3" t="s">
        <v>28</v>
      </c>
      <c r="F16" s="3" t="s">
        <v>32</v>
      </c>
      <c r="G16" s="3" t="s">
        <v>190</v>
      </c>
      <c r="H16" s="3" t="s">
        <v>200</v>
      </c>
      <c r="I16">
        <v>-0.1032</v>
      </c>
      <c r="J16">
        <v>51.510800000000003</v>
      </c>
      <c r="K16">
        <v>-8.5699999999999998E-2</v>
      </c>
      <c r="L16">
        <v>51.505229999999997</v>
      </c>
      <c r="M16" s="3" t="s">
        <v>192</v>
      </c>
      <c r="N16" s="3" t="s">
        <v>201</v>
      </c>
      <c r="O16" t="s">
        <v>670</v>
      </c>
      <c r="P16" t="s">
        <v>670</v>
      </c>
      <c r="Q16">
        <v>1792</v>
      </c>
      <c r="R16">
        <v>597</v>
      </c>
      <c r="S16" t="s">
        <v>671</v>
      </c>
      <c r="T16" s="3" t="str">
        <f>Processed[[#This Row],[Time Period]]&amp;"_"&amp;Processed[[#This Row],[FROMNODENO]]&amp;"_"&amp;Processed[[#This Row],[TONODENO]]</f>
        <v>AM_268747_269225</v>
      </c>
    </row>
    <row r="17" spans="1:20" x14ac:dyDescent="0.25">
      <c r="A17" t="s">
        <v>1225</v>
      </c>
      <c r="B17">
        <v>100010</v>
      </c>
      <c r="C17">
        <v>269225</v>
      </c>
      <c r="D17">
        <v>268747</v>
      </c>
      <c r="E17" s="3" t="s">
        <v>32</v>
      </c>
      <c r="F17" s="3" t="s">
        <v>28</v>
      </c>
      <c r="G17" s="3" t="s">
        <v>200</v>
      </c>
      <c r="H17" s="3" t="s">
        <v>190</v>
      </c>
      <c r="I17">
        <v>-8.5699999999999998E-2</v>
      </c>
      <c r="J17">
        <v>51.505229999999997</v>
      </c>
      <c r="K17">
        <v>-0.1032</v>
      </c>
      <c r="L17">
        <v>51.510800000000003</v>
      </c>
      <c r="M17" s="3" t="s">
        <v>201</v>
      </c>
      <c r="N17" s="3" t="s">
        <v>192</v>
      </c>
      <c r="O17" t="s">
        <v>670</v>
      </c>
      <c r="P17" t="s">
        <v>670</v>
      </c>
      <c r="Q17">
        <v>1792</v>
      </c>
      <c r="R17">
        <v>680</v>
      </c>
      <c r="S17" t="s">
        <v>671</v>
      </c>
      <c r="T17" s="3" t="str">
        <f>Processed[[#This Row],[Time Period]]&amp;"_"&amp;Processed[[#This Row],[FROMNODENO]]&amp;"_"&amp;Processed[[#This Row],[TONODENO]]</f>
        <v>AM_269225_268747</v>
      </c>
    </row>
    <row r="18" spans="1:20" x14ac:dyDescent="0.25">
      <c r="A18" t="s">
        <v>1225</v>
      </c>
      <c r="B18">
        <v>100011</v>
      </c>
      <c r="C18">
        <v>268747</v>
      </c>
      <c r="D18">
        <v>269296</v>
      </c>
      <c r="E18" s="3" t="s">
        <v>28</v>
      </c>
      <c r="F18" s="3" t="s">
        <v>33</v>
      </c>
      <c r="G18" s="3" t="s">
        <v>190</v>
      </c>
      <c r="H18" s="3" t="s">
        <v>203</v>
      </c>
      <c r="I18">
        <v>-0.1032</v>
      </c>
      <c r="J18">
        <v>51.510800000000003</v>
      </c>
      <c r="K18">
        <v>-8.2100000000000006E-2</v>
      </c>
      <c r="L18">
        <v>51.518599999999999</v>
      </c>
      <c r="M18" s="3" t="s">
        <v>192</v>
      </c>
      <c r="N18" s="3" t="s">
        <v>204</v>
      </c>
      <c r="O18" t="s">
        <v>670</v>
      </c>
      <c r="P18" t="s">
        <v>670</v>
      </c>
      <c r="Q18">
        <v>3519</v>
      </c>
      <c r="R18">
        <v>1085</v>
      </c>
      <c r="S18" t="s">
        <v>671</v>
      </c>
      <c r="T18" s="3" t="str">
        <f>Processed[[#This Row],[Time Period]]&amp;"_"&amp;Processed[[#This Row],[FROMNODENO]]&amp;"_"&amp;Processed[[#This Row],[TONODENO]]</f>
        <v>AM_268747_269296</v>
      </c>
    </row>
    <row r="19" spans="1:20" x14ac:dyDescent="0.25">
      <c r="A19" t="s">
        <v>1225</v>
      </c>
      <c r="B19">
        <v>100011</v>
      </c>
      <c r="C19">
        <v>269296</v>
      </c>
      <c r="D19">
        <v>268747</v>
      </c>
      <c r="E19" s="3" t="s">
        <v>33</v>
      </c>
      <c r="F19" s="3" t="s">
        <v>28</v>
      </c>
      <c r="G19" s="3" t="s">
        <v>203</v>
      </c>
      <c r="H19" s="3" t="s">
        <v>190</v>
      </c>
      <c r="I19">
        <v>-8.2100000000000006E-2</v>
      </c>
      <c r="J19">
        <v>51.518599999999999</v>
      </c>
      <c r="K19">
        <v>-0.1032</v>
      </c>
      <c r="L19">
        <v>51.510800000000003</v>
      </c>
      <c r="M19" s="3" t="s">
        <v>204</v>
      </c>
      <c r="N19" s="3" t="s">
        <v>192</v>
      </c>
      <c r="O19" t="s">
        <v>670</v>
      </c>
      <c r="P19" t="s">
        <v>670</v>
      </c>
      <c r="Q19">
        <v>3523</v>
      </c>
      <c r="R19">
        <v>1069</v>
      </c>
      <c r="S19" t="s">
        <v>671</v>
      </c>
      <c r="T19" s="3" t="str">
        <f>Processed[[#This Row],[Time Period]]&amp;"_"&amp;Processed[[#This Row],[FROMNODENO]]&amp;"_"&amp;Processed[[#This Row],[TONODENO]]</f>
        <v>AM_269296_268747</v>
      </c>
    </row>
    <row r="20" spans="1:20" x14ac:dyDescent="0.25">
      <c r="A20" t="s">
        <v>1225</v>
      </c>
      <c r="B20">
        <v>100012</v>
      </c>
      <c r="C20">
        <v>266682</v>
      </c>
      <c r="D20">
        <v>268747</v>
      </c>
      <c r="E20" s="3" t="s">
        <v>34</v>
      </c>
      <c r="F20" s="3" t="s">
        <v>28</v>
      </c>
      <c r="G20" s="3" t="s">
        <v>205</v>
      </c>
      <c r="H20" s="3" t="s">
        <v>190</v>
      </c>
      <c r="I20">
        <v>-0.16289999999999999</v>
      </c>
      <c r="J20">
        <v>51.522399999999998</v>
      </c>
      <c r="K20">
        <v>-0.1032</v>
      </c>
      <c r="L20">
        <v>51.510800000000003</v>
      </c>
      <c r="M20" s="3" t="s">
        <v>206</v>
      </c>
      <c r="N20" s="3" t="s">
        <v>192</v>
      </c>
      <c r="O20" t="s">
        <v>670</v>
      </c>
      <c r="P20" t="s">
        <v>670</v>
      </c>
      <c r="Q20">
        <v>5793</v>
      </c>
      <c r="R20">
        <v>1415</v>
      </c>
      <c r="S20" t="s">
        <v>671</v>
      </c>
      <c r="T20" s="3" t="str">
        <f>Processed[[#This Row],[Time Period]]&amp;"_"&amp;Processed[[#This Row],[FROMNODENO]]&amp;"_"&amp;Processed[[#This Row],[TONODENO]]</f>
        <v>AM_266682_268747</v>
      </c>
    </row>
    <row r="21" spans="1:20" x14ac:dyDescent="0.25">
      <c r="A21" t="s">
        <v>1225</v>
      </c>
      <c r="B21">
        <v>100012</v>
      </c>
      <c r="C21">
        <v>268747</v>
      </c>
      <c r="D21">
        <v>266682</v>
      </c>
      <c r="E21" s="3" t="s">
        <v>28</v>
      </c>
      <c r="F21" s="3" t="s">
        <v>34</v>
      </c>
      <c r="G21" s="3" t="s">
        <v>190</v>
      </c>
      <c r="H21" s="3" t="s">
        <v>205</v>
      </c>
      <c r="I21">
        <v>-0.1032</v>
      </c>
      <c r="J21">
        <v>51.510800000000003</v>
      </c>
      <c r="K21">
        <v>-0.16289999999999999</v>
      </c>
      <c r="L21">
        <v>51.522399999999998</v>
      </c>
      <c r="M21" s="3" t="s">
        <v>192</v>
      </c>
      <c r="N21" s="3" t="s">
        <v>206</v>
      </c>
      <c r="O21" t="s">
        <v>670</v>
      </c>
      <c r="P21" t="s">
        <v>670</v>
      </c>
      <c r="Q21">
        <v>5888</v>
      </c>
      <c r="R21">
        <v>1373</v>
      </c>
      <c r="S21" t="s">
        <v>671</v>
      </c>
      <c r="T21" s="3" t="str">
        <f>Processed[[#This Row],[Time Period]]&amp;"_"&amp;Processed[[#This Row],[FROMNODENO]]&amp;"_"&amp;Processed[[#This Row],[TONODENO]]</f>
        <v>AM_268747_266682</v>
      </c>
    </row>
    <row r="22" spans="1:20" x14ac:dyDescent="0.25">
      <c r="A22" t="s">
        <v>1225</v>
      </c>
      <c r="B22">
        <v>100013</v>
      </c>
      <c r="C22">
        <v>266343</v>
      </c>
      <c r="D22">
        <v>268747</v>
      </c>
      <c r="E22" s="3" t="s">
        <v>35</v>
      </c>
      <c r="F22" s="3" t="s">
        <v>28</v>
      </c>
      <c r="G22" s="3" t="s">
        <v>207</v>
      </c>
      <c r="H22" s="3" t="s">
        <v>190</v>
      </c>
      <c r="I22">
        <v>-0.17530000000000001</v>
      </c>
      <c r="J22">
        <v>51.516199999999998</v>
      </c>
      <c r="K22">
        <v>-0.1032</v>
      </c>
      <c r="L22">
        <v>51.510800000000003</v>
      </c>
      <c r="M22" s="3" t="s">
        <v>208</v>
      </c>
      <c r="N22" s="3" t="s">
        <v>192</v>
      </c>
      <c r="O22" t="s">
        <v>670</v>
      </c>
      <c r="P22" t="s">
        <v>670</v>
      </c>
      <c r="Q22">
        <v>6946</v>
      </c>
      <c r="R22">
        <v>1491</v>
      </c>
      <c r="S22" t="s">
        <v>671</v>
      </c>
      <c r="T22" s="3" t="str">
        <f>Processed[[#This Row],[Time Period]]&amp;"_"&amp;Processed[[#This Row],[FROMNODENO]]&amp;"_"&amp;Processed[[#This Row],[TONODENO]]</f>
        <v>AM_266343_268747</v>
      </c>
    </row>
    <row r="23" spans="1:20" x14ac:dyDescent="0.25">
      <c r="A23" t="s">
        <v>1225</v>
      </c>
      <c r="B23">
        <v>100013</v>
      </c>
      <c r="C23">
        <v>268747</v>
      </c>
      <c r="D23">
        <v>266343</v>
      </c>
      <c r="E23" s="3" t="s">
        <v>28</v>
      </c>
      <c r="F23" s="3" t="s">
        <v>35</v>
      </c>
      <c r="G23" s="3" t="s">
        <v>190</v>
      </c>
      <c r="H23" s="3" t="s">
        <v>207</v>
      </c>
      <c r="I23">
        <v>-0.1032</v>
      </c>
      <c r="J23">
        <v>51.510800000000003</v>
      </c>
      <c r="K23">
        <v>-0.17530000000000001</v>
      </c>
      <c r="L23">
        <v>51.516199999999998</v>
      </c>
      <c r="M23" s="3" t="s">
        <v>192</v>
      </c>
      <c r="N23" s="3" t="s">
        <v>208</v>
      </c>
      <c r="O23" t="s">
        <v>670</v>
      </c>
      <c r="P23" t="s">
        <v>670</v>
      </c>
      <c r="Q23">
        <v>6972</v>
      </c>
      <c r="R23">
        <v>1509</v>
      </c>
      <c r="S23" t="s">
        <v>671</v>
      </c>
      <c r="T23" s="3" t="str">
        <f>Processed[[#This Row],[Time Period]]&amp;"_"&amp;Processed[[#This Row],[FROMNODENO]]&amp;"_"&amp;Processed[[#This Row],[TONODENO]]</f>
        <v>AM_268747_266343</v>
      </c>
    </row>
    <row r="24" spans="1:20" x14ac:dyDescent="0.25">
      <c r="A24" t="s">
        <v>1225</v>
      </c>
      <c r="B24">
        <v>100014</v>
      </c>
      <c r="C24">
        <v>267948</v>
      </c>
      <c r="D24">
        <v>268747</v>
      </c>
      <c r="E24" s="3" t="s">
        <v>36</v>
      </c>
      <c r="F24" s="3" t="s">
        <v>28</v>
      </c>
      <c r="G24" s="3" t="s">
        <v>209</v>
      </c>
      <c r="H24" s="3" t="s">
        <v>190</v>
      </c>
      <c r="I24">
        <v>-0.12784000000000001</v>
      </c>
      <c r="J24">
        <v>51.532330000000002</v>
      </c>
      <c r="K24">
        <v>-0.1032</v>
      </c>
      <c r="L24">
        <v>51.510800000000003</v>
      </c>
      <c r="M24" s="3" t="s">
        <v>210</v>
      </c>
      <c r="N24" s="3" t="s">
        <v>192</v>
      </c>
      <c r="O24" t="s">
        <v>670</v>
      </c>
      <c r="P24" t="s">
        <v>670</v>
      </c>
      <c r="Q24">
        <v>4260</v>
      </c>
      <c r="R24">
        <v>1878</v>
      </c>
      <c r="S24" t="s">
        <v>671</v>
      </c>
      <c r="T24" s="3" t="str">
        <f>Processed[[#This Row],[Time Period]]&amp;"_"&amp;Processed[[#This Row],[FROMNODENO]]&amp;"_"&amp;Processed[[#This Row],[TONODENO]]</f>
        <v>AM_267948_268747</v>
      </c>
    </row>
    <row r="25" spans="1:20" x14ac:dyDescent="0.25">
      <c r="A25" t="s">
        <v>1225</v>
      </c>
      <c r="B25">
        <v>100014</v>
      </c>
      <c r="C25">
        <v>268747</v>
      </c>
      <c r="D25">
        <v>267948</v>
      </c>
      <c r="E25" s="3" t="s">
        <v>28</v>
      </c>
      <c r="F25" s="3" t="s">
        <v>36</v>
      </c>
      <c r="G25" s="3" t="s">
        <v>190</v>
      </c>
      <c r="H25" s="3" t="s">
        <v>209</v>
      </c>
      <c r="I25">
        <v>-0.1032</v>
      </c>
      <c r="J25">
        <v>51.510800000000003</v>
      </c>
      <c r="K25">
        <v>-0.12784000000000001</v>
      </c>
      <c r="L25">
        <v>51.532330000000002</v>
      </c>
      <c r="M25" s="3" t="s">
        <v>192</v>
      </c>
      <c r="N25" s="3" t="s">
        <v>210</v>
      </c>
      <c r="O25" t="s">
        <v>670</v>
      </c>
      <c r="P25" t="s">
        <v>670</v>
      </c>
      <c r="Q25">
        <v>3693</v>
      </c>
      <c r="R25">
        <v>1716</v>
      </c>
      <c r="S25" t="s">
        <v>671</v>
      </c>
      <c r="T25" s="3" t="str">
        <f>Processed[[#This Row],[Time Period]]&amp;"_"&amp;Processed[[#This Row],[FROMNODENO]]&amp;"_"&amp;Processed[[#This Row],[TONODENO]]</f>
        <v>AM_268747_267948</v>
      </c>
    </row>
    <row r="26" spans="1:20" x14ac:dyDescent="0.25">
      <c r="A26" t="s">
        <v>1225</v>
      </c>
      <c r="B26">
        <v>100015</v>
      </c>
      <c r="C26">
        <v>267252</v>
      </c>
      <c r="D26">
        <v>268747</v>
      </c>
      <c r="E26" s="3" t="s">
        <v>37</v>
      </c>
      <c r="F26" s="3" t="s">
        <v>28</v>
      </c>
      <c r="G26" s="3" t="s">
        <v>211</v>
      </c>
      <c r="H26" s="3" t="s">
        <v>190</v>
      </c>
      <c r="I26">
        <v>-0.14369999999999999</v>
      </c>
      <c r="J26">
        <v>51.495100000000001</v>
      </c>
      <c r="K26">
        <v>-0.1032</v>
      </c>
      <c r="L26">
        <v>51.510800000000003</v>
      </c>
      <c r="M26" s="3" t="s">
        <v>212</v>
      </c>
      <c r="N26" s="3" t="s">
        <v>192</v>
      </c>
      <c r="O26" t="s">
        <v>670</v>
      </c>
      <c r="P26" t="s">
        <v>670</v>
      </c>
      <c r="Q26">
        <v>4201</v>
      </c>
      <c r="R26">
        <v>1046</v>
      </c>
      <c r="S26" t="s">
        <v>671</v>
      </c>
      <c r="T26" s="3" t="str">
        <f>Processed[[#This Row],[Time Period]]&amp;"_"&amp;Processed[[#This Row],[FROMNODENO]]&amp;"_"&amp;Processed[[#This Row],[TONODENO]]</f>
        <v>AM_267252_268747</v>
      </c>
    </row>
    <row r="27" spans="1:20" x14ac:dyDescent="0.25">
      <c r="A27" t="s">
        <v>1225</v>
      </c>
      <c r="B27">
        <v>100015</v>
      </c>
      <c r="C27">
        <v>268747</v>
      </c>
      <c r="D27">
        <v>267252</v>
      </c>
      <c r="E27" s="3" t="s">
        <v>28</v>
      </c>
      <c r="F27" s="3" t="s">
        <v>37</v>
      </c>
      <c r="G27" s="3" t="s">
        <v>190</v>
      </c>
      <c r="H27" s="3" t="s">
        <v>211</v>
      </c>
      <c r="I27">
        <v>-0.1032</v>
      </c>
      <c r="J27">
        <v>51.510800000000003</v>
      </c>
      <c r="K27">
        <v>-0.14369999999999999</v>
      </c>
      <c r="L27">
        <v>51.495100000000001</v>
      </c>
      <c r="M27" s="3" t="s">
        <v>192</v>
      </c>
      <c r="N27" s="3" t="s">
        <v>212</v>
      </c>
      <c r="O27" t="s">
        <v>670</v>
      </c>
      <c r="P27" t="s">
        <v>670</v>
      </c>
      <c r="Q27">
        <v>4214</v>
      </c>
      <c r="R27">
        <v>978</v>
      </c>
      <c r="S27" t="s">
        <v>671</v>
      </c>
      <c r="T27" s="3" t="str">
        <f>Processed[[#This Row],[Time Period]]&amp;"_"&amp;Processed[[#This Row],[FROMNODENO]]&amp;"_"&amp;Processed[[#This Row],[TONODENO]]</f>
        <v>AM_268747_267252</v>
      </c>
    </row>
    <row r="28" spans="1:20" x14ac:dyDescent="0.25">
      <c r="A28" t="s">
        <v>1225</v>
      </c>
      <c r="B28">
        <v>100016</v>
      </c>
      <c r="C28">
        <v>268311</v>
      </c>
      <c r="D28">
        <v>268747</v>
      </c>
      <c r="E28" s="3" t="s">
        <v>38</v>
      </c>
      <c r="F28" s="3" t="s">
        <v>28</v>
      </c>
      <c r="G28" s="3" t="s">
        <v>213</v>
      </c>
      <c r="H28" s="3" t="s">
        <v>190</v>
      </c>
      <c r="I28">
        <v>-0.1134</v>
      </c>
      <c r="J28">
        <v>51.503300000000003</v>
      </c>
      <c r="K28">
        <v>-0.1032</v>
      </c>
      <c r="L28">
        <v>51.510800000000003</v>
      </c>
      <c r="M28" s="3" t="s">
        <v>214</v>
      </c>
      <c r="N28" s="3" t="s">
        <v>192</v>
      </c>
      <c r="O28" t="s">
        <v>670</v>
      </c>
      <c r="P28" t="s">
        <v>670</v>
      </c>
      <c r="Q28">
        <v>1943</v>
      </c>
      <c r="R28">
        <v>980</v>
      </c>
      <c r="S28" t="s">
        <v>671</v>
      </c>
      <c r="T28" s="3" t="str">
        <f>Processed[[#This Row],[Time Period]]&amp;"_"&amp;Processed[[#This Row],[FROMNODENO]]&amp;"_"&amp;Processed[[#This Row],[TONODENO]]</f>
        <v>AM_268311_268747</v>
      </c>
    </row>
    <row r="29" spans="1:20" x14ac:dyDescent="0.25">
      <c r="A29" t="s">
        <v>1225</v>
      </c>
      <c r="B29">
        <v>100016</v>
      </c>
      <c r="C29">
        <v>268747</v>
      </c>
      <c r="D29">
        <v>268311</v>
      </c>
      <c r="E29" s="3" t="s">
        <v>28</v>
      </c>
      <c r="F29" s="3" t="s">
        <v>38</v>
      </c>
      <c r="G29" s="3" t="s">
        <v>190</v>
      </c>
      <c r="H29" s="3" t="s">
        <v>213</v>
      </c>
      <c r="I29">
        <v>-0.1032</v>
      </c>
      <c r="J29">
        <v>51.510800000000003</v>
      </c>
      <c r="K29">
        <v>-0.1134</v>
      </c>
      <c r="L29">
        <v>51.503300000000003</v>
      </c>
      <c r="M29" s="3" t="s">
        <v>192</v>
      </c>
      <c r="N29" s="3" t="s">
        <v>214</v>
      </c>
      <c r="O29" t="s">
        <v>670</v>
      </c>
      <c r="P29" t="s">
        <v>670</v>
      </c>
      <c r="Q29">
        <v>1593</v>
      </c>
      <c r="R29">
        <v>899</v>
      </c>
      <c r="S29" t="s">
        <v>671</v>
      </c>
      <c r="T29" s="3" t="str">
        <f>Processed[[#This Row],[Time Period]]&amp;"_"&amp;Processed[[#This Row],[FROMNODENO]]&amp;"_"&amp;Processed[[#This Row],[TONODENO]]</f>
        <v>AM_268747_268311</v>
      </c>
    </row>
    <row r="30" spans="1:20" x14ac:dyDescent="0.25">
      <c r="A30" t="s">
        <v>1225</v>
      </c>
      <c r="B30">
        <v>100017</v>
      </c>
      <c r="C30">
        <v>243285</v>
      </c>
      <c r="D30">
        <v>243362</v>
      </c>
      <c r="E30" s="3" t="s">
        <v>39</v>
      </c>
      <c r="F30" s="3" t="s">
        <v>40</v>
      </c>
      <c r="G30" s="3" t="s">
        <v>215</v>
      </c>
      <c r="H30" s="3" t="s">
        <v>216</v>
      </c>
      <c r="I30">
        <v>-1.9004000000000001</v>
      </c>
      <c r="J30">
        <v>52.477600000000002</v>
      </c>
      <c r="K30">
        <v>-1.8927</v>
      </c>
      <c r="L30">
        <v>52.479199999999999</v>
      </c>
      <c r="M30" s="3" t="s">
        <v>217</v>
      </c>
      <c r="N30" s="3" t="s">
        <v>218</v>
      </c>
      <c r="O30" t="s">
        <v>670</v>
      </c>
      <c r="P30" t="s">
        <v>670</v>
      </c>
      <c r="Q30">
        <v>1270</v>
      </c>
      <c r="R30">
        <v>567</v>
      </c>
      <c r="S30" t="s">
        <v>671</v>
      </c>
      <c r="T30" s="3" t="str">
        <f>Processed[[#This Row],[Time Period]]&amp;"_"&amp;Processed[[#This Row],[FROMNODENO]]&amp;"_"&amp;Processed[[#This Row],[TONODENO]]</f>
        <v>AM_243285_243362</v>
      </c>
    </row>
    <row r="31" spans="1:20" x14ac:dyDescent="0.25">
      <c r="A31" t="s">
        <v>1225</v>
      </c>
      <c r="B31">
        <v>100017</v>
      </c>
      <c r="C31">
        <v>243362</v>
      </c>
      <c r="D31">
        <v>243285</v>
      </c>
      <c r="E31" s="3" t="s">
        <v>40</v>
      </c>
      <c r="F31" s="3" t="s">
        <v>39</v>
      </c>
      <c r="G31" s="3" t="s">
        <v>216</v>
      </c>
      <c r="H31" s="3" t="s">
        <v>215</v>
      </c>
      <c r="I31">
        <v>-1.8927</v>
      </c>
      <c r="J31">
        <v>52.479199999999999</v>
      </c>
      <c r="K31">
        <v>-1.9004000000000001</v>
      </c>
      <c r="L31">
        <v>52.477600000000002</v>
      </c>
      <c r="M31" s="3" t="s">
        <v>218</v>
      </c>
      <c r="N31" s="3" t="s">
        <v>217</v>
      </c>
      <c r="O31" t="s">
        <v>670</v>
      </c>
      <c r="P31" t="s">
        <v>670</v>
      </c>
      <c r="Q31">
        <v>1389</v>
      </c>
      <c r="R31">
        <v>382</v>
      </c>
      <c r="S31" t="s">
        <v>671</v>
      </c>
      <c r="T31" s="3" t="str">
        <f>Processed[[#This Row],[Time Period]]&amp;"_"&amp;Processed[[#This Row],[FROMNODENO]]&amp;"_"&amp;Processed[[#This Row],[TONODENO]]</f>
        <v>AM_243362_243285</v>
      </c>
    </row>
    <row r="32" spans="1:20" x14ac:dyDescent="0.25">
      <c r="A32" t="s">
        <v>1225</v>
      </c>
      <c r="B32">
        <v>100018</v>
      </c>
      <c r="C32">
        <v>243285</v>
      </c>
      <c r="D32">
        <v>243307</v>
      </c>
      <c r="E32" s="3" t="s">
        <v>39</v>
      </c>
      <c r="F32" s="3" t="s">
        <v>41</v>
      </c>
      <c r="G32" s="3" t="s">
        <v>215</v>
      </c>
      <c r="H32" s="3" t="s">
        <v>219</v>
      </c>
      <c r="I32">
        <v>-1.9004000000000001</v>
      </c>
      <c r="J32">
        <v>52.477600000000002</v>
      </c>
      <c r="K32">
        <v>-1.8988</v>
      </c>
      <c r="L32">
        <v>52.4833</v>
      </c>
      <c r="M32" s="3" t="s">
        <v>217</v>
      </c>
      <c r="N32" s="3" t="s">
        <v>220</v>
      </c>
      <c r="O32" t="s">
        <v>670</v>
      </c>
      <c r="P32" t="s">
        <v>670</v>
      </c>
      <c r="Q32">
        <v>1787</v>
      </c>
      <c r="R32">
        <v>754</v>
      </c>
      <c r="S32" t="s">
        <v>671</v>
      </c>
      <c r="T32" s="3" t="str">
        <f>Processed[[#This Row],[Time Period]]&amp;"_"&amp;Processed[[#This Row],[FROMNODENO]]&amp;"_"&amp;Processed[[#This Row],[TONODENO]]</f>
        <v>AM_243285_243307</v>
      </c>
    </row>
    <row r="33" spans="1:20" x14ac:dyDescent="0.25">
      <c r="A33" t="s">
        <v>1225</v>
      </c>
      <c r="B33">
        <v>100018</v>
      </c>
      <c r="C33">
        <v>243307</v>
      </c>
      <c r="D33">
        <v>243285</v>
      </c>
      <c r="E33" s="3" t="s">
        <v>41</v>
      </c>
      <c r="F33" s="3" t="s">
        <v>39</v>
      </c>
      <c r="G33" s="3" t="s">
        <v>219</v>
      </c>
      <c r="H33" s="3" t="s">
        <v>215</v>
      </c>
      <c r="I33">
        <v>-1.8988</v>
      </c>
      <c r="J33">
        <v>52.4833</v>
      </c>
      <c r="K33">
        <v>-1.9004000000000001</v>
      </c>
      <c r="L33">
        <v>52.477600000000002</v>
      </c>
      <c r="M33" s="3" t="s">
        <v>220</v>
      </c>
      <c r="N33" s="3" t="s">
        <v>217</v>
      </c>
      <c r="O33" t="s">
        <v>670</v>
      </c>
      <c r="P33" t="s">
        <v>670</v>
      </c>
      <c r="Q33">
        <v>975</v>
      </c>
      <c r="R33">
        <v>727</v>
      </c>
      <c r="S33" t="s">
        <v>671</v>
      </c>
      <c r="T33" s="3" t="str">
        <f>Processed[[#This Row],[Time Period]]&amp;"_"&amp;Processed[[#This Row],[FROMNODENO]]&amp;"_"&amp;Processed[[#This Row],[TONODENO]]</f>
        <v>AM_243307_243285</v>
      </c>
    </row>
    <row r="34" spans="1:20" x14ac:dyDescent="0.25">
      <c r="A34" t="s">
        <v>1225</v>
      </c>
      <c r="B34">
        <v>100019</v>
      </c>
      <c r="C34">
        <v>267662</v>
      </c>
      <c r="D34">
        <v>270193</v>
      </c>
      <c r="E34" s="3" t="s">
        <v>29</v>
      </c>
      <c r="F34" s="3" t="s">
        <v>42</v>
      </c>
      <c r="G34" s="3" t="s">
        <v>193</v>
      </c>
      <c r="H34" s="3" t="s">
        <v>222</v>
      </c>
      <c r="I34">
        <v>-0.13350000000000001</v>
      </c>
      <c r="J34">
        <v>51.528100000000002</v>
      </c>
      <c r="K34">
        <v>-4.0899999999999999E-2</v>
      </c>
      <c r="L34">
        <v>51.586799999999997</v>
      </c>
      <c r="M34" s="3" t="s">
        <v>194</v>
      </c>
      <c r="N34" s="3" t="s">
        <v>223</v>
      </c>
      <c r="O34" t="s">
        <v>670</v>
      </c>
      <c r="P34" t="s">
        <v>670</v>
      </c>
      <c r="Q34">
        <v>11106</v>
      </c>
      <c r="R34">
        <v>1137</v>
      </c>
      <c r="S34" t="s">
        <v>671</v>
      </c>
      <c r="T34" s="3" t="str">
        <f>Processed[[#This Row],[Time Period]]&amp;"_"&amp;Processed[[#This Row],[FROMNODENO]]&amp;"_"&amp;Processed[[#This Row],[TONODENO]]</f>
        <v>AM_267662_270193</v>
      </c>
    </row>
    <row r="35" spans="1:20" x14ac:dyDescent="0.25">
      <c r="A35" t="s">
        <v>1225</v>
      </c>
      <c r="B35">
        <v>100019</v>
      </c>
      <c r="C35">
        <v>270193</v>
      </c>
      <c r="D35">
        <v>267662</v>
      </c>
      <c r="E35" s="3" t="s">
        <v>42</v>
      </c>
      <c r="F35" s="3" t="s">
        <v>29</v>
      </c>
      <c r="G35" s="3" t="s">
        <v>222</v>
      </c>
      <c r="H35" s="3" t="s">
        <v>193</v>
      </c>
      <c r="I35">
        <v>-4.0899999999999999E-2</v>
      </c>
      <c r="J35">
        <v>51.586799999999997</v>
      </c>
      <c r="K35">
        <v>-0.13350000000000001</v>
      </c>
      <c r="L35">
        <v>51.528100000000002</v>
      </c>
      <c r="M35" s="3" t="s">
        <v>223</v>
      </c>
      <c r="N35" s="3" t="s">
        <v>194</v>
      </c>
      <c r="O35" t="s">
        <v>670</v>
      </c>
      <c r="P35" t="s">
        <v>670</v>
      </c>
      <c r="Q35">
        <v>11164</v>
      </c>
      <c r="R35">
        <v>1246</v>
      </c>
      <c r="S35" t="s">
        <v>671</v>
      </c>
      <c r="T35" s="3" t="str">
        <f>Processed[[#This Row],[Time Period]]&amp;"_"&amp;Processed[[#This Row],[FROMNODENO]]&amp;"_"&amp;Processed[[#This Row],[TONODENO]]</f>
        <v>AM_270193_267662</v>
      </c>
    </row>
    <row r="36" spans="1:20" x14ac:dyDescent="0.25">
      <c r="A36" t="s">
        <v>1225</v>
      </c>
      <c r="B36">
        <v>100020</v>
      </c>
      <c r="C36">
        <v>268599</v>
      </c>
      <c r="D36">
        <v>270193</v>
      </c>
      <c r="E36" s="3" t="s">
        <v>43</v>
      </c>
      <c r="F36" s="3" t="s">
        <v>42</v>
      </c>
      <c r="G36" s="3" t="s">
        <v>224</v>
      </c>
      <c r="H36" s="3" t="s">
        <v>222</v>
      </c>
      <c r="I36">
        <v>-0.1062</v>
      </c>
      <c r="J36">
        <v>51.564399999999999</v>
      </c>
      <c r="K36">
        <v>-4.0899999999999999E-2</v>
      </c>
      <c r="L36">
        <v>51.586799999999997</v>
      </c>
      <c r="M36" s="3" t="s">
        <v>225</v>
      </c>
      <c r="N36" s="3" t="s">
        <v>223</v>
      </c>
      <c r="O36" t="s">
        <v>670</v>
      </c>
      <c r="P36" t="s">
        <v>670</v>
      </c>
      <c r="Q36">
        <v>5940</v>
      </c>
      <c r="R36">
        <v>683</v>
      </c>
      <c r="S36" t="s">
        <v>671</v>
      </c>
      <c r="T36" s="3" t="str">
        <f>Processed[[#This Row],[Time Period]]&amp;"_"&amp;Processed[[#This Row],[FROMNODENO]]&amp;"_"&amp;Processed[[#This Row],[TONODENO]]</f>
        <v>AM_268599_270193</v>
      </c>
    </row>
    <row r="37" spans="1:20" x14ac:dyDescent="0.25">
      <c r="A37" t="s">
        <v>1225</v>
      </c>
      <c r="B37">
        <v>100020</v>
      </c>
      <c r="C37">
        <v>270193</v>
      </c>
      <c r="D37">
        <v>268599</v>
      </c>
      <c r="E37" s="3" t="s">
        <v>42</v>
      </c>
      <c r="F37" s="3" t="s">
        <v>43</v>
      </c>
      <c r="G37" s="3" t="s">
        <v>222</v>
      </c>
      <c r="H37" s="3" t="s">
        <v>224</v>
      </c>
      <c r="I37">
        <v>-4.0899999999999999E-2</v>
      </c>
      <c r="J37">
        <v>51.586799999999997</v>
      </c>
      <c r="K37">
        <v>-0.1062</v>
      </c>
      <c r="L37">
        <v>51.564399999999999</v>
      </c>
      <c r="M37" s="3" t="s">
        <v>223</v>
      </c>
      <c r="N37" s="3" t="s">
        <v>225</v>
      </c>
      <c r="O37" t="s">
        <v>670</v>
      </c>
      <c r="P37" t="s">
        <v>670</v>
      </c>
      <c r="Q37">
        <v>5850</v>
      </c>
      <c r="R37">
        <v>731</v>
      </c>
      <c r="S37" t="s">
        <v>671</v>
      </c>
      <c r="T37" s="3" t="str">
        <f>Processed[[#This Row],[Time Period]]&amp;"_"&amp;Processed[[#This Row],[FROMNODENO]]&amp;"_"&amp;Processed[[#This Row],[TONODENO]]</f>
        <v>AM_270193_268599</v>
      </c>
    </row>
    <row r="38" spans="1:20" x14ac:dyDescent="0.25">
      <c r="A38" t="s">
        <v>1225</v>
      </c>
      <c r="B38">
        <v>100021</v>
      </c>
      <c r="C38">
        <v>268706</v>
      </c>
      <c r="D38">
        <v>270193</v>
      </c>
      <c r="E38" s="3" t="s">
        <v>44</v>
      </c>
      <c r="F38" s="3" t="s">
        <v>42</v>
      </c>
      <c r="G38" s="3" t="s">
        <v>227</v>
      </c>
      <c r="H38" s="3" t="s">
        <v>222</v>
      </c>
      <c r="I38">
        <v>-0.10390000000000001</v>
      </c>
      <c r="J38">
        <v>51.546100000000003</v>
      </c>
      <c r="K38">
        <v>-4.0899999999999999E-2</v>
      </c>
      <c r="L38">
        <v>51.586799999999997</v>
      </c>
      <c r="M38" s="3" t="s">
        <v>228</v>
      </c>
      <c r="N38" s="3" t="s">
        <v>223</v>
      </c>
      <c r="O38" t="s">
        <v>670</v>
      </c>
      <c r="P38" t="s">
        <v>670</v>
      </c>
      <c r="Q38">
        <v>7912</v>
      </c>
      <c r="R38">
        <v>720</v>
      </c>
      <c r="S38" t="s">
        <v>671</v>
      </c>
      <c r="T38" s="3" t="str">
        <f>Processed[[#This Row],[Time Period]]&amp;"_"&amp;Processed[[#This Row],[FROMNODENO]]&amp;"_"&amp;Processed[[#This Row],[TONODENO]]</f>
        <v>AM_268706_270193</v>
      </c>
    </row>
    <row r="39" spans="1:20" x14ac:dyDescent="0.25">
      <c r="A39" t="s">
        <v>1225</v>
      </c>
      <c r="B39">
        <v>100021</v>
      </c>
      <c r="C39">
        <v>270193</v>
      </c>
      <c r="D39">
        <v>268706</v>
      </c>
      <c r="E39" s="3" t="s">
        <v>42</v>
      </c>
      <c r="F39" s="3" t="s">
        <v>44</v>
      </c>
      <c r="G39" s="3" t="s">
        <v>222</v>
      </c>
      <c r="H39" s="3" t="s">
        <v>227</v>
      </c>
      <c r="I39">
        <v>-4.0899999999999999E-2</v>
      </c>
      <c r="J39">
        <v>51.586799999999997</v>
      </c>
      <c r="K39">
        <v>-0.10390000000000001</v>
      </c>
      <c r="L39">
        <v>51.546100000000003</v>
      </c>
      <c r="M39" s="3" t="s">
        <v>223</v>
      </c>
      <c r="N39" s="3" t="s">
        <v>228</v>
      </c>
      <c r="O39" t="s">
        <v>670</v>
      </c>
      <c r="P39" t="s">
        <v>670</v>
      </c>
      <c r="Q39">
        <v>8026</v>
      </c>
      <c r="R39">
        <v>987</v>
      </c>
      <c r="S39" t="s">
        <v>671</v>
      </c>
      <c r="T39" s="3" t="str">
        <f>Processed[[#This Row],[Time Period]]&amp;"_"&amp;Processed[[#This Row],[FROMNODENO]]&amp;"_"&amp;Processed[[#This Row],[TONODENO]]</f>
        <v>AM_270193_268706</v>
      </c>
    </row>
    <row r="40" spans="1:20" x14ac:dyDescent="0.25">
      <c r="A40" t="s">
        <v>1225</v>
      </c>
      <c r="B40">
        <v>100022</v>
      </c>
      <c r="C40">
        <v>267983</v>
      </c>
      <c r="D40">
        <v>270193</v>
      </c>
      <c r="E40" s="3" t="s">
        <v>31</v>
      </c>
      <c r="F40" s="3" t="s">
        <v>42</v>
      </c>
      <c r="G40" s="3" t="s">
        <v>198</v>
      </c>
      <c r="H40" s="3" t="s">
        <v>222</v>
      </c>
      <c r="I40">
        <v>-0.1231</v>
      </c>
      <c r="J40">
        <v>51.530799999999999</v>
      </c>
      <c r="K40">
        <v>-4.0899999999999999E-2</v>
      </c>
      <c r="L40">
        <v>51.586799999999997</v>
      </c>
      <c r="M40" s="3" t="s">
        <v>199</v>
      </c>
      <c r="N40" s="3" t="s">
        <v>223</v>
      </c>
      <c r="O40" t="s">
        <v>670</v>
      </c>
      <c r="P40" t="s">
        <v>670</v>
      </c>
      <c r="Q40">
        <v>10451</v>
      </c>
      <c r="R40">
        <v>1180</v>
      </c>
      <c r="S40" t="s">
        <v>671</v>
      </c>
      <c r="T40" s="3" t="str">
        <f>Processed[[#This Row],[Time Period]]&amp;"_"&amp;Processed[[#This Row],[FROMNODENO]]&amp;"_"&amp;Processed[[#This Row],[TONODENO]]</f>
        <v>AM_267983_270193</v>
      </c>
    </row>
    <row r="41" spans="1:20" x14ac:dyDescent="0.25">
      <c r="A41" t="s">
        <v>1225</v>
      </c>
      <c r="B41">
        <v>100022</v>
      </c>
      <c r="C41">
        <v>270193</v>
      </c>
      <c r="D41">
        <v>267983</v>
      </c>
      <c r="E41" s="3" t="s">
        <v>42</v>
      </c>
      <c r="F41" s="3" t="s">
        <v>31</v>
      </c>
      <c r="G41" s="3" t="s">
        <v>222</v>
      </c>
      <c r="H41" s="3" t="s">
        <v>198</v>
      </c>
      <c r="I41">
        <v>-4.0899999999999999E-2</v>
      </c>
      <c r="J41">
        <v>51.586799999999997</v>
      </c>
      <c r="K41">
        <v>-0.1231</v>
      </c>
      <c r="L41">
        <v>51.530799999999999</v>
      </c>
      <c r="M41" s="3" t="s">
        <v>223</v>
      </c>
      <c r="N41" s="3" t="s">
        <v>199</v>
      </c>
      <c r="O41" t="s">
        <v>670</v>
      </c>
      <c r="P41" t="s">
        <v>670</v>
      </c>
      <c r="Q41">
        <v>10464</v>
      </c>
      <c r="R41">
        <v>1287</v>
      </c>
      <c r="S41" t="s">
        <v>671</v>
      </c>
      <c r="T41" s="3" t="str">
        <f>Processed[[#This Row],[Time Period]]&amp;"_"&amp;Processed[[#This Row],[FROMNODENO]]&amp;"_"&amp;Processed[[#This Row],[TONODENO]]</f>
        <v>AM_270193_267983</v>
      </c>
    </row>
    <row r="42" spans="1:20" x14ac:dyDescent="0.25">
      <c r="A42" t="s">
        <v>1225</v>
      </c>
      <c r="B42">
        <v>100023</v>
      </c>
      <c r="C42">
        <v>269503</v>
      </c>
      <c r="D42">
        <v>270193</v>
      </c>
      <c r="E42" s="3" t="s">
        <v>45</v>
      </c>
      <c r="F42" s="3" t="s">
        <v>42</v>
      </c>
      <c r="G42" s="3" t="s">
        <v>230</v>
      </c>
      <c r="H42" s="3" t="s">
        <v>222</v>
      </c>
      <c r="I42">
        <v>-7.3300000000000004E-2</v>
      </c>
      <c r="J42">
        <v>51.580300000000001</v>
      </c>
      <c r="K42">
        <v>-4.0899999999999999E-2</v>
      </c>
      <c r="L42">
        <v>51.586799999999997</v>
      </c>
      <c r="M42" s="3" t="s">
        <v>231</v>
      </c>
      <c r="N42" s="3" t="s">
        <v>223</v>
      </c>
      <c r="O42" t="s">
        <v>670</v>
      </c>
      <c r="P42" t="s">
        <v>670</v>
      </c>
      <c r="Q42">
        <v>3090</v>
      </c>
      <c r="R42">
        <v>670</v>
      </c>
      <c r="S42" t="s">
        <v>671</v>
      </c>
      <c r="T42" s="3" t="str">
        <f>Processed[[#This Row],[Time Period]]&amp;"_"&amp;Processed[[#This Row],[FROMNODENO]]&amp;"_"&amp;Processed[[#This Row],[TONODENO]]</f>
        <v>AM_269503_270193</v>
      </c>
    </row>
    <row r="43" spans="1:20" x14ac:dyDescent="0.25">
      <c r="A43" t="s">
        <v>1225</v>
      </c>
      <c r="B43">
        <v>100023</v>
      </c>
      <c r="C43">
        <v>270193</v>
      </c>
      <c r="D43">
        <v>269503</v>
      </c>
      <c r="E43" s="3" t="s">
        <v>42</v>
      </c>
      <c r="F43" s="3" t="s">
        <v>45</v>
      </c>
      <c r="G43" s="3" t="s">
        <v>222</v>
      </c>
      <c r="H43" s="3" t="s">
        <v>230</v>
      </c>
      <c r="I43">
        <v>-4.0899999999999999E-2</v>
      </c>
      <c r="J43">
        <v>51.586799999999997</v>
      </c>
      <c r="K43">
        <v>-7.3300000000000004E-2</v>
      </c>
      <c r="L43">
        <v>51.580300000000001</v>
      </c>
      <c r="M43" s="3" t="s">
        <v>223</v>
      </c>
      <c r="N43" s="3" t="s">
        <v>231</v>
      </c>
      <c r="O43" t="s">
        <v>670</v>
      </c>
      <c r="P43" t="s">
        <v>670</v>
      </c>
      <c r="Q43">
        <v>3058</v>
      </c>
      <c r="R43">
        <v>716</v>
      </c>
      <c r="S43" t="s">
        <v>671</v>
      </c>
      <c r="T43" s="3" t="str">
        <f>Processed[[#This Row],[Time Period]]&amp;"_"&amp;Processed[[#This Row],[FROMNODENO]]&amp;"_"&amp;Processed[[#This Row],[TONODENO]]</f>
        <v>AM_270193_269503</v>
      </c>
    </row>
    <row r="44" spans="1:20" x14ac:dyDescent="0.25">
      <c r="A44" t="s">
        <v>1225</v>
      </c>
      <c r="B44">
        <v>100024</v>
      </c>
      <c r="C44">
        <v>267948</v>
      </c>
      <c r="D44">
        <v>270193</v>
      </c>
      <c r="E44" s="3" t="s">
        <v>36</v>
      </c>
      <c r="F44" s="3" t="s">
        <v>42</v>
      </c>
      <c r="G44" s="3" t="s">
        <v>209</v>
      </c>
      <c r="H44" s="3" t="s">
        <v>222</v>
      </c>
      <c r="I44">
        <v>-0.12784000000000001</v>
      </c>
      <c r="J44">
        <v>51.532330000000002</v>
      </c>
      <c r="K44">
        <v>-4.0899999999999999E-2</v>
      </c>
      <c r="L44">
        <v>51.586799999999997</v>
      </c>
      <c r="M44" s="3" t="s">
        <v>210</v>
      </c>
      <c r="N44" s="3" t="s">
        <v>223</v>
      </c>
      <c r="O44" t="s">
        <v>670</v>
      </c>
      <c r="P44" t="s">
        <v>670</v>
      </c>
      <c r="Q44">
        <v>10656</v>
      </c>
      <c r="R44">
        <v>1322</v>
      </c>
      <c r="S44" t="s">
        <v>671</v>
      </c>
      <c r="T44" s="3" t="str">
        <f>Processed[[#This Row],[Time Period]]&amp;"_"&amp;Processed[[#This Row],[FROMNODENO]]&amp;"_"&amp;Processed[[#This Row],[TONODENO]]</f>
        <v>AM_267948_270193</v>
      </c>
    </row>
    <row r="45" spans="1:20" x14ac:dyDescent="0.25">
      <c r="A45" t="s">
        <v>1225</v>
      </c>
      <c r="B45">
        <v>100024</v>
      </c>
      <c r="C45">
        <v>270193</v>
      </c>
      <c r="D45">
        <v>267948</v>
      </c>
      <c r="E45" s="3" t="s">
        <v>42</v>
      </c>
      <c r="F45" s="3" t="s">
        <v>36</v>
      </c>
      <c r="G45" s="3" t="s">
        <v>222</v>
      </c>
      <c r="H45" s="3" t="s">
        <v>209</v>
      </c>
      <c r="I45">
        <v>-4.0899999999999999E-2</v>
      </c>
      <c r="J45">
        <v>51.586799999999997</v>
      </c>
      <c r="K45">
        <v>-0.12784000000000001</v>
      </c>
      <c r="L45">
        <v>51.532330000000002</v>
      </c>
      <c r="M45" s="3" t="s">
        <v>223</v>
      </c>
      <c r="N45" s="3" t="s">
        <v>210</v>
      </c>
      <c r="O45" t="s">
        <v>670</v>
      </c>
      <c r="P45" t="s">
        <v>670</v>
      </c>
      <c r="Q45">
        <v>10652</v>
      </c>
      <c r="R45">
        <v>1432</v>
      </c>
      <c r="S45" t="s">
        <v>671</v>
      </c>
      <c r="T45" s="3" t="str">
        <f>Processed[[#This Row],[Time Period]]&amp;"_"&amp;Processed[[#This Row],[FROMNODENO]]&amp;"_"&amp;Processed[[#This Row],[TONODENO]]</f>
        <v>AM_270193_267948</v>
      </c>
    </row>
    <row r="46" spans="1:20" x14ac:dyDescent="0.25">
      <c r="A46" t="s">
        <v>1225</v>
      </c>
      <c r="B46">
        <v>100025</v>
      </c>
      <c r="C46">
        <v>269471</v>
      </c>
      <c r="D46">
        <v>270193</v>
      </c>
      <c r="E46" s="3" t="s">
        <v>46</v>
      </c>
      <c r="F46" s="3" t="s">
        <v>42</v>
      </c>
      <c r="G46" s="3" t="s">
        <v>234</v>
      </c>
      <c r="H46" s="3" t="s">
        <v>222</v>
      </c>
      <c r="I46">
        <v>-7.4899999999999994E-2</v>
      </c>
      <c r="J46">
        <v>51.582299999999996</v>
      </c>
      <c r="K46">
        <v>-4.0899999999999999E-2</v>
      </c>
      <c r="L46">
        <v>51.586799999999997</v>
      </c>
      <c r="M46" s="3" t="s">
        <v>235</v>
      </c>
      <c r="N46" s="3" t="s">
        <v>223</v>
      </c>
      <c r="O46" t="s">
        <v>670</v>
      </c>
      <c r="P46" t="s">
        <v>670</v>
      </c>
      <c r="Q46">
        <v>2918</v>
      </c>
      <c r="R46">
        <v>529</v>
      </c>
      <c r="S46" t="s">
        <v>671</v>
      </c>
      <c r="T46" s="3" t="str">
        <f>Processed[[#This Row],[Time Period]]&amp;"_"&amp;Processed[[#This Row],[FROMNODENO]]&amp;"_"&amp;Processed[[#This Row],[TONODENO]]</f>
        <v>AM_269471_270193</v>
      </c>
    </row>
    <row r="47" spans="1:20" x14ac:dyDescent="0.25">
      <c r="A47" t="s">
        <v>1225</v>
      </c>
      <c r="B47">
        <v>100025</v>
      </c>
      <c r="C47">
        <v>270193</v>
      </c>
      <c r="D47">
        <v>269471</v>
      </c>
      <c r="E47" s="3" t="s">
        <v>42</v>
      </c>
      <c r="F47" s="3" t="s">
        <v>46</v>
      </c>
      <c r="G47" s="3" t="s">
        <v>222</v>
      </c>
      <c r="H47" s="3" t="s">
        <v>234</v>
      </c>
      <c r="I47">
        <v>-4.0899999999999999E-2</v>
      </c>
      <c r="J47">
        <v>51.586799999999997</v>
      </c>
      <c r="K47">
        <v>-7.4899999999999994E-2</v>
      </c>
      <c r="L47">
        <v>51.582299999999996</v>
      </c>
      <c r="M47" s="3" t="s">
        <v>223</v>
      </c>
      <c r="N47" s="3" t="s">
        <v>235</v>
      </c>
      <c r="O47" t="s">
        <v>670</v>
      </c>
      <c r="P47" t="s">
        <v>670</v>
      </c>
      <c r="Q47">
        <v>2886</v>
      </c>
      <c r="R47">
        <v>583</v>
      </c>
      <c r="S47" t="s">
        <v>671</v>
      </c>
      <c r="T47" s="3" t="str">
        <f>Processed[[#This Row],[Time Period]]&amp;"_"&amp;Processed[[#This Row],[FROMNODENO]]&amp;"_"&amp;Processed[[#This Row],[TONODENO]]</f>
        <v>AM_270193_269471</v>
      </c>
    </row>
    <row r="48" spans="1:20" x14ac:dyDescent="0.25">
      <c r="A48" t="s">
        <v>1225</v>
      </c>
      <c r="B48">
        <v>100026</v>
      </c>
      <c r="C48">
        <v>269751</v>
      </c>
      <c r="D48">
        <v>270193</v>
      </c>
      <c r="E48" s="3" t="s">
        <v>47</v>
      </c>
      <c r="F48" s="3" t="s">
        <v>42</v>
      </c>
      <c r="G48" s="3" t="s">
        <v>237</v>
      </c>
      <c r="H48" s="3" t="s">
        <v>222</v>
      </c>
      <c r="I48">
        <v>-5.9700000000000003E-2</v>
      </c>
      <c r="J48">
        <v>51.588099999999997</v>
      </c>
      <c r="K48">
        <v>-4.0899999999999999E-2</v>
      </c>
      <c r="L48">
        <v>51.586799999999997</v>
      </c>
      <c r="M48" s="3" t="s">
        <v>238</v>
      </c>
      <c r="N48" s="3" t="s">
        <v>223</v>
      </c>
      <c r="O48" t="s">
        <v>670</v>
      </c>
      <c r="P48" t="s">
        <v>670</v>
      </c>
      <c r="Q48">
        <v>1635</v>
      </c>
      <c r="R48">
        <v>294</v>
      </c>
      <c r="S48" t="s">
        <v>671</v>
      </c>
      <c r="T48" s="3" t="str">
        <f>Processed[[#This Row],[Time Period]]&amp;"_"&amp;Processed[[#This Row],[FROMNODENO]]&amp;"_"&amp;Processed[[#This Row],[TONODENO]]</f>
        <v>AM_269751_270193</v>
      </c>
    </row>
    <row r="49" spans="1:20" x14ac:dyDescent="0.25">
      <c r="A49" t="s">
        <v>1225</v>
      </c>
      <c r="B49">
        <v>100026</v>
      </c>
      <c r="C49">
        <v>270193</v>
      </c>
      <c r="D49">
        <v>269751</v>
      </c>
      <c r="E49" s="3" t="s">
        <v>42</v>
      </c>
      <c r="F49" s="3" t="s">
        <v>47</v>
      </c>
      <c r="G49" s="3" t="s">
        <v>222</v>
      </c>
      <c r="H49" s="3" t="s">
        <v>237</v>
      </c>
      <c r="I49">
        <v>-4.0899999999999999E-2</v>
      </c>
      <c r="J49">
        <v>51.586799999999997</v>
      </c>
      <c r="K49">
        <v>-5.9700000000000003E-2</v>
      </c>
      <c r="L49">
        <v>51.588099999999997</v>
      </c>
      <c r="M49" s="3" t="s">
        <v>223</v>
      </c>
      <c r="N49" s="3" t="s">
        <v>238</v>
      </c>
      <c r="O49" t="s">
        <v>670</v>
      </c>
      <c r="P49" t="s">
        <v>670</v>
      </c>
      <c r="Q49">
        <v>1638</v>
      </c>
      <c r="R49">
        <v>359</v>
      </c>
      <c r="S49" t="s">
        <v>671</v>
      </c>
      <c r="T49" s="3" t="str">
        <f>Processed[[#This Row],[Time Period]]&amp;"_"&amp;Processed[[#This Row],[FROMNODENO]]&amp;"_"&amp;Processed[[#This Row],[TONODENO]]</f>
        <v>AM_270193_269751</v>
      </c>
    </row>
    <row r="50" spans="1:20" x14ac:dyDescent="0.25">
      <c r="A50" t="s">
        <v>1225</v>
      </c>
      <c r="B50">
        <v>100027</v>
      </c>
      <c r="C50">
        <v>267252</v>
      </c>
      <c r="D50">
        <v>270193</v>
      </c>
      <c r="E50" s="3" t="s">
        <v>37</v>
      </c>
      <c r="F50" s="3" t="s">
        <v>42</v>
      </c>
      <c r="G50" s="3" t="s">
        <v>211</v>
      </c>
      <c r="H50" s="3" t="s">
        <v>222</v>
      </c>
      <c r="I50">
        <v>-0.14369999999999999</v>
      </c>
      <c r="J50">
        <v>51.495100000000001</v>
      </c>
      <c r="K50">
        <v>-4.0899999999999999E-2</v>
      </c>
      <c r="L50">
        <v>51.586799999999997</v>
      </c>
      <c r="M50" s="3" t="s">
        <v>212</v>
      </c>
      <c r="N50" s="3" t="s">
        <v>223</v>
      </c>
      <c r="O50" t="s">
        <v>670</v>
      </c>
      <c r="P50" t="s">
        <v>670</v>
      </c>
      <c r="Q50">
        <v>15197</v>
      </c>
      <c r="R50">
        <v>1629</v>
      </c>
      <c r="S50" t="s">
        <v>671</v>
      </c>
      <c r="T50" s="3" t="str">
        <f>Processed[[#This Row],[Time Period]]&amp;"_"&amp;Processed[[#This Row],[FROMNODENO]]&amp;"_"&amp;Processed[[#This Row],[TONODENO]]</f>
        <v>AM_267252_270193</v>
      </c>
    </row>
    <row r="51" spans="1:20" x14ac:dyDescent="0.25">
      <c r="A51" t="s">
        <v>1225</v>
      </c>
      <c r="B51">
        <v>100027</v>
      </c>
      <c r="C51">
        <v>270193</v>
      </c>
      <c r="D51">
        <v>267252</v>
      </c>
      <c r="E51" s="3" t="s">
        <v>42</v>
      </c>
      <c r="F51" s="3" t="s">
        <v>37</v>
      </c>
      <c r="G51" s="3" t="s">
        <v>222</v>
      </c>
      <c r="H51" s="3" t="s">
        <v>211</v>
      </c>
      <c r="I51">
        <v>-4.0899999999999999E-2</v>
      </c>
      <c r="J51">
        <v>51.586799999999997</v>
      </c>
      <c r="K51">
        <v>-0.14369999999999999</v>
      </c>
      <c r="L51">
        <v>51.495100000000001</v>
      </c>
      <c r="M51" s="3" t="s">
        <v>223</v>
      </c>
      <c r="N51" s="3" t="s">
        <v>212</v>
      </c>
      <c r="O51" t="s">
        <v>670</v>
      </c>
      <c r="P51" t="s">
        <v>670</v>
      </c>
      <c r="Q51">
        <v>15200</v>
      </c>
      <c r="R51">
        <v>1738</v>
      </c>
      <c r="S51" t="s">
        <v>671</v>
      </c>
      <c r="T51" s="3" t="str">
        <f>Processed[[#This Row],[Time Period]]&amp;"_"&amp;Processed[[#This Row],[FROMNODENO]]&amp;"_"&amp;Processed[[#This Row],[TONODENO]]</f>
        <v>AM_270193_267252</v>
      </c>
    </row>
    <row r="52" spans="1:20" x14ac:dyDescent="0.25">
      <c r="A52" t="s">
        <v>1225</v>
      </c>
      <c r="B52">
        <v>100028</v>
      </c>
      <c r="C52">
        <v>270193</v>
      </c>
      <c r="D52">
        <v>270630</v>
      </c>
      <c r="E52" s="3" t="s">
        <v>42</v>
      </c>
      <c r="F52" s="3" t="s">
        <v>48</v>
      </c>
      <c r="G52" s="3" t="s">
        <v>222</v>
      </c>
      <c r="H52" s="3" t="s">
        <v>240</v>
      </c>
      <c r="I52">
        <v>-4.0899999999999999E-2</v>
      </c>
      <c r="J52">
        <v>51.586799999999997</v>
      </c>
      <c r="K52">
        <v>-2.01E-2</v>
      </c>
      <c r="L52">
        <v>51.582999999999998</v>
      </c>
      <c r="M52" s="3" t="s">
        <v>223</v>
      </c>
      <c r="N52" s="3" t="s">
        <v>241</v>
      </c>
      <c r="O52" t="s">
        <v>670</v>
      </c>
      <c r="P52" t="s">
        <v>670</v>
      </c>
      <c r="Q52">
        <v>1742</v>
      </c>
      <c r="R52">
        <v>309</v>
      </c>
      <c r="S52" t="s">
        <v>671</v>
      </c>
      <c r="T52" s="3" t="str">
        <f>Processed[[#This Row],[Time Period]]&amp;"_"&amp;Processed[[#This Row],[FROMNODENO]]&amp;"_"&amp;Processed[[#This Row],[TONODENO]]</f>
        <v>AM_270193_270630</v>
      </c>
    </row>
    <row r="53" spans="1:20" x14ac:dyDescent="0.25">
      <c r="A53" t="s">
        <v>1225</v>
      </c>
      <c r="B53">
        <v>100028</v>
      </c>
      <c r="C53">
        <v>270630</v>
      </c>
      <c r="D53">
        <v>270193</v>
      </c>
      <c r="E53" s="3" t="s">
        <v>48</v>
      </c>
      <c r="F53" s="3" t="s">
        <v>42</v>
      </c>
      <c r="G53" s="3" t="s">
        <v>240</v>
      </c>
      <c r="H53" s="3" t="s">
        <v>222</v>
      </c>
      <c r="I53">
        <v>-2.01E-2</v>
      </c>
      <c r="J53">
        <v>51.582999999999998</v>
      </c>
      <c r="K53">
        <v>-4.0899999999999999E-2</v>
      </c>
      <c r="L53">
        <v>51.586799999999997</v>
      </c>
      <c r="M53" s="3" t="s">
        <v>241</v>
      </c>
      <c r="N53" s="3" t="s">
        <v>223</v>
      </c>
      <c r="O53" t="s">
        <v>670</v>
      </c>
      <c r="P53" t="s">
        <v>670</v>
      </c>
      <c r="Q53">
        <v>1745</v>
      </c>
      <c r="R53">
        <v>320</v>
      </c>
      <c r="S53" t="s">
        <v>671</v>
      </c>
      <c r="T53" s="3" t="str">
        <f>Processed[[#This Row],[Time Period]]&amp;"_"&amp;Processed[[#This Row],[FROMNODENO]]&amp;"_"&amp;Processed[[#This Row],[TONODENO]]</f>
        <v>AM_270630_270193</v>
      </c>
    </row>
    <row r="54" spans="1:20" x14ac:dyDescent="0.25">
      <c r="A54" t="s">
        <v>1225</v>
      </c>
      <c r="B54">
        <v>100029</v>
      </c>
      <c r="C54">
        <v>271447</v>
      </c>
      <c r="D54">
        <v>271450</v>
      </c>
      <c r="E54" s="3" t="s">
        <v>49</v>
      </c>
      <c r="F54" s="3" t="s">
        <v>50</v>
      </c>
      <c r="G54" s="3" t="s">
        <v>243</v>
      </c>
      <c r="H54" s="3" t="s">
        <v>244</v>
      </c>
      <c r="I54">
        <v>1.6899999999999998E-2</v>
      </c>
      <c r="J54">
        <v>51.400100000000002</v>
      </c>
      <c r="K54">
        <v>1.72E-2</v>
      </c>
      <c r="L54">
        <v>51.408499999999997</v>
      </c>
      <c r="M54" s="3" t="s">
        <v>245</v>
      </c>
      <c r="N54" s="3" t="s">
        <v>246</v>
      </c>
      <c r="O54" t="s">
        <v>670</v>
      </c>
      <c r="P54" t="s">
        <v>670</v>
      </c>
      <c r="Q54">
        <v>1440</v>
      </c>
      <c r="R54">
        <v>620</v>
      </c>
      <c r="S54" t="s">
        <v>671</v>
      </c>
      <c r="T54" s="3" t="str">
        <f>Processed[[#This Row],[Time Period]]&amp;"_"&amp;Processed[[#This Row],[FROMNODENO]]&amp;"_"&amp;Processed[[#This Row],[TONODENO]]</f>
        <v>AM_271447_271450</v>
      </c>
    </row>
    <row r="55" spans="1:20" x14ac:dyDescent="0.25">
      <c r="A55" t="s">
        <v>1225</v>
      </c>
      <c r="B55">
        <v>100029</v>
      </c>
      <c r="C55">
        <v>271450</v>
      </c>
      <c r="D55">
        <v>271447</v>
      </c>
      <c r="E55" s="3" t="s">
        <v>50</v>
      </c>
      <c r="F55" s="3" t="s">
        <v>49</v>
      </c>
      <c r="G55" s="3" t="s">
        <v>244</v>
      </c>
      <c r="H55" s="3" t="s">
        <v>243</v>
      </c>
      <c r="I55">
        <v>1.72E-2</v>
      </c>
      <c r="J55">
        <v>51.408499999999997</v>
      </c>
      <c r="K55">
        <v>1.6899999999999998E-2</v>
      </c>
      <c r="L55">
        <v>51.400100000000002</v>
      </c>
      <c r="M55" s="3" t="s">
        <v>246</v>
      </c>
      <c r="N55" s="3" t="s">
        <v>245</v>
      </c>
      <c r="O55" t="s">
        <v>670</v>
      </c>
      <c r="P55" t="s">
        <v>670</v>
      </c>
      <c r="Q55">
        <v>1410</v>
      </c>
      <c r="R55">
        <v>528</v>
      </c>
      <c r="S55" t="s">
        <v>671</v>
      </c>
      <c r="T55" s="3" t="str">
        <f>Processed[[#This Row],[Time Period]]&amp;"_"&amp;Processed[[#This Row],[FROMNODENO]]&amp;"_"&amp;Processed[[#This Row],[TONODENO]]</f>
        <v>AM_271450_271447</v>
      </c>
    </row>
    <row r="56" spans="1:20" x14ac:dyDescent="0.25">
      <c r="A56" t="s">
        <v>1225</v>
      </c>
      <c r="B56">
        <v>100030</v>
      </c>
      <c r="C56">
        <v>238731</v>
      </c>
      <c r="D56">
        <v>238746</v>
      </c>
      <c r="E56" s="3" t="s">
        <v>51</v>
      </c>
      <c r="F56" s="3" t="s">
        <v>52</v>
      </c>
      <c r="G56" s="3" t="s">
        <v>247</v>
      </c>
      <c r="H56" s="3" t="s">
        <v>248</v>
      </c>
      <c r="I56">
        <v>-2.2467999999999999</v>
      </c>
      <c r="J56">
        <v>53.783700000000003</v>
      </c>
      <c r="K56">
        <v>-2.2458</v>
      </c>
      <c r="L56">
        <v>53.793100000000003</v>
      </c>
      <c r="M56" s="3" t="s">
        <v>249</v>
      </c>
      <c r="N56" s="3" t="s">
        <v>250</v>
      </c>
      <c r="O56" t="s">
        <v>670</v>
      </c>
      <c r="P56" t="s">
        <v>670</v>
      </c>
      <c r="Q56">
        <v>1620</v>
      </c>
      <c r="R56">
        <v>975</v>
      </c>
      <c r="S56" t="s">
        <v>671</v>
      </c>
      <c r="T56" s="3" t="str">
        <f>Processed[[#This Row],[Time Period]]&amp;"_"&amp;Processed[[#This Row],[FROMNODENO]]&amp;"_"&amp;Processed[[#This Row],[TONODENO]]</f>
        <v>AM_238731_238746</v>
      </c>
    </row>
    <row r="57" spans="1:20" x14ac:dyDescent="0.25">
      <c r="A57" t="s">
        <v>1225</v>
      </c>
      <c r="B57">
        <v>100030</v>
      </c>
      <c r="C57">
        <v>238746</v>
      </c>
      <c r="D57">
        <v>238731</v>
      </c>
      <c r="E57" s="3" t="s">
        <v>52</v>
      </c>
      <c r="F57" s="3" t="s">
        <v>51</v>
      </c>
      <c r="G57" s="3" t="s">
        <v>248</v>
      </c>
      <c r="H57" s="3" t="s">
        <v>247</v>
      </c>
      <c r="I57">
        <v>-2.2458</v>
      </c>
      <c r="J57">
        <v>53.793100000000003</v>
      </c>
      <c r="K57">
        <v>-2.2467999999999999</v>
      </c>
      <c r="L57">
        <v>53.783700000000003</v>
      </c>
      <c r="M57" s="3" t="s">
        <v>250</v>
      </c>
      <c r="N57" s="3" t="s">
        <v>249</v>
      </c>
      <c r="O57" t="s">
        <v>670</v>
      </c>
      <c r="P57" t="s">
        <v>670</v>
      </c>
      <c r="Q57">
        <v>1574</v>
      </c>
      <c r="R57">
        <v>950</v>
      </c>
      <c r="S57" t="s">
        <v>671</v>
      </c>
      <c r="T57" s="3" t="str">
        <f>Processed[[#This Row],[Time Period]]&amp;"_"&amp;Processed[[#This Row],[FROMNODENO]]&amp;"_"&amp;Processed[[#This Row],[TONODENO]]</f>
        <v>AM_238746_238731</v>
      </c>
    </row>
    <row r="58" spans="1:20" x14ac:dyDescent="0.25">
      <c r="A58" t="s">
        <v>1225</v>
      </c>
      <c r="B58">
        <v>100031</v>
      </c>
      <c r="C58">
        <v>277324</v>
      </c>
      <c r="D58">
        <v>277341</v>
      </c>
      <c r="E58" s="3" t="s">
        <v>53</v>
      </c>
      <c r="F58" s="3" t="s">
        <v>54</v>
      </c>
      <c r="G58" s="3" t="s">
        <v>251</v>
      </c>
      <c r="H58" s="3" t="s">
        <v>252</v>
      </c>
      <c r="I58">
        <v>1.0734999999999999</v>
      </c>
      <c r="J58">
        <v>51.282800000000002</v>
      </c>
      <c r="K58">
        <v>1.0761000000000001</v>
      </c>
      <c r="L58">
        <v>51.274099999999997</v>
      </c>
      <c r="M58" s="3" t="s">
        <v>253</v>
      </c>
      <c r="N58" s="3" t="s">
        <v>254</v>
      </c>
      <c r="O58" t="s">
        <v>670</v>
      </c>
      <c r="P58" t="s">
        <v>670</v>
      </c>
      <c r="Q58">
        <v>2541</v>
      </c>
      <c r="R58">
        <v>937</v>
      </c>
      <c r="S58" t="s">
        <v>671</v>
      </c>
      <c r="T58" s="3" t="str">
        <f>Processed[[#This Row],[Time Period]]&amp;"_"&amp;Processed[[#This Row],[FROMNODENO]]&amp;"_"&amp;Processed[[#This Row],[TONODENO]]</f>
        <v>AM_277324_277341</v>
      </c>
    </row>
    <row r="59" spans="1:20" x14ac:dyDescent="0.25">
      <c r="A59" t="s">
        <v>1225</v>
      </c>
      <c r="B59">
        <v>100031</v>
      </c>
      <c r="C59">
        <v>277341</v>
      </c>
      <c r="D59">
        <v>277324</v>
      </c>
      <c r="E59" s="3" t="s">
        <v>54</v>
      </c>
      <c r="F59" s="3" t="s">
        <v>53</v>
      </c>
      <c r="G59" s="3" t="s">
        <v>252</v>
      </c>
      <c r="H59" s="3" t="s">
        <v>251</v>
      </c>
      <c r="I59">
        <v>1.0761000000000001</v>
      </c>
      <c r="J59">
        <v>51.274099999999997</v>
      </c>
      <c r="K59">
        <v>1.0734999999999999</v>
      </c>
      <c r="L59">
        <v>51.282800000000002</v>
      </c>
      <c r="M59" s="3" t="s">
        <v>254</v>
      </c>
      <c r="N59" s="3" t="s">
        <v>253</v>
      </c>
      <c r="O59" t="s">
        <v>670</v>
      </c>
      <c r="P59" t="s">
        <v>670</v>
      </c>
      <c r="Q59">
        <v>1950</v>
      </c>
      <c r="R59">
        <v>776</v>
      </c>
      <c r="S59" t="s">
        <v>671</v>
      </c>
      <c r="T59" s="3" t="str">
        <f>Processed[[#This Row],[Time Period]]&amp;"_"&amp;Processed[[#This Row],[FROMNODENO]]&amp;"_"&amp;Processed[[#This Row],[TONODENO]]</f>
        <v>AM_277341_277324</v>
      </c>
    </row>
    <row r="60" spans="1:20" x14ac:dyDescent="0.25">
      <c r="A60" t="s">
        <v>1225</v>
      </c>
      <c r="B60">
        <v>100032</v>
      </c>
      <c r="C60">
        <v>228496</v>
      </c>
      <c r="D60">
        <v>228564</v>
      </c>
      <c r="E60" s="3" t="s">
        <v>55</v>
      </c>
      <c r="F60" s="3" t="s">
        <v>56</v>
      </c>
      <c r="G60" s="3" t="s">
        <v>256</v>
      </c>
      <c r="H60" s="3" t="s">
        <v>257</v>
      </c>
      <c r="I60">
        <v>-3.1772</v>
      </c>
      <c r="J60">
        <v>51.4758</v>
      </c>
      <c r="K60">
        <v>-3.1707000000000001</v>
      </c>
      <c r="L60">
        <v>51.4831</v>
      </c>
      <c r="M60" s="3" t="s">
        <v>258</v>
      </c>
      <c r="N60" s="3" t="s">
        <v>259</v>
      </c>
      <c r="O60" t="s">
        <v>670</v>
      </c>
      <c r="P60" t="s">
        <v>670</v>
      </c>
      <c r="Q60">
        <v>1802</v>
      </c>
      <c r="R60">
        <v>563</v>
      </c>
      <c r="S60" t="s">
        <v>671</v>
      </c>
      <c r="T60" s="3" t="str">
        <f>Processed[[#This Row],[Time Period]]&amp;"_"&amp;Processed[[#This Row],[FROMNODENO]]&amp;"_"&amp;Processed[[#This Row],[TONODENO]]</f>
        <v>AM_228496_228564</v>
      </c>
    </row>
    <row r="61" spans="1:20" x14ac:dyDescent="0.25">
      <c r="A61" t="s">
        <v>1225</v>
      </c>
      <c r="B61">
        <v>100032</v>
      </c>
      <c r="C61">
        <v>228564</v>
      </c>
      <c r="D61">
        <v>228496</v>
      </c>
      <c r="E61" s="3" t="s">
        <v>56</v>
      </c>
      <c r="F61" s="3" t="s">
        <v>55</v>
      </c>
      <c r="G61" s="3" t="s">
        <v>257</v>
      </c>
      <c r="H61" s="3" t="s">
        <v>256</v>
      </c>
      <c r="I61">
        <v>-3.1707000000000001</v>
      </c>
      <c r="J61">
        <v>51.4831</v>
      </c>
      <c r="K61">
        <v>-3.1772</v>
      </c>
      <c r="L61">
        <v>51.4758</v>
      </c>
      <c r="M61" s="3" t="s">
        <v>259</v>
      </c>
      <c r="N61" s="3" t="s">
        <v>258</v>
      </c>
      <c r="O61" t="s">
        <v>670</v>
      </c>
      <c r="P61" t="s">
        <v>670</v>
      </c>
      <c r="Q61">
        <v>1197</v>
      </c>
      <c r="R61">
        <v>592</v>
      </c>
      <c r="S61" t="s">
        <v>671</v>
      </c>
      <c r="T61" s="3" t="str">
        <f>Processed[[#This Row],[Time Period]]&amp;"_"&amp;Processed[[#This Row],[FROMNODENO]]&amp;"_"&amp;Processed[[#This Row],[TONODENO]]</f>
        <v>AM_228564_228496</v>
      </c>
    </row>
    <row r="62" spans="1:20" x14ac:dyDescent="0.25">
      <c r="A62" t="s">
        <v>1225</v>
      </c>
      <c r="B62">
        <v>100033</v>
      </c>
      <c r="C62">
        <v>267662</v>
      </c>
      <c r="D62">
        <v>267933</v>
      </c>
      <c r="E62" s="3" t="s">
        <v>29</v>
      </c>
      <c r="F62" s="3" t="s">
        <v>27</v>
      </c>
      <c r="G62" s="3" t="s">
        <v>193</v>
      </c>
      <c r="H62" s="3" t="s">
        <v>189</v>
      </c>
      <c r="I62">
        <v>-0.13350000000000001</v>
      </c>
      <c r="J62">
        <v>51.528100000000002</v>
      </c>
      <c r="K62">
        <v>-0.12429999999999999</v>
      </c>
      <c r="L62">
        <v>51.508299999999998</v>
      </c>
      <c r="M62" s="3" t="s">
        <v>194</v>
      </c>
      <c r="N62" s="3" t="s">
        <v>191</v>
      </c>
      <c r="O62" t="s">
        <v>670</v>
      </c>
      <c r="P62" t="s">
        <v>670</v>
      </c>
      <c r="Q62">
        <v>2792</v>
      </c>
      <c r="R62">
        <v>486</v>
      </c>
      <c r="S62" t="s">
        <v>671</v>
      </c>
      <c r="T62" s="3" t="str">
        <f>Processed[[#This Row],[Time Period]]&amp;"_"&amp;Processed[[#This Row],[FROMNODENO]]&amp;"_"&amp;Processed[[#This Row],[TONODENO]]</f>
        <v>AM_267662_267933</v>
      </c>
    </row>
    <row r="63" spans="1:20" x14ac:dyDescent="0.25">
      <c r="A63" t="s">
        <v>1225</v>
      </c>
      <c r="B63">
        <v>100033</v>
      </c>
      <c r="C63">
        <v>267933</v>
      </c>
      <c r="D63">
        <v>267662</v>
      </c>
      <c r="E63" s="3" t="s">
        <v>27</v>
      </c>
      <c r="F63" s="3" t="s">
        <v>29</v>
      </c>
      <c r="G63" s="3" t="s">
        <v>189</v>
      </c>
      <c r="H63" s="3" t="s">
        <v>193</v>
      </c>
      <c r="I63">
        <v>-0.12429999999999999</v>
      </c>
      <c r="J63">
        <v>51.508299999999998</v>
      </c>
      <c r="K63">
        <v>-0.13350000000000001</v>
      </c>
      <c r="L63">
        <v>51.528100000000002</v>
      </c>
      <c r="M63" s="3" t="s">
        <v>191</v>
      </c>
      <c r="N63" s="3" t="s">
        <v>194</v>
      </c>
      <c r="O63" t="s">
        <v>670</v>
      </c>
      <c r="P63" t="s">
        <v>670</v>
      </c>
      <c r="Q63">
        <v>2786</v>
      </c>
      <c r="R63">
        <v>549</v>
      </c>
      <c r="S63" t="s">
        <v>671</v>
      </c>
      <c r="T63" s="3" t="str">
        <f>Processed[[#This Row],[Time Period]]&amp;"_"&amp;Processed[[#This Row],[FROMNODENO]]&amp;"_"&amp;Processed[[#This Row],[TONODENO]]</f>
        <v>AM_267933_267662</v>
      </c>
    </row>
    <row r="64" spans="1:20" x14ac:dyDescent="0.25">
      <c r="A64" t="s">
        <v>1225</v>
      </c>
      <c r="B64">
        <v>100034</v>
      </c>
      <c r="C64">
        <v>267933</v>
      </c>
      <c r="D64">
        <v>269459</v>
      </c>
      <c r="E64" s="3" t="s">
        <v>27</v>
      </c>
      <c r="F64" s="3" t="s">
        <v>30</v>
      </c>
      <c r="G64" s="3" t="s">
        <v>189</v>
      </c>
      <c r="H64" s="3" t="s">
        <v>195</v>
      </c>
      <c r="I64">
        <v>-0.12429999999999999</v>
      </c>
      <c r="J64">
        <v>51.508299999999998</v>
      </c>
      <c r="K64">
        <v>-7.5399999999999995E-2</v>
      </c>
      <c r="L64">
        <v>51.511600000000001</v>
      </c>
      <c r="M64" s="3" t="s">
        <v>191</v>
      </c>
      <c r="N64" s="3" t="s">
        <v>196</v>
      </c>
      <c r="O64" t="s">
        <v>670</v>
      </c>
      <c r="P64" t="s">
        <v>670</v>
      </c>
      <c r="Q64">
        <v>3886</v>
      </c>
      <c r="R64">
        <v>1046</v>
      </c>
      <c r="S64" t="s">
        <v>671</v>
      </c>
      <c r="T64" s="3" t="str">
        <f>Processed[[#This Row],[Time Period]]&amp;"_"&amp;Processed[[#This Row],[FROMNODENO]]&amp;"_"&amp;Processed[[#This Row],[TONODENO]]</f>
        <v>AM_267933_269459</v>
      </c>
    </row>
    <row r="65" spans="1:20" x14ac:dyDescent="0.25">
      <c r="A65" t="s">
        <v>1225</v>
      </c>
      <c r="B65">
        <v>100034</v>
      </c>
      <c r="C65">
        <v>269459</v>
      </c>
      <c r="D65">
        <v>267933</v>
      </c>
      <c r="E65" s="3" t="s">
        <v>30</v>
      </c>
      <c r="F65" s="3" t="s">
        <v>27</v>
      </c>
      <c r="G65" s="3" t="s">
        <v>195</v>
      </c>
      <c r="H65" s="3" t="s">
        <v>189</v>
      </c>
      <c r="I65">
        <v>-7.5399999999999995E-2</v>
      </c>
      <c r="J65">
        <v>51.511600000000001</v>
      </c>
      <c r="K65">
        <v>-0.12429999999999999</v>
      </c>
      <c r="L65">
        <v>51.508299999999998</v>
      </c>
      <c r="M65" s="3" t="s">
        <v>196</v>
      </c>
      <c r="N65" s="3" t="s">
        <v>191</v>
      </c>
      <c r="O65" t="s">
        <v>670</v>
      </c>
      <c r="P65" t="s">
        <v>670</v>
      </c>
      <c r="Q65">
        <v>3891</v>
      </c>
      <c r="R65">
        <v>971</v>
      </c>
      <c r="S65" t="s">
        <v>671</v>
      </c>
      <c r="T65" s="3" t="str">
        <f>Processed[[#This Row],[Time Period]]&amp;"_"&amp;Processed[[#This Row],[FROMNODENO]]&amp;"_"&amp;Processed[[#This Row],[TONODENO]]</f>
        <v>AM_269459_267933</v>
      </c>
    </row>
    <row r="66" spans="1:20" x14ac:dyDescent="0.25">
      <c r="A66" t="s">
        <v>1225</v>
      </c>
      <c r="B66">
        <v>100035</v>
      </c>
      <c r="C66">
        <v>267933</v>
      </c>
      <c r="D66">
        <v>267983</v>
      </c>
      <c r="E66" s="3" t="s">
        <v>27</v>
      </c>
      <c r="F66" s="3" t="s">
        <v>31</v>
      </c>
      <c r="G66" s="3" t="s">
        <v>189</v>
      </c>
      <c r="H66" s="3" t="s">
        <v>198</v>
      </c>
      <c r="I66">
        <v>-0.12429999999999999</v>
      </c>
      <c r="J66">
        <v>51.508299999999998</v>
      </c>
      <c r="K66">
        <v>-0.1231</v>
      </c>
      <c r="L66">
        <v>51.530799999999999</v>
      </c>
      <c r="M66" s="3" t="s">
        <v>191</v>
      </c>
      <c r="N66" s="3" t="s">
        <v>199</v>
      </c>
      <c r="O66" t="s">
        <v>670</v>
      </c>
      <c r="P66" t="s">
        <v>670</v>
      </c>
      <c r="Q66">
        <v>3402</v>
      </c>
      <c r="R66">
        <v>1173</v>
      </c>
      <c r="S66" t="s">
        <v>671</v>
      </c>
      <c r="T66" s="3" t="str">
        <f>Processed[[#This Row],[Time Period]]&amp;"_"&amp;Processed[[#This Row],[FROMNODENO]]&amp;"_"&amp;Processed[[#This Row],[TONODENO]]</f>
        <v>AM_267933_267983</v>
      </c>
    </row>
    <row r="67" spans="1:20" x14ac:dyDescent="0.25">
      <c r="A67" t="s">
        <v>1225</v>
      </c>
      <c r="B67">
        <v>100035</v>
      </c>
      <c r="C67">
        <v>267983</v>
      </c>
      <c r="D67">
        <v>267933</v>
      </c>
      <c r="E67" s="3" t="s">
        <v>31</v>
      </c>
      <c r="F67" s="3" t="s">
        <v>27</v>
      </c>
      <c r="G67" s="3" t="s">
        <v>198</v>
      </c>
      <c r="H67" s="3" t="s">
        <v>189</v>
      </c>
      <c r="I67">
        <v>-0.1231</v>
      </c>
      <c r="J67">
        <v>51.530799999999999</v>
      </c>
      <c r="K67">
        <v>-0.12429999999999999</v>
      </c>
      <c r="L67">
        <v>51.508299999999998</v>
      </c>
      <c r="M67" s="3" t="s">
        <v>199</v>
      </c>
      <c r="N67" s="3" t="s">
        <v>191</v>
      </c>
      <c r="O67" t="s">
        <v>670</v>
      </c>
      <c r="P67" t="s">
        <v>670</v>
      </c>
      <c r="Q67">
        <v>3425</v>
      </c>
      <c r="R67">
        <v>1095</v>
      </c>
      <c r="S67" t="s">
        <v>671</v>
      </c>
      <c r="T67" s="3" t="str">
        <f>Processed[[#This Row],[Time Period]]&amp;"_"&amp;Processed[[#This Row],[FROMNODENO]]&amp;"_"&amp;Processed[[#This Row],[TONODENO]]</f>
        <v>AM_267983_267933</v>
      </c>
    </row>
    <row r="68" spans="1:20" x14ac:dyDescent="0.25">
      <c r="A68" t="s">
        <v>1225</v>
      </c>
      <c r="B68">
        <v>100036</v>
      </c>
      <c r="C68">
        <v>267933</v>
      </c>
      <c r="D68">
        <v>269296</v>
      </c>
      <c r="E68" s="3" t="s">
        <v>27</v>
      </c>
      <c r="F68" s="3" t="s">
        <v>33</v>
      </c>
      <c r="G68" s="3" t="s">
        <v>189</v>
      </c>
      <c r="H68" s="3" t="s">
        <v>203</v>
      </c>
      <c r="I68">
        <v>-0.12429999999999999</v>
      </c>
      <c r="J68">
        <v>51.508299999999998</v>
      </c>
      <c r="K68">
        <v>-8.2100000000000006E-2</v>
      </c>
      <c r="L68">
        <v>51.518599999999999</v>
      </c>
      <c r="M68" s="3" t="s">
        <v>191</v>
      </c>
      <c r="N68" s="3" t="s">
        <v>204</v>
      </c>
      <c r="O68" t="s">
        <v>670</v>
      </c>
      <c r="P68" t="s">
        <v>670</v>
      </c>
      <c r="Q68">
        <v>4971</v>
      </c>
      <c r="R68">
        <v>1341</v>
      </c>
      <c r="S68" t="s">
        <v>671</v>
      </c>
      <c r="T68" s="3" t="str">
        <f>Processed[[#This Row],[Time Period]]&amp;"_"&amp;Processed[[#This Row],[FROMNODENO]]&amp;"_"&amp;Processed[[#This Row],[TONODENO]]</f>
        <v>AM_267933_269296</v>
      </c>
    </row>
    <row r="69" spans="1:20" x14ac:dyDescent="0.25">
      <c r="A69" t="s">
        <v>1225</v>
      </c>
      <c r="B69">
        <v>100036</v>
      </c>
      <c r="C69">
        <v>269296</v>
      </c>
      <c r="D69">
        <v>267933</v>
      </c>
      <c r="E69" s="3" t="s">
        <v>33</v>
      </c>
      <c r="F69" s="3" t="s">
        <v>27</v>
      </c>
      <c r="G69" s="3" t="s">
        <v>203</v>
      </c>
      <c r="H69" s="3" t="s">
        <v>189</v>
      </c>
      <c r="I69">
        <v>-8.2100000000000006E-2</v>
      </c>
      <c r="J69">
        <v>51.518599999999999</v>
      </c>
      <c r="K69">
        <v>-0.12429999999999999</v>
      </c>
      <c r="L69">
        <v>51.508299999999998</v>
      </c>
      <c r="M69" s="3" t="s">
        <v>204</v>
      </c>
      <c r="N69" s="3" t="s">
        <v>191</v>
      </c>
      <c r="O69" t="s">
        <v>670</v>
      </c>
      <c r="P69" t="s">
        <v>670</v>
      </c>
      <c r="Q69">
        <v>4971</v>
      </c>
      <c r="R69">
        <v>1276</v>
      </c>
      <c r="S69" t="s">
        <v>671</v>
      </c>
      <c r="T69" s="3" t="str">
        <f>Processed[[#This Row],[Time Period]]&amp;"_"&amp;Processed[[#This Row],[FROMNODENO]]&amp;"_"&amp;Processed[[#This Row],[TONODENO]]</f>
        <v>AM_269296_267933</v>
      </c>
    </row>
    <row r="70" spans="1:20" x14ac:dyDescent="0.25">
      <c r="A70" t="s">
        <v>1225</v>
      </c>
      <c r="B70">
        <v>100037</v>
      </c>
      <c r="C70">
        <v>266682</v>
      </c>
      <c r="D70">
        <v>267933</v>
      </c>
      <c r="E70" s="3" t="s">
        <v>34</v>
      </c>
      <c r="F70" s="3" t="s">
        <v>27</v>
      </c>
      <c r="G70" s="3" t="s">
        <v>205</v>
      </c>
      <c r="H70" s="3" t="s">
        <v>189</v>
      </c>
      <c r="I70">
        <v>-0.16289999999999999</v>
      </c>
      <c r="J70">
        <v>51.522399999999998</v>
      </c>
      <c r="K70">
        <v>-0.12429999999999999</v>
      </c>
      <c r="L70">
        <v>51.508299999999998</v>
      </c>
      <c r="M70" s="3" t="s">
        <v>206</v>
      </c>
      <c r="N70" s="3" t="s">
        <v>191</v>
      </c>
      <c r="O70" t="s">
        <v>670</v>
      </c>
      <c r="P70" t="s">
        <v>670</v>
      </c>
      <c r="Q70">
        <v>4300</v>
      </c>
      <c r="R70">
        <v>861</v>
      </c>
      <c r="S70" t="s">
        <v>671</v>
      </c>
      <c r="T70" s="3" t="str">
        <f>Processed[[#This Row],[Time Period]]&amp;"_"&amp;Processed[[#This Row],[FROMNODENO]]&amp;"_"&amp;Processed[[#This Row],[TONODENO]]</f>
        <v>AM_266682_267933</v>
      </c>
    </row>
    <row r="71" spans="1:20" x14ac:dyDescent="0.25">
      <c r="A71" t="s">
        <v>1225</v>
      </c>
      <c r="B71">
        <v>100037</v>
      </c>
      <c r="C71">
        <v>267933</v>
      </c>
      <c r="D71">
        <v>266682</v>
      </c>
      <c r="E71" s="3" t="s">
        <v>27</v>
      </c>
      <c r="F71" s="3" t="s">
        <v>34</v>
      </c>
      <c r="G71" s="3" t="s">
        <v>189</v>
      </c>
      <c r="H71" s="3" t="s">
        <v>205</v>
      </c>
      <c r="I71">
        <v>-0.12429999999999999</v>
      </c>
      <c r="J71">
        <v>51.508299999999998</v>
      </c>
      <c r="K71">
        <v>-0.16289999999999999</v>
      </c>
      <c r="L71">
        <v>51.522399999999998</v>
      </c>
      <c r="M71" s="3" t="s">
        <v>191</v>
      </c>
      <c r="N71" s="3" t="s">
        <v>206</v>
      </c>
      <c r="O71" t="s">
        <v>670</v>
      </c>
      <c r="P71" t="s">
        <v>670</v>
      </c>
      <c r="Q71">
        <v>4383</v>
      </c>
      <c r="R71">
        <v>848</v>
      </c>
      <c r="S71" t="s">
        <v>671</v>
      </c>
      <c r="T71" s="3" t="str">
        <f>Processed[[#This Row],[Time Period]]&amp;"_"&amp;Processed[[#This Row],[FROMNODENO]]&amp;"_"&amp;Processed[[#This Row],[TONODENO]]</f>
        <v>AM_267933_266682</v>
      </c>
    </row>
    <row r="72" spans="1:20" x14ac:dyDescent="0.25">
      <c r="A72" t="s">
        <v>1225</v>
      </c>
      <c r="B72">
        <v>100038</v>
      </c>
      <c r="C72">
        <v>266343</v>
      </c>
      <c r="D72">
        <v>267933</v>
      </c>
      <c r="E72" s="3" t="s">
        <v>35</v>
      </c>
      <c r="F72" s="3" t="s">
        <v>27</v>
      </c>
      <c r="G72" s="3" t="s">
        <v>207</v>
      </c>
      <c r="H72" s="3" t="s">
        <v>189</v>
      </c>
      <c r="I72">
        <v>-0.17530000000000001</v>
      </c>
      <c r="J72">
        <v>51.516199999999998</v>
      </c>
      <c r="K72">
        <v>-0.12429999999999999</v>
      </c>
      <c r="L72">
        <v>51.508299999999998</v>
      </c>
      <c r="M72" s="3" t="s">
        <v>208</v>
      </c>
      <c r="N72" s="3" t="s">
        <v>191</v>
      </c>
      <c r="O72" t="s">
        <v>670</v>
      </c>
      <c r="P72" t="s">
        <v>670</v>
      </c>
      <c r="Q72">
        <v>5453</v>
      </c>
      <c r="R72">
        <v>997</v>
      </c>
      <c r="S72" t="s">
        <v>671</v>
      </c>
      <c r="T72" s="3" t="str">
        <f>Processed[[#This Row],[Time Period]]&amp;"_"&amp;Processed[[#This Row],[FROMNODENO]]&amp;"_"&amp;Processed[[#This Row],[TONODENO]]</f>
        <v>AM_266343_267933</v>
      </c>
    </row>
    <row r="73" spans="1:20" x14ac:dyDescent="0.25">
      <c r="A73" t="s">
        <v>1225</v>
      </c>
      <c r="B73">
        <v>100038</v>
      </c>
      <c r="C73">
        <v>267933</v>
      </c>
      <c r="D73">
        <v>266343</v>
      </c>
      <c r="E73" s="3" t="s">
        <v>27</v>
      </c>
      <c r="F73" s="3" t="s">
        <v>35</v>
      </c>
      <c r="G73" s="3" t="s">
        <v>189</v>
      </c>
      <c r="H73" s="3" t="s">
        <v>207</v>
      </c>
      <c r="I73">
        <v>-0.12429999999999999</v>
      </c>
      <c r="J73">
        <v>51.508299999999998</v>
      </c>
      <c r="K73">
        <v>-0.17530000000000001</v>
      </c>
      <c r="L73">
        <v>51.516199999999998</v>
      </c>
      <c r="M73" s="3" t="s">
        <v>191</v>
      </c>
      <c r="N73" s="3" t="s">
        <v>208</v>
      </c>
      <c r="O73" t="s">
        <v>670</v>
      </c>
      <c r="P73" t="s">
        <v>670</v>
      </c>
      <c r="Q73">
        <v>5467</v>
      </c>
      <c r="R73">
        <v>984</v>
      </c>
      <c r="S73" t="s">
        <v>671</v>
      </c>
      <c r="T73" s="3" t="str">
        <f>Processed[[#This Row],[Time Period]]&amp;"_"&amp;Processed[[#This Row],[FROMNODENO]]&amp;"_"&amp;Processed[[#This Row],[TONODENO]]</f>
        <v>AM_267933_266343</v>
      </c>
    </row>
    <row r="74" spans="1:20" x14ac:dyDescent="0.25">
      <c r="A74" t="s">
        <v>1225</v>
      </c>
      <c r="B74">
        <v>100039</v>
      </c>
      <c r="C74">
        <v>265282</v>
      </c>
      <c r="D74">
        <v>267933</v>
      </c>
      <c r="E74" s="3" t="s">
        <v>57</v>
      </c>
      <c r="F74" s="3" t="s">
        <v>27</v>
      </c>
      <c r="G74" s="3" t="s">
        <v>267</v>
      </c>
      <c r="H74" s="3" t="s">
        <v>189</v>
      </c>
      <c r="I74">
        <v>-0.2046</v>
      </c>
      <c r="J74">
        <v>51.534100000000002</v>
      </c>
      <c r="K74">
        <v>-0.12429999999999999</v>
      </c>
      <c r="L74">
        <v>51.508299999999998</v>
      </c>
      <c r="M74" s="3" t="s">
        <v>268</v>
      </c>
      <c r="N74" s="3" t="s">
        <v>191</v>
      </c>
      <c r="O74" t="s">
        <v>670</v>
      </c>
      <c r="P74" t="s">
        <v>670</v>
      </c>
      <c r="Q74">
        <v>8696</v>
      </c>
      <c r="R74">
        <v>1535</v>
      </c>
      <c r="S74" t="s">
        <v>671</v>
      </c>
      <c r="T74" s="3" t="str">
        <f>Processed[[#This Row],[Time Period]]&amp;"_"&amp;Processed[[#This Row],[FROMNODENO]]&amp;"_"&amp;Processed[[#This Row],[TONODENO]]</f>
        <v>AM_265282_267933</v>
      </c>
    </row>
    <row r="75" spans="1:20" x14ac:dyDescent="0.25">
      <c r="A75" t="s">
        <v>1225</v>
      </c>
      <c r="B75">
        <v>100039</v>
      </c>
      <c r="C75">
        <v>267933</v>
      </c>
      <c r="D75">
        <v>265282</v>
      </c>
      <c r="E75" s="3" t="s">
        <v>27</v>
      </c>
      <c r="F75" s="3" t="s">
        <v>57</v>
      </c>
      <c r="G75" s="3" t="s">
        <v>189</v>
      </c>
      <c r="H75" s="3" t="s">
        <v>267</v>
      </c>
      <c r="I75">
        <v>-0.12429999999999999</v>
      </c>
      <c r="J75">
        <v>51.508299999999998</v>
      </c>
      <c r="K75">
        <v>-0.2046</v>
      </c>
      <c r="L75">
        <v>51.534100000000002</v>
      </c>
      <c r="M75" s="3" t="s">
        <v>191</v>
      </c>
      <c r="N75" s="3" t="s">
        <v>268</v>
      </c>
      <c r="O75" t="s">
        <v>670</v>
      </c>
      <c r="P75" t="s">
        <v>670</v>
      </c>
      <c r="Q75">
        <v>8842</v>
      </c>
      <c r="R75">
        <v>1522</v>
      </c>
      <c r="S75" t="s">
        <v>671</v>
      </c>
      <c r="T75" s="3" t="str">
        <f>Processed[[#This Row],[Time Period]]&amp;"_"&amp;Processed[[#This Row],[FROMNODENO]]&amp;"_"&amp;Processed[[#This Row],[TONODENO]]</f>
        <v>AM_267933_265282</v>
      </c>
    </row>
    <row r="76" spans="1:20" x14ac:dyDescent="0.25">
      <c r="A76" t="s">
        <v>1225</v>
      </c>
      <c r="B76">
        <v>100040</v>
      </c>
      <c r="C76">
        <v>267933</v>
      </c>
      <c r="D76">
        <v>267948</v>
      </c>
      <c r="E76" s="3" t="s">
        <v>27</v>
      </c>
      <c r="F76" s="3" t="s">
        <v>36</v>
      </c>
      <c r="G76" s="3" t="s">
        <v>189</v>
      </c>
      <c r="H76" s="3" t="s">
        <v>209</v>
      </c>
      <c r="I76">
        <v>-0.12429999999999999</v>
      </c>
      <c r="J76">
        <v>51.508299999999998</v>
      </c>
      <c r="K76">
        <v>-0.12784000000000001</v>
      </c>
      <c r="L76">
        <v>51.532330000000002</v>
      </c>
      <c r="M76" s="3" t="s">
        <v>191</v>
      </c>
      <c r="N76" s="3" t="s">
        <v>210</v>
      </c>
      <c r="O76" t="s">
        <v>670</v>
      </c>
      <c r="P76" t="s">
        <v>670</v>
      </c>
      <c r="Q76">
        <v>3559</v>
      </c>
      <c r="R76">
        <v>1157</v>
      </c>
      <c r="S76" t="s">
        <v>671</v>
      </c>
      <c r="T76" s="3" t="str">
        <f>Processed[[#This Row],[Time Period]]&amp;"_"&amp;Processed[[#This Row],[FROMNODENO]]&amp;"_"&amp;Processed[[#This Row],[TONODENO]]</f>
        <v>AM_267933_267948</v>
      </c>
    </row>
    <row r="77" spans="1:20" x14ac:dyDescent="0.25">
      <c r="A77" t="s">
        <v>1225</v>
      </c>
      <c r="B77">
        <v>100040</v>
      </c>
      <c r="C77">
        <v>267948</v>
      </c>
      <c r="D77">
        <v>267933</v>
      </c>
      <c r="E77" s="3" t="s">
        <v>36</v>
      </c>
      <c r="F77" s="3" t="s">
        <v>27</v>
      </c>
      <c r="G77" s="3" t="s">
        <v>209</v>
      </c>
      <c r="H77" s="3" t="s">
        <v>189</v>
      </c>
      <c r="I77">
        <v>-0.12784000000000001</v>
      </c>
      <c r="J77">
        <v>51.532330000000002</v>
      </c>
      <c r="K77">
        <v>-0.12429999999999999</v>
      </c>
      <c r="L77">
        <v>51.508299999999998</v>
      </c>
      <c r="M77" s="3" t="s">
        <v>210</v>
      </c>
      <c r="N77" s="3" t="s">
        <v>191</v>
      </c>
      <c r="O77" t="s">
        <v>670</v>
      </c>
      <c r="P77" t="s">
        <v>670</v>
      </c>
      <c r="Q77">
        <v>3565</v>
      </c>
      <c r="R77">
        <v>1159</v>
      </c>
      <c r="S77" t="s">
        <v>671</v>
      </c>
      <c r="T77" s="3" t="str">
        <f>Processed[[#This Row],[Time Period]]&amp;"_"&amp;Processed[[#This Row],[FROMNODENO]]&amp;"_"&amp;Processed[[#This Row],[TONODENO]]</f>
        <v>AM_267948_267933</v>
      </c>
    </row>
    <row r="78" spans="1:20" x14ac:dyDescent="0.25">
      <c r="A78" t="s">
        <v>1225</v>
      </c>
      <c r="B78">
        <v>100041</v>
      </c>
      <c r="C78">
        <v>267252</v>
      </c>
      <c r="D78">
        <v>267933</v>
      </c>
      <c r="E78" s="3" t="s">
        <v>37</v>
      </c>
      <c r="F78" s="3" t="s">
        <v>27</v>
      </c>
      <c r="G78" s="3" t="s">
        <v>211</v>
      </c>
      <c r="H78" s="3" t="s">
        <v>189</v>
      </c>
      <c r="I78">
        <v>-0.14369999999999999</v>
      </c>
      <c r="J78">
        <v>51.495100000000001</v>
      </c>
      <c r="K78">
        <v>-0.12429999999999999</v>
      </c>
      <c r="L78">
        <v>51.508299999999998</v>
      </c>
      <c r="M78" s="3" t="s">
        <v>212</v>
      </c>
      <c r="N78" s="3" t="s">
        <v>191</v>
      </c>
      <c r="O78" t="s">
        <v>670</v>
      </c>
      <c r="P78" t="s">
        <v>670</v>
      </c>
      <c r="Q78">
        <v>2751</v>
      </c>
      <c r="R78">
        <v>699</v>
      </c>
      <c r="S78" t="s">
        <v>671</v>
      </c>
      <c r="T78" s="3" t="str">
        <f>Processed[[#This Row],[Time Period]]&amp;"_"&amp;Processed[[#This Row],[FROMNODENO]]&amp;"_"&amp;Processed[[#This Row],[TONODENO]]</f>
        <v>AM_267252_267933</v>
      </c>
    </row>
    <row r="79" spans="1:20" x14ac:dyDescent="0.25">
      <c r="A79" t="s">
        <v>1225</v>
      </c>
      <c r="B79">
        <v>100041</v>
      </c>
      <c r="C79">
        <v>267933</v>
      </c>
      <c r="D79">
        <v>267252</v>
      </c>
      <c r="E79" s="3" t="s">
        <v>27</v>
      </c>
      <c r="F79" s="3" t="s">
        <v>37</v>
      </c>
      <c r="G79" s="3" t="s">
        <v>189</v>
      </c>
      <c r="H79" s="3" t="s">
        <v>211</v>
      </c>
      <c r="I79">
        <v>-0.12429999999999999</v>
      </c>
      <c r="J79">
        <v>51.508299999999998</v>
      </c>
      <c r="K79">
        <v>-0.14369999999999999</v>
      </c>
      <c r="L79">
        <v>51.495100000000001</v>
      </c>
      <c r="M79" s="3" t="s">
        <v>191</v>
      </c>
      <c r="N79" s="3" t="s">
        <v>212</v>
      </c>
      <c r="O79" t="s">
        <v>670</v>
      </c>
      <c r="P79" t="s">
        <v>670</v>
      </c>
      <c r="Q79">
        <v>2757</v>
      </c>
      <c r="R79">
        <v>707</v>
      </c>
      <c r="S79" t="s">
        <v>671</v>
      </c>
      <c r="T79" s="3" t="str">
        <f>Processed[[#This Row],[Time Period]]&amp;"_"&amp;Processed[[#This Row],[FROMNODENO]]&amp;"_"&amp;Processed[[#This Row],[TONODENO]]</f>
        <v>AM_267933_267252</v>
      </c>
    </row>
    <row r="80" spans="1:20" x14ac:dyDescent="0.25">
      <c r="A80" t="s">
        <v>1225</v>
      </c>
      <c r="B80">
        <v>100042</v>
      </c>
      <c r="C80">
        <v>270059</v>
      </c>
      <c r="D80">
        <v>270230</v>
      </c>
      <c r="E80" s="3" t="s">
        <v>58</v>
      </c>
      <c r="F80" s="3" t="s">
        <v>59</v>
      </c>
      <c r="G80" s="3" t="s">
        <v>271</v>
      </c>
      <c r="H80" s="3" t="s">
        <v>272</v>
      </c>
      <c r="I80">
        <v>-4.7399999999999998E-2</v>
      </c>
      <c r="J80">
        <v>51.413499999999999</v>
      </c>
      <c r="K80">
        <v>-3.8899999999999997E-2</v>
      </c>
      <c r="L80">
        <v>51.409500000000001</v>
      </c>
      <c r="M80" s="3" t="s">
        <v>273</v>
      </c>
      <c r="N80" s="3" t="s">
        <v>274</v>
      </c>
      <c r="O80" t="s">
        <v>670</v>
      </c>
      <c r="P80" t="s">
        <v>670</v>
      </c>
      <c r="Q80">
        <v>1522</v>
      </c>
      <c r="R80">
        <v>747</v>
      </c>
      <c r="S80" t="s">
        <v>671</v>
      </c>
      <c r="T80" s="3" t="str">
        <f>Processed[[#This Row],[Time Period]]&amp;"_"&amp;Processed[[#This Row],[FROMNODENO]]&amp;"_"&amp;Processed[[#This Row],[TONODENO]]</f>
        <v>AM_270059_270230</v>
      </c>
    </row>
    <row r="81" spans="1:20" x14ac:dyDescent="0.25">
      <c r="A81" t="s">
        <v>1225</v>
      </c>
      <c r="B81">
        <v>100042</v>
      </c>
      <c r="C81">
        <v>270230</v>
      </c>
      <c r="D81">
        <v>270059</v>
      </c>
      <c r="E81" s="3" t="s">
        <v>59</v>
      </c>
      <c r="F81" s="3" t="s">
        <v>58</v>
      </c>
      <c r="G81" s="3" t="s">
        <v>272</v>
      </c>
      <c r="H81" s="3" t="s">
        <v>271</v>
      </c>
      <c r="I81">
        <v>-3.8899999999999997E-2</v>
      </c>
      <c r="J81">
        <v>51.409500000000001</v>
      </c>
      <c r="K81">
        <v>-4.7399999999999998E-2</v>
      </c>
      <c r="L81">
        <v>51.413499999999999</v>
      </c>
      <c r="M81" s="3" t="s">
        <v>274</v>
      </c>
      <c r="N81" s="3" t="s">
        <v>273</v>
      </c>
      <c r="O81" t="s">
        <v>670</v>
      </c>
      <c r="P81" t="s">
        <v>670</v>
      </c>
      <c r="Q81">
        <v>1358</v>
      </c>
      <c r="R81">
        <v>703</v>
      </c>
      <c r="S81" t="s">
        <v>671</v>
      </c>
      <c r="T81" s="3" t="str">
        <f>Processed[[#This Row],[Time Period]]&amp;"_"&amp;Processed[[#This Row],[FROMNODENO]]&amp;"_"&amp;Processed[[#This Row],[TONODENO]]</f>
        <v>AM_270230_270059</v>
      </c>
    </row>
    <row r="82" spans="1:20" x14ac:dyDescent="0.25">
      <c r="A82" t="s">
        <v>1225</v>
      </c>
      <c r="B82">
        <v>100043</v>
      </c>
      <c r="C82">
        <v>267933</v>
      </c>
      <c r="D82">
        <v>269122</v>
      </c>
      <c r="E82" s="3" t="s">
        <v>27</v>
      </c>
      <c r="F82" s="3" t="s">
        <v>60</v>
      </c>
      <c r="G82" s="3" t="s">
        <v>189</v>
      </c>
      <c r="H82" s="3" t="s">
        <v>275</v>
      </c>
      <c r="I82">
        <v>-0.12429999999999999</v>
      </c>
      <c r="J82">
        <v>51.508299999999998</v>
      </c>
      <c r="K82">
        <v>-9.0300000000000005E-2</v>
      </c>
      <c r="L82">
        <v>51.511400000000002</v>
      </c>
      <c r="M82" s="3" t="s">
        <v>191</v>
      </c>
      <c r="N82" s="3" t="s">
        <v>276</v>
      </c>
      <c r="O82" t="s">
        <v>670</v>
      </c>
      <c r="P82" t="s">
        <v>670</v>
      </c>
      <c r="Q82">
        <v>2606</v>
      </c>
      <c r="R82">
        <v>635</v>
      </c>
      <c r="S82" t="s">
        <v>671</v>
      </c>
      <c r="T82" s="3" t="str">
        <f>Processed[[#This Row],[Time Period]]&amp;"_"&amp;Processed[[#This Row],[FROMNODENO]]&amp;"_"&amp;Processed[[#This Row],[TONODENO]]</f>
        <v>AM_267933_269122</v>
      </c>
    </row>
    <row r="83" spans="1:20" x14ac:dyDescent="0.25">
      <c r="A83" t="s">
        <v>1225</v>
      </c>
      <c r="B83">
        <v>100043</v>
      </c>
      <c r="C83">
        <v>269122</v>
      </c>
      <c r="D83">
        <v>267933</v>
      </c>
      <c r="E83" s="3" t="s">
        <v>60</v>
      </c>
      <c r="F83" s="3" t="s">
        <v>27</v>
      </c>
      <c r="G83" s="3" t="s">
        <v>275</v>
      </c>
      <c r="H83" s="3" t="s">
        <v>189</v>
      </c>
      <c r="I83">
        <v>-9.0300000000000005E-2</v>
      </c>
      <c r="J83">
        <v>51.511400000000002</v>
      </c>
      <c r="K83">
        <v>-0.12429999999999999</v>
      </c>
      <c r="L83">
        <v>51.508299999999998</v>
      </c>
      <c r="M83" s="3" t="s">
        <v>276</v>
      </c>
      <c r="N83" s="3" t="s">
        <v>191</v>
      </c>
      <c r="O83" t="s">
        <v>670</v>
      </c>
      <c r="P83" t="s">
        <v>670</v>
      </c>
      <c r="Q83">
        <v>2635</v>
      </c>
      <c r="R83">
        <v>579</v>
      </c>
      <c r="S83" t="s">
        <v>671</v>
      </c>
      <c r="T83" s="3" t="str">
        <f>Processed[[#This Row],[Time Period]]&amp;"_"&amp;Processed[[#This Row],[FROMNODENO]]&amp;"_"&amp;Processed[[#This Row],[TONODENO]]</f>
        <v>AM_269122_267933</v>
      </c>
    </row>
    <row r="84" spans="1:20" x14ac:dyDescent="0.25">
      <c r="A84" t="s">
        <v>1225</v>
      </c>
      <c r="B84">
        <v>100044</v>
      </c>
      <c r="C84">
        <v>267662</v>
      </c>
      <c r="D84">
        <v>269122</v>
      </c>
      <c r="E84" s="3" t="s">
        <v>29</v>
      </c>
      <c r="F84" s="3" t="s">
        <v>60</v>
      </c>
      <c r="G84" s="3" t="s">
        <v>193</v>
      </c>
      <c r="H84" s="3" t="s">
        <v>275</v>
      </c>
      <c r="I84">
        <v>-0.13350000000000001</v>
      </c>
      <c r="J84">
        <v>51.528100000000002</v>
      </c>
      <c r="K84">
        <v>-9.0300000000000005E-2</v>
      </c>
      <c r="L84">
        <v>51.511400000000002</v>
      </c>
      <c r="M84" s="3" t="s">
        <v>194</v>
      </c>
      <c r="N84" s="3" t="s">
        <v>276</v>
      </c>
      <c r="O84" t="s">
        <v>670</v>
      </c>
      <c r="P84" t="s">
        <v>670</v>
      </c>
      <c r="Q84">
        <v>5453</v>
      </c>
      <c r="R84">
        <v>1299</v>
      </c>
      <c r="S84" t="s">
        <v>671</v>
      </c>
      <c r="T84" s="3" t="str">
        <f>Processed[[#This Row],[Time Period]]&amp;"_"&amp;Processed[[#This Row],[FROMNODENO]]&amp;"_"&amp;Processed[[#This Row],[TONODENO]]</f>
        <v>AM_267662_269122</v>
      </c>
    </row>
    <row r="85" spans="1:20" x14ac:dyDescent="0.25">
      <c r="A85" t="s">
        <v>1225</v>
      </c>
      <c r="B85">
        <v>100044</v>
      </c>
      <c r="C85">
        <v>269122</v>
      </c>
      <c r="D85">
        <v>267662</v>
      </c>
      <c r="E85" s="3" t="s">
        <v>60</v>
      </c>
      <c r="F85" s="3" t="s">
        <v>29</v>
      </c>
      <c r="G85" s="3" t="s">
        <v>275</v>
      </c>
      <c r="H85" s="3" t="s">
        <v>193</v>
      </c>
      <c r="I85">
        <v>-9.0300000000000005E-2</v>
      </c>
      <c r="J85">
        <v>51.511400000000002</v>
      </c>
      <c r="K85">
        <v>-0.13350000000000001</v>
      </c>
      <c r="L85">
        <v>51.528100000000002</v>
      </c>
      <c r="M85" s="3" t="s">
        <v>276</v>
      </c>
      <c r="N85" s="3" t="s">
        <v>194</v>
      </c>
      <c r="O85" t="s">
        <v>670</v>
      </c>
      <c r="P85" t="s">
        <v>670</v>
      </c>
      <c r="Q85">
        <v>5435</v>
      </c>
      <c r="R85">
        <v>1240</v>
      </c>
      <c r="S85" t="s">
        <v>671</v>
      </c>
      <c r="T85" s="3" t="str">
        <f>Processed[[#This Row],[Time Period]]&amp;"_"&amp;Processed[[#This Row],[FROMNODENO]]&amp;"_"&amp;Processed[[#This Row],[TONODENO]]</f>
        <v>AM_269122_267662</v>
      </c>
    </row>
    <row r="86" spans="1:20" x14ac:dyDescent="0.25">
      <c r="A86" t="s">
        <v>1225</v>
      </c>
      <c r="B86">
        <v>100045</v>
      </c>
      <c r="C86">
        <v>269122</v>
      </c>
      <c r="D86">
        <v>269459</v>
      </c>
      <c r="E86" s="3" t="s">
        <v>60</v>
      </c>
      <c r="F86" s="3" t="s">
        <v>30</v>
      </c>
      <c r="G86" s="3" t="s">
        <v>275</v>
      </c>
      <c r="H86" s="3" t="s">
        <v>195</v>
      </c>
      <c r="I86">
        <v>-9.0300000000000005E-2</v>
      </c>
      <c r="J86">
        <v>51.511400000000002</v>
      </c>
      <c r="K86">
        <v>-7.5399999999999995E-2</v>
      </c>
      <c r="L86">
        <v>51.511600000000001</v>
      </c>
      <c r="M86" s="3" t="s">
        <v>276</v>
      </c>
      <c r="N86" s="3" t="s">
        <v>196</v>
      </c>
      <c r="O86" t="s">
        <v>670</v>
      </c>
      <c r="P86" t="s">
        <v>670</v>
      </c>
      <c r="Q86">
        <v>1285</v>
      </c>
      <c r="R86">
        <v>411</v>
      </c>
      <c r="S86" t="s">
        <v>671</v>
      </c>
      <c r="T86" s="3" t="str">
        <f>Processed[[#This Row],[Time Period]]&amp;"_"&amp;Processed[[#This Row],[FROMNODENO]]&amp;"_"&amp;Processed[[#This Row],[TONODENO]]</f>
        <v>AM_269122_269459</v>
      </c>
    </row>
    <row r="87" spans="1:20" x14ac:dyDescent="0.25">
      <c r="A87" t="s">
        <v>1225</v>
      </c>
      <c r="B87">
        <v>100045</v>
      </c>
      <c r="C87">
        <v>269459</v>
      </c>
      <c r="D87">
        <v>269122</v>
      </c>
      <c r="E87" s="3" t="s">
        <v>30</v>
      </c>
      <c r="F87" s="3" t="s">
        <v>60</v>
      </c>
      <c r="G87" s="3" t="s">
        <v>195</v>
      </c>
      <c r="H87" s="3" t="s">
        <v>275</v>
      </c>
      <c r="I87">
        <v>-7.5399999999999995E-2</v>
      </c>
      <c r="J87">
        <v>51.511600000000001</v>
      </c>
      <c r="K87">
        <v>-9.0300000000000005E-2</v>
      </c>
      <c r="L87">
        <v>51.511400000000002</v>
      </c>
      <c r="M87" s="3" t="s">
        <v>196</v>
      </c>
      <c r="N87" s="3" t="s">
        <v>276</v>
      </c>
      <c r="O87" t="s">
        <v>670</v>
      </c>
      <c r="P87" t="s">
        <v>670</v>
      </c>
      <c r="Q87">
        <v>1292</v>
      </c>
      <c r="R87">
        <v>392</v>
      </c>
      <c r="S87" t="s">
        <v>671</v>
      </c>
      <c r="T87" s="3" t="str">
        <f>Processed[[#This Row],[Time Period]]&amp;"_"&amp;Processed[[#This Row],[FROMNODENO]]&amp;"_"&amp;Processed[[#This Row],[TONODENO]]</f>
        <v>AM_269459_269122</v>
      </c>
    </row>
    <row r="88" spans="1:20" x14ac:dyDescent="0.25">
      <c r="A88" t="s">
        <v>1225</v>
      </c>
      <c r="B88">
        <v>100046</v>
      </c>
      <c r="C88">
        <v>267983</v>
      </c>
      <c r="D88">
        <v>269122</v>
      </c>
      <c r="E88" s="3" t="s">
        <v>31</v>
      </c>
      <c r="F88" s="3" t="s">
        <v>60</v>
      </c>
      <c r="G88" s="3" t="s">
        <v>198</v>
      </c>
      <c r="H88" s="3" t="s">
        <v>275</v>
      </c>
      <c r="I88">
        <v>-0.1231</v>
      </c>
      <c r="J88">
        <v>51.530799999999999</v>
      </c>
      <c r="K88">
        <v>-9.0300000000000005E-2</v>
      </c>
      <c r="L88">
        <v>51.511400000000002</v>
      </c>
      <c r="M88" s="3" t="s">
        <v>199</v>
      </c>
      <c r="N88" s="3" t="s">
        <v>276</v>
      </c>
      <c r="O88" t="s">
        <v>670</v>
      </c>
      <c r="P88" t="s">
        <v>670</v>
      </c>
      <c r="Q88">
        <v>5820</v>
      </c>
      <c r="R88">
        <v>1218</v>
      </c>
      <c r="S88" t="s">
        <v>671</v>
      </c>
      <c r="T88" s="3" t="str">
        <f>Processed[[#This Row],[Time Period]]&amp;"_"&amp;Processed[[#This Row],[FROMNODENO]]&amp;"_"&amp;Processed[[#This Row],[TONODENO]]</f>
        <v>AM_267983_269122</v>
      </c>
    </row>
    <row r="89" spans="1:20" x14ac:dyDescent="0.25">
      <c r="A89" t="s">
        <v>1225</v>
      </c>
      <c r="B89">
        <v>100046</v>
      </c>
      <c r="C89">
        <v>269122</v>
      </c>
      <c r="D89">
        <v>267983</v>
      </c>
      <c r="E89" s="3" t="s">
        <v>60</v>
      </c>
      <c r="F89" s="3" t="s">
        <v>31</v>
      </c>
      <c r="G89" s="3" t="s">
        <v>275</v>
      </c>
      <c r="H89" s="3" t="s">
        <v>198</v>
      </c>
      <c r="I89">
        <v>-9.0300000000000005E-2</v>
      </c>
      <c r="J89">
        <v>51.511400000000002</v>
      </c>
      <c r="K89">
        <v>-0.1231</v>
      </c>
      <c r="L89">
        <v>51.530799999999999</v>
      </c>
      <c r="M89" s="3" t="s">
        <v>276</v>
      </c>
      <c r="N89" s="3" t="s">
        <v>199</v>
      </c>
      <c r="O89" t="s">
        <v>670</v>
      </c>
      <c r="P89" t="s">
        <v>670</v>
      </c>
      <c r="Q89">
        <v>5814</v>
      </c>
      <c r="R89">
        <v>1227</v>
      </c>
      <c r="S89" t="s">
        <v>671</v>
      </c>
      <c r="T89" s="3" t="str">
        <f>Processed[[#This Row],[Time Period]]&amp;"_"&amp;Processed[[#This Row],[FROMNODENO]]&amp;"_"&amp;Processed[[#This Row],[TONODENO]]</f>
        <v>AM_269122_267983</v>
      </c>
    </row>
    <row r="90" spans="1:20" x14ac:dyDescent="0.25">
      <c r="A90" t="s">
        <v>1225</v>
      </c>
      <c r="B90">
        <v>100047</v>
      </c>
      <c r="C90">
        <v>269122</v>
      </c>
      <c r="D90">
        <v>269225</v>
      </c>
      <c r="E90" s="3" t="s">
        <v>60</v>
      </c>
      <c r="F90" s="3" t="s">
        <v>32</v>
      </c>
      <c r="G90" s="3" t="s">
        <v>275</v>
      </c>
      <c r="H90" s="3" t="s">
        <v>200</v>
      </c>
      <c r="I90">
        <v>-9.0300000000000005E-2</v>
      </c>
      <c r="J90">
        <v>51.511400000000002</v>
      </c>
      <c r="K90">
        <v>-8.5699999999999998E-2</v>
      </c>
      <c r="L90">
        <v>51.505229999999997</v>
      </c>
      <c r="M90" s="3" t="s">
        <v>276</v>
      </c>
      <c r="N90" s="3" t="s">
        <v>201</v>
      </c>
      <c r="O90" t="s">
        <v>670</v>
      </c>
      <c r="P90" t="s">
        <v>670</v>
      </c>
      <c r="Q90">
        <v>1247</v>
      </c>
      <c r="R90">
        <v>517</v>
      </c>
      <c r="S90" t="s">
        <v>671</v>
      </c>
      <c r="T90" s="3" t="str">
        <f>Processed[[#This Row],[Time Period]]&amp;"_"&amp;Processed[[#This Row],[FROMNODENO]]&amp;"_"&amp;Processed[[#This Row],[TONODENO]]</f>
        <v>AM_269122_269225</v>
      </c>
    </row>
    <row r="91" spans="1:20" x14ac:dyDescent="0.25">
      <c r="A91" t="s">
        <v>1225</v>
      </c>
      <c r="B91">
        <v>100047</v>
      </c>
      <c r="C91">
        <v>269225</v>
      </c>
      <c r="D91">
        <v>269122</v>
      </c>
      <c r="E91" s="3" t="s">
        <v>32</v>
      </c>
      <c r="F91" s="3" t="s">
        <v>60</v>
      </c>
      <c r="G91" s="3" t="s">
        <v>200</v>
      </c>
      <c r="H91" s="3" t="s">
        <v>275</v>
      </c>
      <c r="I91">
        <v>-8.5699999999999998E-2</v>
      </c>
      <c r="J91">
        <v>51.505229999999997</v>
      </c>
      <c r="K91">
        <v>-9.0300000000000005E-2</v>
      </c>
      <c r="L91">
        <v>51.511400000000002</v>
      </c>
      <c r="M91" s="3" t="s">
        <v>201</v>
      </c>
      <c r="N91" s="3" t="s">
        <v>276</v>
      </c>
      <c r="O91" t="s">
        <v>670</v>
      </c>
      <c r="P91" t="s">
        <v>670</v>
      </c>
      <c r="Q91">
        <v>1237</v>
      </c>
      <c r="R91">
        <v>576</v>
      </c>
      <c r="S91" t="s">
        <v>671</v>
      </c>
      <c r="T91" s="3" t="str">
        <f>Processed[[#This Row],[Time Period]]&amp;"_"&amp;Processed[[#This Row],[FROMNODENO]]&amp;"_"&amp;Processed[[#This Row],[TONODENO]]</f>
        <v>AM_269225_269122</v>
      </c>
    </row>
    <row r="92" spans="1:20" x14ac:dyDescent="0.25">
      <c r="A92" t="s">
        <v>1225</v>
      </c>
      <c r="B92">
        <v>100048</v>
      </c>
      <c r="C92">
        <v>269122</v>
      </c>
      <c r="D92">
        <v>269296</v>
      </c>
      <c r="E92" s="3" t="s">
        <v>60</v>
      </c>
      <c r="F92" s="3" t="s">
        <v>33</v>
      </c>
      <c r="G92" s="3" t="s">
        <v>275</v>
      </c>
      <c r="H92" s="3" t="s">
        <v>203</v>
      </c>
      <c r="I92">
        <v>-9.0300000000000005E-2</v>
      </c>
      <c r="J92">
        <v>51.511400000000002</v>
      </c>
      <c r="K92">
        <v>-8.2100000000000006E-2</v>
      </c>
      <c r="L92">
        <v>51.518599999999999</v>
      </c>
      <c r="M92" s="3" t="s">
        <v>276</v>
      </c>
      <c r="N92" s="3" t="s">
        <v>204</v>
      </c>
      <c r="O92" t="s">
        <v>670</v>
      </c>
      <c r="P92" t="s">
        <v>670</v>
      </c>
      <c r="Q92">
        <v>1368</v>
      </c>
      <c r="R92">
        <v>597</v>
      </c>
      <c r="S92" t="s">
        <v>671</v>
      </c>
      <c r="T92" s="3" t="str">
        <f>Processed[[#This Row],[Time Period]]&amp;"_"&amp;Processed[[#This Row],[FROMNODENO]]&amp;"_"&amp;Processed[[#This Row],[TONODENO]]</f>
        <v>AM_269122_269296</v>
      </c>
    </row>
    <row r="93" spans="1:20" x14ac:dyDescent="0.25">
      <c r="A93" t="s">
        <v>1225</v>
      </c>
      <c r="B93">
        <v>100048</v>
      </c>
      <c r="C93">
        <v>269296</v>
      </c>
      <c r="D93">
        <v>269122</v>
      </c>
      <c r="E93" s="3" t="s">
        <v>33</v>
      </c>
      <c r="F93" s="3" t="s">
        <v>60</v>
      </c>
      <c r="G93" s="3" t="s">
        <v>203</v>
      </c>
      <c r="H93" s="3" t="s">
        <v>275</v>
      </c>
      <c r="I93">
        <v>-8.2100000000000006E-2</v>
      </c>
      <c r="J93">
        <v>51.518599999999999</v>
      </c>
      <c r="K93">
        <v>-9.0300000000000005E-2</v>
      </c>
      <c r="L93">
        <v>51.511400000000002</v>
      </c>
      <c r="M93" s="3" t="s">
        <v>204</v>
      </c>
      <c r="N93" s="3" t="s">
        <v>276</v>
      </c>
      <c r="O93" t="s">
        <v>670</v>
      </c>
      <c r="P93" t="s">
        <v>670</v>
      </c>
      <c r="Q93">
        <v>1372</v>
      </c>
      <c r="R93">
        <v>556</v>
      </c>
      <c r="S93" t="s">
        <v>671</v>
      </c>
      <c r="T93" s="3" t="str">
        <f>Processed[[#This Row],[Time Period]]&amp;"_"&amp;Processed[[#This Row],[FROMNODENO]]&amp;"_"&amp;Processed[[#This Row],[TONODENO]]</f>
        <v>AM_269296_269122</v>
      </c>
    </row>
    <row r="94" spans="1:20" x14ac:dyDescent="0.25">
      <c r="A94" t="s">
        <v>1225</v>
      </c>
      <c r="B94">
        <v>100049</v>
      </c>
      <c r="C94">
        <v>266682</v>
      </c>
      <c r="D94">
        <v>269122</v>
      </c>
      <c r="E94" s="3" t="s">
        <v>34</v>
      </c>
      <c r="F94" s="3" t="s">
        <v>60</v>
      </c>
      <c r="G94" s="3" t="s">
        <v>205</v>
      </c>
      <c r="H94" s="3" t="s">
        <v>275</v>
      </c>
      <c r="I94">
        <v>-0.16289999999999999</v>
      </c>
      <c r="J94">
        <v>51.522399999999998</v>
      </c>
      <c r="K94">
        <v>-9.0300000000000005E-2</v>
      </c>
      <c r="L94">
        <v>51.511400000000002</v>
      </c>
      <c r="M94" s="3" t="s">
        <v>206</v>
      </c>
      <c r="N94" s="3" t="s">
        <v>276</v>
      </c>
      <c r="O94" t="s">
        <v>670</v>
      </c>
      <c r="P94" t="s">
        <v>670</v>
      </c>
      <c r="Q94">
        <v>6523</v>
      </c>
      <c r="R94">
        <v>1375</v>
      </c>
      <c r="S94" t="s">
        <v>671</v>
      </c>
      <c r="T94" s="3" t="str">
        <f>Processed[[#This Row],[Time Period]]&amp;"_"&amp;Processed[[#This Row],[FROMNODENO]]&amp;"_"&amp;Processed[[#This Row],[TONODENO]]</f>
        <v>AM_266682_269122</v>
      </c>
    </row>
    <row r="95" spans="1:20" x14ac:dyDescent="0.25">
      <c r="A95" t="s">
        <v>1225</v>
      </c>
      <c r="B95">
        <v>100049</v>
      </c>
      <c r="C95">
        <v>269122</v>
      </c>
      <c r="D95">
        <v>266682</v>
      </c>
      <c r="E95" s="3" t="s">
        <v>60</v>
      </c>
      <c r="F95" s="3" t="s">
        <v>34</v>
      </c>
      <c r="G95" s="3" t="s">
        <v>275</v>
      </c>
      <c r="H95" s="3" t="s">
        <v>205</v>
      </c>
      <c r="I95">
        <v>-9.0300000000000005E-2</v>
      </c>
      <c r="J95">
        <v>51.511400000000002</v>
      </c>
      <c r="K95">
        <v>-0.16289999999999999</v>
      </c>
      <c r="L95">
        <v>51.522399999999998</v>
      </c>
      <c r="M95" s="3" t="s">
        <v>276</v>
      </c>
      <c r="N95" s="3" t="s">
        <v>206</v>
      </c>
      <c r="O95" t="s">
        <v>670</v>
      </c>
      <c r="P95" t="s">
        <v>670</v>
      </c>
      <c r="Q95">
        <v>6627</v>
      </c>
      <c r="R95">
        <v>1326</v>
      </c>
      <c r="S95" t="s">
        <v>671</v>
      </c>
      <c r="T95" s="3" t="str">
        <f>Processed[[#This Row],[Time Period]]&amp;"_"&amp;Processed[[#This Row],[FROMNODENO]]&amp;"_"&amp;Processed[[#This Row],[TONODENO]]</f>
        <v>AM_269122_266682</v>
      </c>
    </row>
    <row r="96" spans="1:20" x14ac:dyDescent="0.25">
      <c r="A96" t="s">
        <v>1225</v>
      </c>
      <c r="B96">
        <v>100050</v>
      </c>
      <c r="C96">
        <v>266343</v>
      </c>
      <c r="D96">
        <v>269122</v>
      </c>
      <c r="E96" s="3" t="s">
        <v>35</v>
      </c>
      <c r="F96" s="3" t="s">
        <v>60</v>
      </c>
      <c r="G96" s="3" t="s">
        <v>207</v>
      </c>
      <c r="H96" s="3" t="s">
        <v>275</v>
      </c>
      <c r="I96">
        <v>-0.17530000000000001</v>
      </c>
      <c r="J96">
        <v>51.516199999999998</v>
      </c>
      <c r="K96">
        <v>-9.0300000000000005E-2</v>
      </c>
      <c r="L96">
        <v>51.511400000000002</v>
      </c>
      <c r="M96" s="3" t="s">
        <v>208</v>
      </c>
      <c r="N96" s="3" t="s">
        <v>276</v>
      </c>
      <c r="O96" t="s">
        <v>670</v>
      </c>
      <c r="P96" t="s">
        <v>670</v>
      </c>
      <c r="Q96">
        <v>7676</v>
      </c>
      <c r="R96">
        <v>1451</v>
      </c>
      <c r="S96" t="s">
        <v>671</v>
      </c>
      <c r="T96" s="3" t="str">
        <f>Processed[[#This Row],[Time Period]]&amp;"_"&amp;Processed[[#This Row],[FROMNODENO]]&amp;"_"&amp;Processed[[#This Row],[TONODENO]]</f>
        <v>AM_266343_269122</v>
      </c>
    </row>
    <row r="97" spans="1:20" x14ac:dyDescent="0.25">
      <c r="A97" t="s">
        <v>1225</v>
      </c>
      <c r="B97">
        <v>100050</v>
      </c>
      <c r="C97">
        <v>269122</v>
      </c>
      <c r="D97">
        <v>266343</v>
      </c>
      <c r="E97" s="3" t="s">
        <v>60</v>
      </c>
      <c r="F97" s="3" t="s">
        <v>35</v>
      </c>
      <c r="G97" s="3" t="s">
        <v>275</v>
      </c>
      <c r="H97" s="3" t="s">
        <v>207</v>
      </c>
      <c r="I97">
        <v>-9.0300000000000005E-2</v>
      </c>
      <c r="J97">
        <v>51.511400000000002</v>
      </c>
      <c r="K97">
        <v>-0.17530000000000001</v>
      </c>
      <c r="L97">
        <v>51.516199999999998</v>
      </c>
      <c r="M97" s="3" t="s">
        <v>276</v>
      </c>
      <c r="N97" s="3" t="s">
        <v>208</v>
      </c>
      <c r="O97" t="s">
        <v>670</v>
      </c>
      <c r="P97" t="s">
        <v>670</v>
      </c>
      <c r="Q97">
        <v>11291</v>
      </c>
      <c r="R97">
        <v>1783</v>
      </c>
      <c r="S97" t="s">
        <v>671</v>
      </c>
      <c r="T97" s="3" t="str">
        <f>Processed[[#This Row],[Time Period]]&amp;"_"&amp;Processed[[#This Row],[FROMNODENO]]&amp;"_"&amp;Processed[[#This Row],[TONODENO]]</f>
        <v>AM_269122_266343</v>
      </c>
    </row>
    <row r="98" spans="1:20" x14ac:dyDescent="0.25">
      <c r="A98" t="s">
        <v>1225</v>
      </c>
      <c r="B98">
        <v>100051</v>
      </c>
      <c r="C98">
        <v>267948</v>
      </c>
      <c r="D98">
        <v>269122</v>
      </c>
      <c r="E98" s="3" t="s">
        <v>36</v>
      </c>
      <c r="F98" s="3" t="s">
        <v>60</v>
      </c>
      <c r="G98" s="3" t="s">
        <v>209</v>
      </c>
      <c r="H98" s="3" t="s">
        <v>275</v>
      </c>
      <c r="I98">
        <v>-0.12784000000000001</v>
      </c>
      <c r="J98">
        <v>51.532330000000002</v>
      </c>
      <c r="K98">
        <v>-9.0300000000000005E-2</v>
      </c>
      <c r="L98">
        <v>51.511400000000002</v>
      </c>
      <c r="M98" s="3" t="s">
        <v>210</v>
      </c>
      <c r="N98" s="3" t="s">
        <v>276</v>
      </c>
      <c r="O98" t="s">
        <v>670</v>
      </c>
      <c r="P98" t="s">
        <v>670</v>
      </c>
      <c r="Q98">
        <v>6072</v>
      </c>
      <c r="R98">
        <v>1465</v>
      </c>
      <c r="S98" t="s">
        <v>671</v>
      </c>
      <c r="T98" s="3" t="str">
        <f>Processed[[#This Row],[Time Period]]&amp;"_"&amp;Processed[[#This Row],[FROMNODENO]]&amp;"_"&amp;Processed[[#This Row],[TONODENO]]</f>
        <v>AM_267948_269122</v>
      </c>
    </row>
    <row r="99" spans="1:20" x14ac:dyDescent="0.25">
      <c r="A99" t="s">
        <v>1225</v>
      </c>
      <c r="B99">
        <v>100051</v>
      </c>
      <c r="C99">
        <v>269122</v>
      </c>
      <c r="D99">
        <v>267948</v>
      </c>
      <c r="E99" s="3" t="s">
        <v>60</v>
      </c>
      <c r="F99" s="3" t="s">
        <v>36</v>
      </c>
      <c r="G99" s="3" t="s">
        <v>275</v>
      </c>
      <c r="H99" s="3" t="s">
        <v>209</v>
      </c>
      <c r="I99">
        <v>-9.0300000000000005E-2</v>
      </c>
      <c r="J99">
        <v>51.511400000000002</v>
      </c>
      <c r="K99">
        <v>-0.12784000000000001</v>
      </c>
      <c r="L99">
        <v>51.532330000000002</v>
      </c>
      <c r="M99" s="3" t="s">
        <v>276</v>
      </c>
      <c r="N99" s="3" t="s">
        <v>210</v>
      </c>
      <c r="O99" t="s">
        <v>670</v>
      </c>
      <c r="P99" t="s">
        <v>670</v>
      </c>
      <c r="Q99">
        <v>6084</v>
      </c>
      <c r="R99">
        <v>1418</v>
      </c>
      <c r="S99" t="s">
        <v>671</v>
      </c>
      <c r="T99" s="3" t="str">
        <f>Processed[[#This Row],[Time Period]]&amp;"_"&amp;Processed[[#This Row],[FROMNODENO]]&amp;"_"&amp;Processed[[#This Row],[TONODENO]]</f>
        <v>AM_269122_267948</v>
      </c>
    </row>
    <row r="100" spans="1:20" x14ac:dyDescent="0.25">
      <c r="A100" t="s">
        <v>1225</v>
      </c>
      <c r="B100">
        <v>100052</v>
      </c>
      <c r="C100">
        <v>267252</v>
      </c>
      <c r="D100">
        <v>269122</v>
      </c>
      <c r="E100" s="3" t="s">
        <v>37</v>
      </c>
      <c r="F100" s="3" t="s">
        <v>60</v>
      </c>
      <c r="G100" s="3" t="s">
        <v>211</v>
      </c>
      <c r="H100" s="3" t="s">
        <v>275</v>
      </c>
      <c r="I100">
        <v>-0.14369999999999999</v>
      </c>
      <c r="J100">
        <v>51.495100000000001</v>
      </c>
      <c r="K100">
        <v>-9.0300000000000005E-2</v>
      </c>
      <c r="L100">
        <v>51.511400000000002</v>
      </c>
      <c r="M100" s="3" t="s">
        <v>212</v>
      </c>
      <c r="N100" s="3" t="s">
        <v>276</v>
      </c>
      <c r="O100" t="s">
        <v>670</v>
      </c>
      <c r="P100" t="s">
        <v>670</v>
      </c>
      <c r="Q100">
        <v>4929</v>
      </c>
      <c r="R100">
        <v>1006</v>
      </c>
      <c r="S100" t="s">
        <v>671</v>
      </c>
      <c r="T100" s="3" t="str">
        <f>Processed[[#This Row],[Time Period]]&amp;"_"&amp;Processed[[#This Row],[FROMNODENO]]&amp;"_"&amp;Processed[[#This Row],[TONODENO]]</f>
        <v>AM_267252_269122</v>
      </c>
    </row>
    <row r="101" spans="1:20" x14ac:dyDescent="0.25">
      <c r="A101" t="s">
        <v>1225</v>
      </c>
      <c r="B101">
        <v>100052</v>
      </c>
      <c r="C101">
        <v>269122</v>
      </c>
      <c r="D101">
        <v>267252</v>
      </c>
      <c r="E101" s="3" t="s">
        <v>60</v>
      </c>
      <c r="F101" s="3" t="s">
        <v>37</v>
      </c>
      <c r="G101" s="3" t="s">
        <v>275</v>
      </c>
      <c r="H101" s="3" t="s">
        <v>211</v>
      </c>
      <c r="I101">
        <v>-9.0300000000000005E-2</v>
      </c>
      <c r="J101">
        <v>51.511400000000002</v>
      </c>
      <c r="K101">
        <v>-0.14369999999999999</v>
      </c>
      <c r="L101">
        <v>51.495100000000001</v>
      </c>
      <c r="M101" s="3" t="s">
        <v>276</v>
      </c>
      <c r="N101" s="3" t="s">
        <v>212</v>
      </c>
      <c r="O101" t="s">
        <v>670</v>
      </c>
      <c r="P101" t="s">
        <v>670</v>
      </c>
      <c r="Q101">
        <v>4950</v>
      </c>
      <c r="R101">
        <v>931</v>
      </c>
      <c r="S101" t="s">
        <v>671</v>
      </c>
      <c r="T101" s="3" t="str">
        <f>Processed[[#This Row],[Time Period]]&amp;"_"&amp;Processed[[#This Row],[FROMNODENO]]&amp;"_"&amp;Processed[[#This Row],[TONODENO]]</f>
        <v>AM_269122_267252</v>
      </c>
    </row>
    <row r="102" spans="1:20" x14ac:dyDescent="0.25">
      <c r="A102" t="s">
        <v>1225</v>
      </c>
      <c r="B102">
        <v>100053</v>
      </c>
      <c r="C102">
        <v>268311</v>
      </c>
      <c r="D102">
        <v>269122</v>
      </c>
      <c r="E102" s="3" t="s">
        <v>38</v>
      </c>
      <c r="F102" s="3" t="s">
        <v>60</v>
      </c>
      <c r="G102" s="3" t="s">
        <v>213</v>
      </c>
      <c r="H102" s="3" t="s">
        <v>275</v>
      </c>
      <c r="I102">
        <v>-0.1134</v>
      </c>
      <c r="J102">
        <v>51.503300000000003</v>
      </c>
      <c r="K102">
        <v>-9.0300000000000005E-2</v>
      </c>
      <c r="L102">
        <v>51.511400000000002</v>
      </c>
      <c r="M102" s="3" t="s">
        <v>214</v>
      </c>
      <c r="N102" s="3" t="s">
        <v>276</v>
      </c>
      <c r="O102" t="s">
        <v>670</v>
      </c>
      <c r="P102" t="s">
        <v>670</v>
      </c>
      <c r="Q102">
        <v>2760</v>
      </c>
      <c r="R102">
        <v>585</v>
      </c>
      <c r="S102" t="s">
        <v>671</v>
      </c>
      <c r="T102" s="3" t="str">
        <f>Processed[[#This Row],[Time Period]]&amp;"_"&amp;Processed[[#This Row],[FROMNODENO]]&amp;"_"&amp;Processed[[#This Row],[TONODENO]]</f>
        <v>AM_268311_269122</v>
      </c>
    </row>
    <row r="103" spans="1:20" x14ac:dyDescent="0.25">
      <c r="A103" t="s">
        <v>1225</v>
      </c>
      <c r="B103">
        <v>100053</v>
      </c>
      <c r="C103">
        <v>269122</v>
      </c>
      <c r="D103">
        <v>268311</v>
      </c>
      <c r="E103" s="3" t="s">
        <v>60</v>
      </c>
      <c r="F103" s="3" t="s">
        <v>38</v>
      </c>
      <c r="G103" s="3" t="s">
        <v>275</v>
      </c>
      <c r="H103" s="3" t="s">
        <v>213</v>
      </c>
      <c r="I103">
        <v>-9.0300000000000005E-2</v>
      </c>
      <c r="J103">
        <v>51.511400000000002</v>
      </c>
      <c r="K103">
        <v>-0.1134</v>
      </c>
      <c r="L103">
        <v>51.503300000000003</v>
      </c>
      <c r="M103" s="3" t="s">
        <v>276</v>
      </c>
      <c r="N103" s="3" t="s">
        <v>214</v>
      </c>
      <c r="O103" t="s">
        <v>670</v>
      </c>
      <c r="P103" t="s">
        <v>670</v>
      </c>
      <c r="Q103">
        <v>2760</v>
      </c>
      <c r="R103">
        <v>527</v>
      </c>
      <c r="S103" t="s">
        <v>671</v>
      </c>
      <c r="T103" s="3" t="str">
        <f>Processed[[#This Row],[Time Period]]&amp;"_"&amp;Processed[[#This Row],[FROMNODENO]]&amp;"_"&amp;Processed[[#This Row],[TONODENO]]</f>
        <v>AM_269122_268311</v>
      </c>
    </row>
    <row r="104" spans="1:20" x14ac:dyDescent="0.25">
      <c r="A104" t="s">
        <v>1225</v>
      </c>
      <c r="B104">
        <v>100054</v>
      </c>
      <c r="C104">
        <v>270471</v>
      </c>
      <c r="D104">
        <v>270500</v>
      </c>
      <c r="E104" s="3" t="s">
        <v>61</v>
      </c>
      <c r="F104" s="3" t="s">
        <v>62</v>
      </c>
      <c r="G104" s="3" t="s">
        <v>280</v>
      </c>
      <c r="H104" s="3" t="s">
        <v>281</v>
      </c>
      <c r="I104">
        <v>-2.64E-2</v>
      </c>
      <c r="J104">
        <v>51.443899999999999</v>
      </c>
      <c r="K104">
        <v>-2.4899999999999999E-2</v>
      </c>
      <c r="L104">
        <v>51.444299999999998</v>
      </c>
      <c r="M104" s="3" t="s">
        <v>282</v>
      </c>
      <c r="N104" s="3" t="s">
        <v>283</v>
      </c>
      <c r="O104" t="s">
        <v>670</v>
      </c>
      <c r="P104" t="s">
        <v>670</v>
      </c>
      <c r="Q104">
        <v>107</v>
      </c>
      <c r="R104">
        <v>99</v>
      </c>
      <c r="S104" t="s">
        <v>671</v>
      </c>
      <c r="T104" s="3" t="str">
        <f>Processed[[#This Row],[Time Period]]&amp;"_"&amp;Processed[[#This Row],[FROMNODENO]]&amp;"_"&amp;Processed[[#This Row],[TONODENO]]</f>
        <v>AM_270471_270500</v>
      </c>
    </row>
    <row r="105" spans="1:20" x14ac:dyDescent="0.25">
      <c r="A105" t="s">
        <v>1225</v>
      </c>
      <c r="B105">
        <v>100054</v>
      </c>
      <c r="C105">
        <v>270500</v>
      </c>
      <c r="D105">
        <v>270471</v>
      </c>
      <c r="E105" s="3" t="s">
        <v>62</v>
      </c>
      <c r="F105" s="3" t="s">
        <v>61</v>
      </c>
      <c r="G105" s="3" t="s">
        <v>281</v>
      </c>
      <c r="H105" s="3" t="s">
        <v>280</v>
      </c>
      <c r="I105">
        <v>-2.4899999999999999E-2</v>
      </c>
      <c r="J105">
        <v>51.444299999999998</v>
      </c>
      <c r="K105">
        <v>-2.64E-2</v>
      </c>
      <c r="L105">
        <v>51.443899999999999</v>
      </c>
      <c r="M105" s="3" t="s">
        <v>283</v>
      </c>
      <c r="N105" s="3" t="s">
        <v>282</v>
      </c>
      <c r="O105" t="s">
        <v>670</v>
      </c>
      <c r="P105" t="s">
        <v>670</v>
      </c>
      <c r="Q105">
        <v>107</v>
      </c>
      <c r="R105">
        <v>81</v>
      </c>
      <c r="S105" t="s">
        <v>671</v>
      </c>
      <c r="T105" s="3" t="str">
        <f>Processed[[#This Row],[Time Period]]&amp;"_"&amp;Processed[[#This Row],[FROMNODENO]]&amp;"_"&amp;Processed[[#This Row],[TONODENO]]</f>
        <v>AM_270500_270471</v>
      </c>
    </row>
    <row r="106" spans="1:20" x14ac:dyDescent="0.25">
      <c r="A106" t="s">
        <v>1225</v>
      </c>
      <c r="B106">
        <v>100055</v>
      </c>
      <c r="C106">
        <v>255314</v>
      </c>
      <c r="D106">
        <v>255324</v>
      </c>
      <c r="E106" s="3" t="s">
        <v>63</v>
      </c>
      <c r="F106" s="3" t="s">
        <v>64</v>
      </c>
      <c r="G106" s="3" t="s">
        <v>286</v>
      </c>
      <c r="H106" s="3" t="s">
        <v>287</v>
      </c>
      <c r="I106">
        <v>-1.0803</v>
      </c>
      <c r="J106">
        <v>52.961500000000001</v>
      </c>
      <c r="K106">
        <v>-1.0787</v>
      </c>
      <c r="L106">
        <v>52.9651</v>
      </c>
      <c r="M106" s="3" t="s">
        <v>288</v>
      </c>
      <c r="N106" s="3" t="s">
        <v>289</v>
      </c>
      <c r="O106" t="s">
        <v>670</v>
      </c>
      <c r="P106" t="s">
        <v>670</v>
      </c>
      <c r="Q106">
        <v>477</v>
      </c>
      <c r="R106">
        <v>345</v>
      </c>
      <c r="S106" t="s">
        <v>671</v>
      </c>
      <c r="T106" s="3" t="str">
        <f>Processed[[#This Row],[Time Period]]&amp;"_"&amp;Processed[[#This Row],[FROMNODENO]]&amp;"_"&amp;Processed[[#This Row],[TONODENO]]</f>
        <v>AM_255314_255324</v>
      </c>
    </row>
    <row r="107" spans="1:20" x14ac:dyDescent="0.25">
      <c r="A107" t="s">
        <v>1225</v>
      </c>
      <c r="B107">
        <v>100055</v>
      </c>
      <c r="C107">
        <v>255324</v>
      </c>
      <c r="D107">
        <v>255314</v>
      </c>
      <c r="E107" s="3" t="s">
        <v>64</v>
      </c>
      <c r="F107" s="3" t="s">
        <v>63</v>
      </c>
      <c r="G107" s="3" t="s">
        <v>287</v>
      </c>
      <c r="H107" s="3" t="s">
        <v>286</v>
      </c>
      <c r="I107">
        <v>-1.0787</v>
      </c>
      <c r="J107">
        <v>52.9651</v>
      </c>
      <c r="K107">
        <v>-1.0803</v>
      </c>
      <c r="L107">
        <v>52.961500000000001</v>
      </c>
      <c r="M107" s="3" t="s">
        <v>289</v>
      </c>
      <c r="N107" s="3" t="s">
        <v>288</v>
      </c>
      <c r="O107" t="s">
        <v>670</v>
      </c>
      <c r="P107" t="s">
        <v>670</v>
      </c>
      <c r="Q107">
        <v>477</v>
      </c>
      <c r="R107">
        <v>368</v>
      </c>
      <c r="S107" t="s">
        <v>671</v>
      </c>
      <c r="T107" s="3" t="str">
        <f>Processed[[#This Row],[Time Period]]&amp;"_"&amp;Processed[[#This Row],[FROMNODENO]]&amp;"_"&amp;Processed[[#This Row],[TONODENO]]</f>
        <v>AM_255324_255314</v>
      </c>
    </row>
    <row r="108" spans="1:20" x14ac:dyDescent="0.25">
      <c r="A108" t="s">
        <v>1225</v>
      </c>
      <c r="B108">
        <v>100056</v>
      </c>
      <c r="C108">
        <v>236164</v>
      </c>
      <c r="D108">
        <v>236222</v>
      </c>
      <c r="E108" s="3" t="s">
        <v>65</v>
      </c>
      <c r="F108" s="3" t="s">
        <v>66</v>
      </c>
      <c r="G108" s="3" t="s">
        <v>292</v>
      </c>
      <c r="H108" s="3" t="s">
        <v>293</v>
      </c>
      <c r="I108">
        <v>-2.4428000000000001</v>
      </c>
      <c r="J108">
        <v>50.711399999999998</v>
      </c>
      <c r="K108">
        <v>-2.4371</v>
      </c>
      <c r="L108">
        <v>50.709200000000003</v>
      </c>
      <c r="M108" s="3" t="s">
        <v>294</v>
      </c>
      <c r="N108" s="3" t="s">
        <v>295</v>
      </c>
      <c r="O108" t="s">
        <v>670</v>
      </c>
      <c r="P108" t="s">
        <v>670</v>
      </c>
      <c r="Q108">
        <v>548</v>
      </c>
      <c r="R108">
        <v>459</v>
      </c>
      <c r="S108" t="s">
        <v>671</v>
      </c>
      <c r="T108" s="3" t="str">
        <f>Processed[[#This Row],[Time Period]]&amp;"_"&amp;Processed[[#This Row],[FROMNODENO]]&amp;"_"&amp;Processed[[#This Row],[TONODENO]]</f>
        <v>AM_236164_236222</v>
      </c>
    </row>
    <row r="109" spans="1:20" x14ac:dyDescent="0.25">
      <c r="A109" t="s">
        <v>1225</v>
      </c>
      <c r="B109">
        <v>100056</v>
      </c>
      <c r="C109">
        <v>236222</v>
      </c>
      <c r="D109">
        <v>236164</v>
      </c>
      <c r="E109" s="3" t="s">
        <v>66</v>
      </c>
      <c r="F109" s="3" t="s">
        <v>65</v>
      </c>
      <c r="G109" s="3" t="s">
        <v>293</v>
      </c>
      <c r="H109" s="3" t="s">
        <v>292</v>
      </c>
      <c r="I109">
        <v>-2.4371</v>
      </c>
      <c r="J109">
        <v>50.709200000000003</v>
      </c>
      <c r="K109">
        <v>-2.4428000000000001</v>
      </c>
      <c r="L109">
        <v>50.711399999999998</v>
      </c>
      <c r="M109" s="3" t="s">
        <v>295</v>
      </c>
      <c r="N109" s="3" t="s">
        <v>294</v>
      </c>
      <c r="O109" t="s">
        <v>670</v>
      </c>
      <c r="P109" t="s">
        <v>670</v>
      </c>
      <c r="Q109">
        <v>713</v>
      </c>
      <c r="R109">
        <v>276</v>
      </c>
      <c r="S109" t="s">
        <v>671</v>
      </c>
      <c r="T109" s="3" t="str">
        <f>Processed[[#This Row],[Time Period]]&amp;"_"&amp;Processed[[#This Row],[FROMNODENO]]&amp;"_"&amp;Processed[[#This Row],[TONODENO]]</f>
        <v>AM_236222_236164</v>
      </c>
    </row>
    <row r="110" spans="1:20" x14ac:dyDescent="0.25">
      <c r="A110" t="s">
        <v>1225</v>
      </c>
      <c r="B110">
        <v>100057</v>
      </c>
      <c r="C110">
        <v>269458</v>
      </c>
      <c r="D110">
        <v>269470</v>
      </c>
      <c r="E110" s="3" t="s">
        <v>67</v>
      </c>
      <c r="F110" s="3" t="s">
        <v>68</v>
      </c>
      <c r="G110" s="3" t="s">
        <v>298</v>
      </c>
      <c r="H110" s="3" t="s">
        <v>299</v>
      </c>
      <c r="I110">
        <v>-7.5399999999999995E-2</v>
      </c>
      <c r="J110">
        <v>51.548099999999998</v>
      </c>
      <c r="K110">
        <v>-7.51E-2</v>
      </c>
      <c r="L110">
        <v>51.546300000000002</v>
      </c>
      <c r="M110" s="3" t="s">
        <v>300</v>
      </c>
      <c r="N110" s="3" t="s">
        <v>301</v>
      </c>
      <c r="O110" t="s">
        <v>670</v>
      </c>
      <c r="P110" t="s">
        <v>670</v>
      </c>
      <c r="Q110">
        <v>244</v>
      </c>
      <c r="R110">
        <v>179</v>
      </c>
      <c r="S110" t="s">
        <v>671</v>
      </c>
      <c r="T110" s="3" t="str">
        <f>Processed[[#This Row],[Time Period]]&amp;"_"&amp;Processed[[#This Row],[FROMNODENO]]&amp;"_"&amp;Processed[[#This Row],[TONODENO]]</f>
        <v>AM_269458_269470</v>
      </c>
    </row>
    <row r="111" spans="1:20" x14ac:dyDescent="0.25">
      <c r="A111" t="s">
        <v>1225</v>
      </c>
      <c r="B111">
        <v>100057</v>
      </c>
      <c r="C111">
        <v>269470</v>
      </c>
      <c r="D111">
        <v>269458</v>
      </c>
      <c r="E111" s="3" t="s">
        <v>68</v>
      </c>
      <c r="F111" s="3" t="s">
        <v>67</v>
      </c>
      <c r="G111" s="3" t="s">
        <v>299</v>
      </c>
      <c r="H111" s="3" t="s">
        <v>298</v>
      </c>
      <c r="I111">
        <v>-7.51E-2</v>
      </c>
      <c r="J111">
        <v>51.546300000000002</v>
      </c>
      <c r="K111">
        <v>-7.5399999999999995E-2</v>
      </c>
      <c r="L111">
        <v>51.548099999999998</v>
      </c>
      <c r="M111" s="3" t="s">
        <v>301</v>
      </c>
      <c r="N111" s="3" t="s">
        <v>300</v>
      </c>
      <c r="O111" t="s">
        <v>670</v>
      </c>
      <c r="P111" t="s">
        <v>670</v>
      </c>
      <c r="Q111">
        <v>244</v>
      </c>
      <c r="R111">
        <v>181</v>
      </c>
      <c r="S111" t="s">
        <v>671</v>
      </c>
      <c r="T111" s="3" t="str">
        <f>Processed[[#This Row],[Time Period]]&amp;"_"&amp;Processed[[#This Row],[FROMNODENO]]&amp;"_"&amp;Processed[[#This Row],[TONODENO]]</f>
        <v>AM_269470_269458</v>
      </c>
    </row>
    <row r="112" spans="1:20" x14ac:dyDescent="0.25">
      <c r="A112" t="s">
        <v>1225</v>
      </c>
      <c r="B112">
        <v>100058</v>
      </c>
      <c r="C112">
        <v>262649</v>
      </c>
      <c r="D112">
        <v>262684</v>
      </c>
      <c r="E112" s="3" t="s">
        <v>69</v>
      </c>
      <c r="F112" s="3" t="s">
        <v>70</v>
      </c>
      <c r="G112" s="3" t="s">
        <v>304</v>
      </c>
      <c r="H112" s="3" t="s">
        <v>305</v>
      </c>
      <c r="I112">
        <v>-0.3241</v>
      </c>
      <c r="J112">
        <v>51.238799999999998</v>
      </c>
      <c r="K112">
        <v>-0.32229999999999998</v>
      </c>
      <c r="L112">
        <v>51.239899999999999</v>
      </c>
      <c r="M112" s="3" t="s">
        <v>306</v>
      </c>
      <c r="N112" s="3" t="s">
        <v>307</v>
      </c>
      <c r="O112" t="s">
        <v>670</v>
      </c>
      <c r="P112" t="s">
        <v>670</v>
      </c>
      <c r="Q112">
        <v>407</v>
      </c>
      <c r="R112">
        <v>320</v>
      </c>
      <c r="S112" t="s">
        <v>671</v>
      </c>
      <c r="T112" s="3" t="str">
        <f>Processed[[#This Row],[Time Period]]&amp;"_"&amp;Processed[[#This Row],[FROMNODENO]]&amp;"_"&amp;Processed[[#This Row],[TONODENO]]</f>
        <v>AM_262649_262684</v>
      </c>
    </row>
    <row r="113" spans="1:20" x14ac:dyDescent="0.25">
      <c r="A113" t="s">
        <v>1225</v>
      </c>
      <c r="B113">
        <v>100058</v>
      </c>
      <c r="C113">
        <v>262684</v>
      </c>
      <c r="D113">
        <v>262649</v>
      </c>
      <c r="E113" s="3" t="s">
        <v>70</v>
      </c>
      <c r="F113" s="3" t="s">
        <v>69</v>
      </c>
      <c r="G113" s="3" t="s">
        <v>305</v>
      </c>
      <c r="H113" s="3" t="s">
        <v>304</v>
      </c>
      <c r="I113">
        <v>-0.32229999999999998</v>
      </c>
      <c r="J113">
        <v>51.239899999999999</v>
      </c>
      <c r="K113">
        <v>-0.3241</v>
      </c>
      <c r="L113">
        <v>51.238799999999998</v>
      </c>
      <c r="M113" s="3" t="s">
        <v>307</v>
      </c>
      <c r="N113" s="3" t="s">
        <v>306</v>
      </c>
      <c r="O113" t="s">
        <v>670</v>
      </c>
      <c r="P113" t="s">
        <v>670</v>
      </c>
      <c r="Q113">
        <v>407</v>
      </c>
      <c r="R113">
        <v>340</v>
      </c>
      <c r="S113" t="s">
        <v>671</v>
      </c>
      <c r="T113" s="3" t="str">
        <f>Processed[[#This Row],[Time Period]]&amp;"_"&amp;Processed[[#This Row],[FROMNODENO]]&amp;"_"&amp;Processed[[#This Row],[TONODENO]]</f>
        <v>AM_262684_262649</v>
      </c>
    </row>
    <row r="114" spans="1:20" x14ac:dyDescent="0.25">
      <c r="A114" t="s">
        <v>1225</v>
      </c>
      <c r="B114">
        <v>100059</v>
      </c>
      <c r="C114">
        <v>272080</v>
      </c>
      <c r="D114">
        <v>272193</v>
      </c>
      <c r="E114" s="3" t="s">
        <v>71</v>
      </c>
      <c r="F114" s="3" t="s">
        <v>72</v>
      </c>
      <c r="G114" s="3" t="s">
        <v>310</v>
      </c>
      <c r="H114" s="3" t="s">
        <v>311</v>
      </c>
      <c r="I114">
        <v>6.1199999999999997E-2</v>
      </c>
      <c r="J114">
        <v>51.208199999999998</v>
      </c>
      <c r="K114">
        <v>6.93E-2</v>
      </c>
      <c r="L114">
        <v>51.198799999999999</v>
      </c>
      <c r="M114" s="3" t="s">
        <v>312</v>
      </c>
      <c r="N114" s="3" t="s">
        <v>313</v>
      </c>
      <c r="O114" t="s">
        <v>670</v>
      </c>
      <c r="P114" t="s">
        <v>670</v>
      </c>
      <c r="Q114">
        <v>1421</v>
      </c>
      <c r="R114">
        <v>1060</v>
      </c>
      <c r="S114" t="s">
        <v>671</v>
      </c>
      <c r="T114" s="3" t="str">
        <f>Processed[[#This Row],[Time Period]]&amp;"_"&amp;Processed[[#This Row],[FROMNODENO]]&amp;"_"&amp;Processed[[#This Row],[TONODENO]]</f>
        <v>AM_272080_272193</v>
      </c>
    </row>
    <row r="115" spans="1:20" x14ac:dyDescent="0.25">
      <c r="A115" t="s">
        <v>1225</v>
      </c>
      <c r="B115">
        <v>100059</v>
      </c>
      <c r="C115">
        <v>272193</v>
      </c>
      <c r="D115">
        <v>272080</v>
      </c>
      <c r="E115" s="3" t="s">
        <v>72</v>
      </c>
      <c r="F115" s="3" t="s">
        <v>71</v>
      </c>
      <c r="G115" s="3" t="s">
        <v>311</v>
      </c>
      <c r="H115" s="3" t="s">
        <v>310</v>
      </c>
      <c r="I115">
        <v>6.93E-2</v>
      </c>
      <c r="J115">
        <v>51.198799999999999</v>
      </c>
      <c r="K115">
        <v>6.1199999999999997E-2</v>
      </c>
      <c r="L115">
        <v>51.208199999999998</v>
      </c>
      <c r="M115" s="3" t="s">
        <v>313</v>
      </c>
      <c r="N115" s="3" t="s">
        <v>312</v>
      </c>
      <c r="O115" t="s">
        <v>670</v>
      </c>
      <c r="P115" t="s">
        <v>670</v>
      </c>
      <c r="Q115">
        <v>1421</v>
      </c>
      <c r="R115">
        <v>1065</v>
      </c>
      <c r="S115" t="s">
        <v>671</v>
      </c>
      <c r="T115" s="3" t="str">
        <f>Processed[[#This Row],[Time Period]]&amp;"_"&amp;Processed[[#This Row],[FROMNODENO]]&amp;"_"&amp;Processed[[#This Row],[TONODENO]]</f>
        <v>AM_272193_272080</v>
      </c>
    </row>
    <row r="116" spans="1:20" x14ac:dyDescent="0.25">
      <c r="A116" t="s">
        <v>1225</v>
      </c>
      <c r="B116">
        <v>100060</v>
      </c>
      <c r="C116">
        <v>269110</v>
      </c>
      <c r="D116">
        <v>269360</v>
      </c>
      <c r="E116" s="3" t="s">
        <v>73</v>
      </c>
      <c r="F116" s="3" t="s">
        <v>74</v>
      </c>
      <c r="G116" s="3" t="s">
        <v>316</v>
      </c>
      <c r="H116" s="3" t="s">
        <v>317</v>
      </c>
      <c r="I116">
        <v>-9.0700000000000003E-2</v>
      </c>
      <c r="J116">
        <v>51.653100000000002</v>
      </c>
      <c r="K116">
        <v>-7.9299999999999995E-2</v>
      </c>
      <c r="L116">
        <v>51.652000000000001</v>
      </c>
      <c r="M116" s="3" t="s">
        <v>318</v>
      </c>
      <c r="N116" s="3" t="s">
        <v>319</v>
      </c>
      <c r="O116" t="s">
        <v>670</v>
      </c>
      <c r="P116" t="s">
        <v>670</v>
      </c>
      <c r="Q116">
        <v>1087</v>
      </c>
      <c r="R116">
        <v>482</v>
      </c>
      <c r="S116" t="s">
        <v>671</v>
      </c>
      <c r="T116" s="3" t="str">
        <f>Processed[[#This Row],[Time Period]]&amp;"_"&amp;Processed[[#This Row],[FROMNODENO]]&amp;"_"&amp;Processed[[#This Row],[TONODENO]]</f>
        <v>AM_269110_269360</v>
      </c>
    </row>
    <row r="117" spans="1:20" x14ac:dyDescent="0.25">
      <c r="A117" t="s">
        <v>1225</v>
      </c>
      <c r="B117">
        <v>100060</v>
      </c>
      <c r="C117">
        <v>269360</v>
      </c>
      <c r="D117">
        <v>269110</v>
      </c>
      <c r="E117" s="3" t="s">
        <v>74</v>
      </c>
      <c r="F117" s="3" t="s">
        <v>73</v>
      </c>
      <c r="G117" s="3" t="s">
        <v>317</v>
      </c>
      <c r="H117" s="3" t="s">
        <v>316</v>
      </c>
      <c r="I117">
        <v>-7.9299999999999995E-2</v>
      </c>
      <c r="J117">
        <v>51.652000000000001</v>
      </c>
      <c r="K117">
        <v>-9.0700000000000003E-2</v>
      </c>
      <c r="L117">
        <v>51.653100000000002</v>
      </c>
      <c r="M117" s="3" t="s">
        <v>319</v>
      </c>
      <c r="N117" s="3" t="s">
        <v>318</v>
      </c>
      <c r="O117" t="s">
        <v>670</v>
      </c>
      <c r="P117" t="s">
        <v>670</v>
      </c>
      <c r="Q117">
        <v>1633</v>
      </c>
      <c r="R117">
        <v>502</v>
      </c>
      <c r="S117" t="s">
        <v>671</v>
      </c>
      <c r="T117" s="3" t="str">
        <f>Processed[[#This Row],[Time Period]]&amp;"_"&amp;Processed[[#This Row],[FROMNODENO]]&amp;"_"&amp;Processed[[#This Row],[TONODENO]]</f>
        <v>AM_269360_269110</v>
      </c>
    </row>
    <row r="118" spans="1:20" x14ac:dyDescent="0.25">
      <c r="A118" t="s">
        <v>1225</v>
      </c>
      <c r="B118">
        <v>100061</v>
      </c>
      <c r="C118">
        <v>267662</v>
      </c>
      <c r="D118">
        <v>268899</v>
      </c>
      <c r="E118" s="3" t="s">
        <v>29</v>
      </c>
      <c r="F118" s="3" t="s">
        <v>75</v>
      </c>
      <c r="G118" s="3" t="s">
        <v>193</v>
      </c>
      <c r="H118" s="3" t="s">
        <v>320</v>
      </c>
      <c r="I118">
        <v>-0.13350000000000001</v>
      </c>
      <c r="J118">
        <v>51.528100000000002</v>
      </c>
      <c r="K118">
        <v>-9.8599999999999993E-2</v>
      </c>
      <c r="L118">
        <v>51.494500000000002</v>
      </c>
      <c r="M118" s="3" t="s">
        <v>194</v>
      </c>
      <c r="N118" s="3" t="s">
        <v>321</v>
      </c>
      <c r="O118" t="s">
        <v>670</v>
      </c>
      <c r="P118" t="s">
        <v>670</v>
      </c>
      <c r="Q118">
        <v>6512</v>
      </c>
      <c r="R118">
        <v>1525</v>
      </c>
      <c r="S118" t="s">
        <v>671</v>
      </c>
      <c r="T118" s="3" t="str">
        <f>Processed[[#This Row],[Time Period]]&amp;"_"&amp;Processed[[#This Row],[FROMNODENO]]&amp;"_"&amp;Processed[[#This Row],[TONODENO]]</f>
        <v>AM_267662_268899</v>
      </c>
    </row>
    <row r="119" spans="1:20" x14ac:dyDescent="0.25">
      <c r="A119" t="s">
        <v>1225</v>
      </c>
      <c r="B119">
        <v>100061</v>
      </c>
      <c r="C119">
        <v>268899</v>
      </c>
      <c r="D119">
        <v>267662</v>
      </c>
      <c r="E119" s="3" t="s">
        <v>75</v>
      </c>
      <c r="F119" s="3" t="s">
        <v>29</v>
      </c>
      <c r="G119" s="3" t="s">
        <v>320</v>
      </c>
      <c r="H119" s="3" t="s">
        <v>193</v>
      </c>
      <c r="I119">
        <v>-9.8599999999999993E-2</v>
      </c>
      <c r="J119">
        <v>51.494500000000002</v>
      </c>
      <c r="K119">
        <v>-0.13350000000000001</v>
      </c>
      <c r="L119">
        <v>51.528100000000002</v>
      </c>
      <c r="M119" s="3" t="s">
        <v>321</v>
      </c>
      <c r="N119" s="3" t="s">
        <v>194</v>
      </c>
      <c r="O119" t="s">
        <v>670</v>
      </c>
      <c r="P119" t="s">
        <v>670</v>
      </c>
      <c r="Q119">
        <v>5597</v>
      </c>
      <c r="R119">
        <v>1369</v>
      </c>
      <c r="S119" t="s">
        <v>671</v>
      </c>
      <c r="T119" s="3" t="str">
        <f>Processed[[#This Row],[Time Period]]&amp;"_"&amp;Processed[[#This Row],[FROMNODENO]]&amp;"_"&amp;Processed[[#This Row],[TONODENO]]</f>
        <v>AM_268899_267662</v>
      </c>
    </row>
    <row r="120" spans="1:20" x14ac:dyDescent="0.25">
      <c r="A120" t="s">
        <v>1225</v>
      </c>
      <c r="B120">
        <v>100062</v>
      </c>
      <c r="C120">
        <v>267983</v>
      </c>
      <c r="D120">
        <v>268899</v>
      </c>
      <c r="E120" s="3" t="s">
        <v>31</v>
      </c>
      <c r="F120" s="3" t="s">
        <v>75</v>
      </c>
      <c r="G120" s="3" t="s">
        <v>198</v>
      </c>
      <c r="H120" s="3" t="s">
        <v>320</v>
      </c>
      <c r="I120">
        <v>-0.1231</v>
      </c>
      <c r="J120">
        <v>51.530799999999999</v>
      </c>
      <c r="K120">
        <v>-9.8599999999999993E-2</v>
      </c>
      <c r="L120">
        <v>51.494500000000002</v>
      </c>
      <c r="M120" s="3" t="s">
        <v>199</v>
      </c>
      <c r="N120" s="3" t="s">
        <v>321</v>
      </c>
      <c r="O120" t="s">
        <v>670</v>
      </c>
      <c r="P120" t="s">
        <v>670</v>
      </c>
      <c r="Q120">
        <v>7373</v>
      </c>
      <c r="R120">
        <v>1808</v>
      </c>
      <c r="S120" t="s">
        <v>671</v>
      </c>
      <c r="T120" s="3" t="str">
        <f>Processed[[#This Row],[Time Period]]&amp;"_"&amp;Processed[[#This Row],[FROMNODENO]]&amp;"_"&amp;Processed[[#This Row],[TONODENO]]</f>
        <v>AM_267983_268899</v>
      </c>
    </row>
    <row r="121" spans="1:20" x14ac:dyDescent="0.25">
      <c r="A121" t="s">
        <v>1225</v>
      </c>
      <c r="B121">
        <v>100062</v>
      </c>
      <c r="C121">
        <v>268899</v>
      </c>
      <c r="D121">
        <v>267983</v>
      </c>
      <c r="E121" s="3" t="s">
        <v>75</v>
      </c>
      <c r="F121" s="3" t="s">
        <v>31</v>
      </c>
      <c r="G121" s="3" t="s">
        <v>320</v>
      </c>
      <c r="H121" s="3" t="s">
        <v>198</v>
      </c>
      <c r="I121">
        <v>-9.8599999999999993E-2</v>
      </c>
      <c r="J121">
        <v>51.494500000000002</v>
      </c>
      <c r="K121">
        <v>-0.1231</v>
      </c>
      <c r="L121">
        <v>51.530799999999999</v>
      </c>
      <c r="M121" s="3" t="s">
        <v>321</v>
      </c>
      <c r="N121" s="3" t="s">
        <v>199</v>
      </c>
      <c r="O121" t="s">
        <v>670</v>
      </c>
      <c r="P121" t="s">
        <v>670</v>
      </c>
      <c r="Q121">
        <v>5163</v>
      </c>
      <c r="R121">
        <v>1976</v>
      </c>
      <c r="S121" t="s">
        <v>671</v>
      </c>
      <c r="T121" s="3" t="str">
        <f>Processed[[#This Row],[Time Period]]&amp;"_"&amp;Processed[[#This Row],[FROMNODENO]]&amp;"_"&amp;Processed[[#This Row],[TONODENO]]</f>
        <v>AM_268899_267983</v>
      </c>
    </row>
    <row r="122" spans="1:20" x14ac:dyDescent="0.25">
      <c r="A122" t="s">
        <v>1225</v>
      </c>
      <c r="B122">
        <v>100063</v>
      </c>
      <c r="C122">
        <v>268899</v>
      </c>
      <c r="D122">
        <v>269225</v>
      </c>
      <c r="E122" s="3" t="s">
        <v>75</v>
      </c>
      <c r="F122" s="3" t="s">
        <v>32</v>
      </c>
      <c r="G122" s="3" t="s">
        <v>320</v>
      </c>
      <c r="H122" s="3" t="s">
        <v>200</v>
      </c>
      <c r="I122">
        <v>-9.8599999999999993E-2</v>
      </c>
      <c r="J122">
        <v>51.494500000000002</v>
      </c>
      <c r="K122">
        <v>-8.5699999999999998E-2</v>
      </c>
      <c r="L122">
        <v>51.505229999999997</v>
      </c>
      <c r="M122" s="3" t="s">
        <v>321</v>
      </c>
      <c r="N122" s="3" t="s">
        <v>201</v>
      </c>
      <c r="O122" t="s">
        <v>670</v>
      </c>
      <c r="P122" t="s">
        <v>670</v>
      </c>
      <c r="Q122">
        <v>1958</v>
      </c>
      <c r="R122">
        <v>971</v>
      </c>
      <c r="S122" t="s">
        <v>671</v>
      </c>
      <c r="T122" s="3" t="str">
        <f>Processed[[#This Row],[Time Period]]&amp;"_"&amp;Processed[[#This Row],[FROMNODENO]]&amp;"_"&amp;Processed[[#This Row],[TONODENO]]</f>
        <v>AM_268899_269225</v>
      </c>
    </row>
    <row r="123" spans="1:20" x14ac:dyDescent="0.25">
      <c r="A123" t="s">
        <v>1225</v>
      </c>
      <c r="B123">
        <v>100063</v>
      </c>
      <c r="C123">
        <v>269225</v>
      </c>
      <c r="D123">
        <v>268899</v>
      </c>
      <c r="E123" s="3" t="s">
        <v>32</v>
      </c>
      <c r="F123" s="3" t="s">
        <v>75</v>
      </c>
      <c r="G123" s="3" t="s">
        <v>200</v>
      </c>
      <c r="H123" s="3" t="s">
        <v>320</v>
      </c>
      <c r="I123">
        <v>-8.5699999999999998E-2</v>
      </c>
      <c r="J123">
        <v>51.505229999999997</v>
      </c>
      <c r="K123">
        <v>-9.8599999999999993E-2</v>
      </c>
      <c r="L123">
        <v>51.494500000000002</v>
      </c>
      <c r="M123" s="3" t="s">
        <v>201</v>
      </c>
      <c r="N123" s="3" t="s">
        <v>321</v>
      </c>
      <c r="O123" t="s">
        <v>670</v>
      </c>
      <c r="P123" t="s">
        <v>670</v>
      </c>
      <c r="Q123">
        <v>2415</v>
      </c>
      <c r="R123">
        <v>1007</v>
      </c>
      <c r="S123" t="s">
        <v>671</v>
      </c>
      <c r="T123" s="3" t="str">
        <f>Processed[[#This Row],[Time Period]]&amp;"_"&amp;Processed[[#This Row],[FROMNODENO]]&amp;"_"&amp;Processed[[#This Row],[TONODENO]]</f>
        <v>AM_269225_268899</v>
      </c>
    </row>
    <row r="124" spans="1:20" x14ac:dyDescent="0.25">
      <c r="A124" t="s">
        <v>1225</v>
      </c>
      <c r="B124">
        <v>100064</v>
      </c>
      <c r="C124">
        <v>266682</v>
      </c>
      <c r="D124">
        <v>268899</v>
      </c>
      <c r="E124" s="3" t="s">
        <v>34</v>
      </c>
      <c r="F124" s="3" t="s">
        <v>75</v>
      </c>
      <c r="G124" s="3" t="s">
        <v>205</v>
      </c>
      <c r="H124" s="3" t="s">
        <v>320</v>
      </c>
      <c r="I124">
        <v>-0.16289999999999999</v>
      </c>
      <c r="J124">
        <v>51.522399999999998</v>
      </c>
      <c r="K124">
        <v>-9.8599999999999993E-2</v>
      </c>
      <c r="L124">
        <v>51.494500000000002</v>
      </c>
      <c r="M124" s="3" t="s">
        <v>206</v>
      </c>
      <c r="N124" s="3" t="s">
        <v>321</v>
      </c>
      <c r="O124" t="s">
        <v>670</v>
      </c>
      <c r="P124" t="s">
        <v>670</v>
      </c>
      <c r="Q124">
        <v>6660</v>
      </c>
      <c r="R124">
        <v>1332</v>
      </c>
      <c r="S124" t="s">
        <v>671</v>
      </c>
      <c r="T124" s="3" t="str">
        <f>Processed[[#This Row],[Time Period]]&amp;"_"&amp;Processed[[#This Row],[FROMNODENO]]&amp;"_"&amp;Processed[[#This Row],[TONODENO]]</f>
        <v>AM_266682_268899</v>
      </c>
    </row>
    <row r="125" spans="1:20" x14ac:dyDescent="0.25">
      <c r="A125" t="s">
        <v>1225</v>
      </c>
      <c r="B125">
        <v>100064</v>
      </c>
      <c r="C125">
        <v>268899</v>
      </c>
      <c r="D125">
        <v>266682</v>
      </c>
      <c r="E125" s="3" t="s">
        <v>75</v>
      </c>
      <c r="F125" s="3" t="s">
        <v>34</v>
      </c>
      <c r="G125" s="3" t="s">
        <v>320</v>
      </c>
      <c r="H125" s="3" t="s">
        <v>205</v>
      </c>
      <c r="I125">
        <v>-9.8599999999999993E-2</v>
      </c>
      <c r="J125">
        <v>51.494500000000002</v>
      </c>
      <c r="K125">
        <v>-0.16289999999999999</v>
      </c>
      <c r="L125">
        <v>51.522399999999998</v>
      </c>
      <c r="M125" s="3" t="s">
        <v>321</v>
      </c>
      <c r="N125" s="3" t="s">
        <v>206</v>
      </c>
      <c r="O125" t="s">
        <v>670</v>
      </c>
      <c r="P125" t="s">
        <v>670</v>
      </c>
      <c r="Q125">
        <v>6634</v>
      </c>
      <c r="R125">
        <v>1275</v>
      </c>
      <c r="S125" t="s">
        <v>671</v>
      </c>
      <c r="T125" s="3" t="str">
        <f>Processed[[#This Row],[Time Period]]&amp;"_"&amp;Processed[[#This Row],[FROMNODENO]]&amp;"_"&amp;Processed[[#This Row],[TONODENO]]</f>
        <v>AM_268899_266682</v>
      </c>
    </row>
    <row r="126" spans="1:20" x14ac:dyDescent="0.25">
      <c r="A126" t="s">
        <v>1225</v>
      </c>
      <c r="B126">
        <v>100065</v>
      </c>
      <c r="C126">
        <v>266343</v>
      </c>
      <c r="D126">
        <v>268899</v>
      </c>
      <c r="E126" s="3" t="s">
        <v>35</v>
      </c>
      <c r="F126" s="3" t="s">
        <v>75</v>
      </c>
      <c r="G126" s="3" t="s">
        <v>207</v>
      </c>
      <c r="H126" s="3" t="s">
        <v>320</v>
      </c>
      <c r="I126">
        <v>-0.17530000000000001</v>
      </c>
      <c r="J126">
        <v>51.516199999999998</v>
      </c>
      <c r="K126">
        <v>-9.8599999999999993E-2</v>
      </c>
      <c r="L126">
        <v>51.494500000000002</v>
      </c>
      <c r="M126" s="3" t="s">
        <v>208</v>
      </c>
      <c r="N126" s="3" t="s">
        <v>321</v>
      </c>
      <c r="O126" t="s">
        <v>670</v>
      </c>
      <c r="P126" t="s">
        <v>670</v>
      </c>
      <c r="Q126">
        <v>7813</v>
      </c>
      <c r="R126">
        <v>1468</v>
      </c>
      <c r="S126" t="s">
        <v>671</v>
      </c>
      <c r="T126" s="3" t="str">
        <f>Processed[[#This Row],[Time Period]]&amp;"_"&amp;Processed[[#This Row],[FROMNODENO]]&amp;"_"&amp;Processed[[#This Row],[TONODENO]]</f>
        <v>AM_266343_268899</v>
      </c>
    </row>
    <row r="127" spans="1:20" x14ac:dyDescent="0.25">
      <c r="A127" t="s">
        <v>1225</v>
      </c>
      <c r="B127">
        <v>100065</v>
      </c>
      <c r="C127">
        <v>268899</v>
      </c>
      <c r="D127">
        <v>266343</v>
      </c>
      <c r="E127" s="3" t="s">
        <v>75</v>
      </c>
      <c r="F127" s="3" t="s">
        <v>35</v>
      </c>
      <c r="G127" s="3" t="s">
        <v>320</v>
      </c>
      <c r="H127" s="3" t="s">
        <v>207</v>
      </c>
      <c r="I127">
        <v>-9.8599999999999993E-2</v>
      </c>
      <c r="J127">
        <v>51.494500000000002</v>
      </c>
      <c r="K127">
        <v>-0.17530000000000001</v>
      </c>
      <c r="L127">
        <v>51.516199999999998</v>
      </c>
      <c r="M127" s="3" t="s">
        <v>321</v>
      </c>
      <c r="N127" s="3" t="s">
        <v>208</v>
      </c>
      <c r="O127" t="s">
        <v>670</v>
      </c>
      <c r="P127" t="s">
        <v>670</v>
      </c>
      <c r="Q127">
        <v>7718</v>
      </c>
      <c r="R127">
        <v>1351</v>
      </c>
      <c r="S127" t="s">
        <v>671</v>
      </c>
      <c r="T127" s="3" t="str">
        <f>Processed[[#This Row],[Time Period]]&amp;"_"&amp;Processed[[#This Row],[FROMNODENO]]&amp;"_"&amp;Processed[[#This Row],[TONODENO]]</f>
        <v>AM_268899_266343</v>
      </c>
    </row>
    <row r="128" spans="1:20" x14ac:dyDescent="0.25">
      <c r="A128" t="s">
        <v>1225</v>
      </c>
      <c r="B128">
        <v>100066</v>
      </c>
      <c r="C128">
        <v>265282</v>
      </c>
      <c r="D128">
        <v>268899</v>
      </c>
      <c r="E128" s="3" t="s">
        <v>57</v>
      </c>
      <c r="F128" s="3" t="s">
        <v>75</v>
      </c>
      <c r="G128" s="3" t="s">
        <v>267</v>
      </c>
      <c r="H128" s="3" t="s">
        <v>320</v>
      </c>
      <c r="I128">
        <v>-0.2046</v>
      </c>
      <c r="J128">
        <v>51.534100000000002</v>
      </c>
      <c r="K128">
        <v>-9.8599999999999993E-2</v>
      </c>
      <c r="L128">
        <v>51.494500000000002</v>
      </c>
      <c r="M128" s="3" t="s">
        <v>268</v>
      </c>
      <c r="N128" s="3" t="s">
        <v>321</v>
      </c>
      <c r="O128" t="s">
        <v>670</v>
      </c>
      <c r="P128" t="s">
        <v>670</v>
      </c>
      <c r="Q128">
        <v>11056</v>
      </c>
      <c r="R128">
        <v>2006</v>
      </c>
      <c r="S128" t="s">
        <v>671</v>
      </c>
      <c r="T128" s="3" t="str">
        <f>Processed[[#This Row],[Time Period]]&amp;"_"&amp;Processed[[#This Row],[FROMNODENO]]&amp;"_"&amp;Processed[[#This Row],[TONODENO]]</f>
        <v>AM_265282_268899</v>
      </c>
    </row>
    <row r="129" spans="1:20" x14ac:dyDescent="0.25">
      <c r="A129" t="s">
        <v>1225</v>
      </c>
      <c r="B129">
        <v>100066</v>
      </c>
      <c r="C129">
        <v>268899</v>
      </c>
      <c r="D129">
        <v>265282</v>
      </c>
      <c r="E129" s="3" t="s">
        <v>75</v>
      </c>
      <c r="F129" s="3" t="s">
        <v>57</v>
      </c>
      <c r="G129" s="3" t="s">
        <v>320</v>
      </c>
      <c r="H129" s="3" t="s">
        <v>267</v>
      </c>
      <c r="I129">
        <v>-9.8599999999999993E-2</v>
      </c>
      <c r="J129">
        <v>51.494500000000002</v>
      </c>
      <c r="K129">
        <v>-0.2046</v>
      </c>
      <c r="L129">
        <v>51.534100000000002</v>
      </c>
      <c r="M129" s="3" t="s">
        <v>321</v>
      </c>
      <c r="N129" s="3" t="s">
        <v>268</v>
      </c>
      <c r="O129" t="s">
        <v>670</v>
      </c>
      <c r="P129" t="s">
        <v>670</v>
      </c>
      <c r="Q129">
        <v>11094</v>
      </c>
      <c r="R129">
        <v>1889</v>
      </c>
      <c r="S129" t="s">
        <v>671</v>
      </c>
      <c r="T129" s="3" t="str">
        <f>Processed[[#This Row],[Time Period]]&amp;"_"&amp;Processed[[#This Row],[FROMNODENO]]&amp;"_"&amp;Processed[[#This Row],[TONODENO]]</f>
        <v>AM_268899_265282</v>
      </c>
    </row>
    <row r="130" spans="1:20" x14ac:dyDescent="0.25">
      <c r="A130" t="s">
        <v>1225</v>
      </c>
      <c r="B130">
        <v>100067</v>
      </c>
      <c r="C130">
        <v>267948</v>
      </c>
      <c r="D130">
        <v>268899</v>
      </c>
      <c r="E130" s="3" t="s">
        <v>36</v>
      </c>
      <c r="F130" s="3" t="s">
        <v>75</v>
      </c>
      <c r="G130" s="3" t="s">
        <v>209</v>
      </c>
      <c r="H130" s="3" t="s">
        <v>320</v>
      </c>
      <c r="I130">
        <v>-0.12784000000000001</v>
      </c>
      <c r="J130">
        <v>51.532330000000002</v>
      </c>
      <c r="K130">
        <v>-9.8599999999999993E-2</v>
      </c>
      <c r="L130">
        <v>51.494500000000002</v>
      </c>
      <c r="M130" s="3" t="s">
        <v>210</v>
      </c>
      <c r="N130" s="3" t="s">
        <v>321</v>
      </c>
      <c r="O130" t="s">
        <v>670</v>
      </c>
      <c r="P130" t="s">
        <v>670</v>
      </c>
      <c r="Q130">
        <v>7561</v>
      </c>
      <c r="R130">
        <v>1950</v>
      </c>
      <c r="S130" t="s">
        <v>671</v>
      </c>
      <c r="T130" s="3" t="str">
        <f>Processed[[#This Row],[Time Period]]&amp;"_"&amp;Processed[[#This Row],[FROMNODENO]]&amp;"_"&amp;Processed[[#This Row],[TONODENO]]</f>
        <v>AM_267948_268899</v>
      </c>
    </row>
    <row r="131" spans="1:20" x14ac:dyDescent="0.25">
      <c r="A131" t="s">
        <v>1225</v>
      </c>
      <c r="B131">
        <v>100067</v>
      </c>
      <c r="C131">
        <v>268899</v>
      </c>
      <c r="D131">
        <v>267948</v>
      </c>
      <c r="E131" s="3" t="s">
        <v>75</v>
      </c>
      <c r="F131" s="3" t="s">
        <v>36</v>
      </c>
      <c r="G131" s="3" t="s">
        <v>320</v>
      </c>
      <c r="H131" s="3" t="s">
        <v>209</v>
      </c>
      <c r="I131">
        <v>-9.8599999999999993E-2</v>
      </c>
      <c r="J131">
        <v>51.494500000000002</v>
      </c>
      <c r="K131">
        <v>-0.12784000000000001</v>
      </c>
      <c r="L131">
        <v>51.532330000000002</v>
      </c>
      <c r="M131" s="3" t="s">
        <v>321</v>
      </c>
      <c r="N131" s="3" t="s">
        <v>210</v>
      </c>
      <c r="O131" t="s">
        <v>670</v>
      </c>
      <c r="P131" t="s">
        <v>670</v>
      </c>
      <c r="Q131">
        <v>7423</v>
      </c>
      <c r="R131">
        <v>1834</v>
      </c>
      <c r="S131" t="s">
        <v>671</v>
      </c>
      <c r="T131" s="3" t="str">
        <f>Processed[[#This Row],[Time Period]]&amp;"_"&amp;Processed[[#This Row],[FROMNODENO]]&amp;"_"&amp;Processed[[#This Row],[TONODENO]]</f>
        <v>AM_268899_267948</v>
      </c>
    </row>
    <row r="132" spans="1:20" x14ac:dyDescent="0.25">
      <c r="A132" t="s">
        <v>1225</v>
      </c>
      <c r="B132">
        <v>100068</v>
      </c>
      <c r="C132">
        <v>268311</v>
      </c>
      <c r="D132">
        <v>268899</v>
      </c>
      <c r="E132" s="3" t="s">
        <v>38</v>
      </c>
      <c r="F132" s="3" t="s">
        <v>75</v>
      </c>
      <c r="G132" s="3" t="s">
        <v>213</v>
      </c>
      <c r="H132" s="3" t="s">
        <v>320</v>
      </c>
      <c r="I132">
        <v>-0.1134</v>
      </c>
      <c r="J132">
        <v>51.503300000000003</v>
      </c>
      <c r="K132">
        <v>-9.8599999999999993E-2</v>
      </c>
      <c r="L132">
        <v>51.494500000000002</v>
      </c>
      <c r="M132" s="3" t="s">
        <v>214</v>
      </c>
      <c r="N132" s="3" t="s">
        <v>321</v>
      </c>
      <c r="O132" t="s">
        <v>670</v>
      </c>
      <c r="P132" t="s">
        <v>670</v>
      </c>
      <c r="Q132">
        <v>2159</v>
      </c>
      <c r="R132">
        <v>724</v>
      </c>
      <c r="S132" t="s">
        <v>671</v>
      </c>
      <c r="T132" s="3" t="str">
        <f>Processed[[#This Row],[Time Period]]&amp;"_"&amp;Processed[[#This Row],[FROMNODENO]]&amp;"_"&amp;Processed[[#This Row],[TONODENO]]</f>
        <v>AM_268311_268899</v>
      </c>
    </row>
    <row r="133" spans="1:20" x14ac:dyDescent="0.25">
      <c r="A133" t="s">
        <v>1225</v>
      </c>
      <c r="B133">
        <v>100068</v>
      </c>
      <c r="C133">
        <v>268899</v>
      </c>
      <c r="D133">
        <v>268311</v>
      </c>
      <c r="E133" s="3" t="s">
        <v>75</v>
      </c>
      <c r="F133" s="3" t="s">
        <v>38</v>
      </c>
      <c r="G133" s="3" t="s">
        <v>320</v>
      </c>
      <c r="H133" s="3" t="s">
        <v>213</v>
      </c>
      <c r="I133">
        <v>-9.8599999999999993E-2</v>
      </c>
      <c r="J133">
        <v>51.494500000000002</v>
      </c>
      <c r="K133">
        <v>-0.1134</v>
      </c>
      <c r="L133">
        <v>51.503300000000003</v>
      </c>
      <c r="M133" s="3" t="s">
        <v>321</v>
      </c>
      <c r="N133" s="3" t="s">
        <v>214</v>
      </c>
      <c r="O133" t="s">
        <v>670</v>
      </c>
      <c r="P133" t="s">
        <v>670</v>
      </c>
      <c r="Q133">
        <v>2051</v>
      </c>
      <c r="R133">
        <v>609</v>
      </c>
      <c r="S133" t="s">
        <v>671</v>
      </c>
      <c r="T133" s="3" t="str">
        <f>Processed[[#This Row],[Time Period]]&amp;"_"&amp;Processed[[#This Row],[FROMNODENO]]&amp;"_"&amp;Processed[[#This Row],[TONODENO]]</f>
        <v>AM_268899_268311</v>
      </c>
    </row>
    <row r="134" spans="1:20" x14ac:dyDescent="0.25">
      <c r="A134" t="s">
        <v>1225</v>
      </c>
      <c r="B134">
        <v>100069</v>
      </c>
      <c r="C134">
        <v>267662</v>
      </c>
      <c r="D134">
        <v>269459</v>
      </c>
      <c r="E134" s="3" t="s">
        <v>29</v>
      </c>
      <c r="F134" s="3" t="s">
        <v>30</v>
      </c>
      <c r="G134" s="3" t="s">
        <v>193</v>
      </c>
      <c r="H134" s="3" t="s">
        <v>195</v>
      </c>
      <c r="I134">
        <v>-0.13350000000000001</v>
      </c>
      <c r="J134">
        <v>51.528100000000002</v>
      </c>
      <c r="K134">
        <v>-7.5399999999999995E-2</v>
      </c>
      <c r="L134">
        <v>51.511600000000001</v>
      </c>
      <c r="M134" s="3" t="s">
        <v>194</v>
      </c>
      <c r="N134" s="3" t="s">
        <v>196</v>
      </c>
      <c r="O134" t="s">
        <v>670</v>
      </c>
      <c r="P134" t="s">
        <v>670</v>
      </c>
      <c r="Q134">
        <v>5760</v>
      </c>
      <c r="R134">
        <v>1363</v>
      </c>
      <c r="S134" t="s">
        <v>671</v>
      </c>
      <c r="T134" s="3" t="str">
        <f>Processed[[#This Row],[Time Period]]&amp;"_"&amp;Processed[[#This Row],[FROMNODENO]]&amp;"_"&amp;Processed[[#This Row],[TONODENO]]</f>
        <v>AM_267662_269459</v>
      </c>
    </row>
    <row r="135" spans="1:20" x14ac:dyDescent="0.25">
      <c r="A135" t="s">
        <v>1225</v>
      </c>
      <c r="B135">
        <v>100069</v>
      </c>
      <c r="C135">
        <v>269459</v>
      </c>
      <c r="D135">
        <v>267662</v>
      </c>
      <c r="E135" s="3" t="s">
        <v>30</v>
      </c>
      <c r="F135" s="3" t="s">
        <v>29</v>
      </c>
      <c r="G135" s="3" t="s">
        <v>195</v>
      </c>
      <c r="H135" s="3" t="s">
        <v>193</v>
      </c>
      <c r="I135">
        <v>-7.5399999999999995E-2</v>
      </c>
      <c r="J135">
        <v>51.511600000000001</v>
      </c>
      <c r="K135">
        <v>-0.13350000000000001</v>
      </c>
      <c r="L135">
        <v>51.528100000000002</v>
      </c>
      <c r="M135" s="3" t="s">
        <v>196</v>
      </c>
      <c r="N135" s="3" t="s">
        <v>194</v>
      </c>
      <c r="O135" t="s">
        <v>670</v>
      </c>
      <c r="P135" t="s">
        <v>670</v>
      </c>
      <c r="Q135">
        <v>5799</v>
      </c>
      <c r="R135">
        <v>1281</v>
      </c>
      <c r="S135" t="s">
        <v>671</v>
      </c>
      <c r="T135" s="3" t="str">
        <f>Processed[[#This Row],[Time Period]]&amp;"_"&amp;Processed[[#This Row],[FROMNODENO]]&amp;"_"&amp;Processed[[#This Row],[TONODENO]]</f>
        <v>AM_269459_267662</v>
      </c>
    </row>
    <row r="136" spans="1:20" x14ac:dyDescent="0.25">
      <c r="A136" t="s">
        <v>1225</v>
      </c>
      <c r="B136">
        <v>100070</v>
      </c>
      <c r="C136">
        <v>267662</v>
      </c>
      <c r="D136">
        <v>267983</v>
      </c>
      <c r="E136" s="3" t="s">
        <v>29</v>
      </c>
      <c r="F136" s="3" t="s">
        <v>31</v>
      </c>
      <c r="G136" s="3" t="s">
        <v>193</v>
      </c>
      <c r="H136" s="3" t="s">
        <v>198</v>
      </c>
      <c r="I136">
        <v>-0.13350000000000001</v>
      </c>
      <c r="J136">
        <v>51.528100000000002</v>
      </c>
      <c r="K136">
        <v>-0.1231</v>
      </c>
      <c r="L136">
        <v>51.530799999999999</v>
      </c>
      <c r="M136" s="3" t="s">
        <v>194</v>
      </c>
      <c r="N136" s="3" t="s">
        <v>199</v>
      </c>
      <c r="O136" t="s">
        <v>670</v>
      </c>
      <c r="P136" t="s">
        <v>670</v>
      </c>
      <c r="Q136">
        <v>1625</v>
      </c>
      <c r="R136">
        <v>399</v>
      </c>
      <c r="S136" t="s">
        <v>671</v>
      </c>
      <c r="T136" s="3" t="str">
        <f>Processed[[#This Row],[Time Period]]&amp;"_"&amp;Processed[[#This Row],[FROMNODENO]]&amp;"_"&amp;Processed[[#This Row],[TONODENO]]</f>
        <v>AM_267662_267983</v>
      </c>
    </row>
    <row r="137" spans="1:20" x14ac:dyDescent="0.25">
      <c r="A137" t="s">
        <v>1225</v>
      </c>
      <c r="B137">
        <v>100070</v>
      </c>
      <c r="C137">
        <v>267983</v>
      </c>
      <c r="D137">
        <v>267662</v>
      </c>
      <c r="E137" s="3" t="s">
        <v>31</v>
      </c>
      <c r="F137" s="3" t="s">
        <v>29</v>
      </c>
      <c r="G137" s="3" t="s">
        <v>198</v>
      </c>
      <c r="H137" s="3" t="s">
        <v>193</v>
      </c>
      <c r="I137">
        <v>-0.1231</v>
      </c>
      <c r="J137">
        <v>51.530799999999999</v>
      </c>
      <c r="K137">
        <v>-0.13350000000000001</v>
      </c>
      <c r="L137">
        <v>51.528100000000002</v>
      </c>
      <c r="M137" s="3" t="s">
        <v>199</v>
      </c>
      <c r="N137" s="3" t="s">
        <v>194</v>
      </c>
      <c r="O137" t="s">
        <v>670</v>
      </c>
      <c r="P137" t="s">
        <v>670</v>
      </c>
      <c r="Q137">
        <v>991</v>
      </c>
      <c r="R137">
        <v>447</v>
      </c>
      <c r="S137" t="s">
        <v>671</v>
      </c>
      <c r="T137" s="3" t="str">
        <f>Processed[[#This Row],[Time Period]]&amp;"_"&amp;Processed[[#This Row],[FROMNODENO]]&amp;"_"&amp;Processed[[#This Row],[TONODENO]]</f>
        <v>AM_267983_267662</v>
      </c>
    </row>
    <row r="138" spans="1:20" x14ac:dyDescent="0.25">
      <c r="A138" t="s">
        <v>1225</v>
      </c>
      <c r="B138">
        <v>100071</v>
      </c>
      <c r="C138">
        <v>267662</v>
      </c>
      <c r="D138">
        <v>269296</v>
      </c>
      <c r="E138" s="3" t="s">
        <v>29</v>
      </c>
      <c r="F138" s="3" t="s">
        <v>33</v>
      </c>
      <c r="G138" s="3" t="s">
        <v>193</v>
      </c>
      <c r="H138" s="3" t="s">
        <v>203</v>
      </c>
      <c r="I138">
        <v>-0.13350000000000001</v>
      </c>
      <c r="J138">
        <v>51.528100000000002</v>
      </c>
      <c r="K138">
        <v>-8.2100000000000006E-2</v>
      </c>
      <c r="L138">
        <v>51.518599999999999</v>
      </c>
      <c r="M138" s="3" t="s">
        <v>194</v>
      </c>
      <c r="N138" s="3" t="s">
        <v>204</v>
      </c>
      <c r="O138" t="s">
        <v>670</v>
      </c>
      <c r="P138" t="s">
        <v>670</v>
      </c>
      <c r="Q138">
        <v>5030</v>
      </c>
      <c r="R138">
        <v>1160</v>
      </c>
      <c r="S138" t="s">
        <v>671</v>
      </c>
      <c r="T138" s="3" t="str">
        <f>Processed[[#This Row],[Time Period]]&amp;"_"&amp;Processed[[#This Row],[FROMNODENO]]&amp;"_"&amp;Processed[[#This Row],[TONODENO]]</f>
        <v>AM_267662_269296</v>
      </c>
    </row>
    <row r="139" spans="1:20" x14ac:dyDescent="0.25">
      <c r="A139" t="s">
        <v>1225</v>
      </c>
      <c r="B139">
        <v>100071</v>
      </c>
      <c r="C139">
        <v>269296</v>
      </c>
      <c r="D139">
        <v>267662</v>
      </c>
      <c r="E139" s="3" t="s">
        <v>33</v>
      </c>
      <c r="F139" s="3" t="s">
        <v>29</v>
      </c>
      <c r="G139" s="3" t="s">
        <v>203</v>
      </c>
      <c r="H139" s="3" t="s">
        <v>193</v>
      </c>
      <c r="I139">
        <v>-8.2100000000000006E-2</v>
      </c>
      <c r="J139">
        <v>51.518599999999999</v>
      </c>
      <c r="K139">
        <v>-0.13350000000000001</v>
      </c>
      <c r="L139">
        <v>51.528100000000002</v>
      </c>
      <c r="M139" s="3" t="s">
        <v>204</v>
      </c>
      <c r="N139" s="3" t="s">
        <v>194</v>
      </c>
      <c r="O139" t="s">
        <v>670</v>
      </c>
      <c r="P139" t="s">
        <v>670</v>
      </c>
      <c r="Q139">
        <v>5075</v>
      </c>
      <c r="R139">
        <v>1073</v>
      </c>
      <c r="S139" t="s">
        <v>671</v>
      </c>
      <c r="T139" s="3" t="str">
        <f>Processed[[#This Row],[Time Period]]&amp;"_"&amp;Processed[[#This Row],[FROMNODENO]]&amp;"_"&amp;Processed[[#This Row],[TONODENO]]</f>
        <v>AM_269296_267662</v>
      </c>
    </row>
    <row r="140" spans="1:20" x14ac:dyDescent="0.25">
      <c r="A140" t="s">
        <v>1225</v>
      </c>
      <c r="B140">
        <v>100072</v>
      </c>
      <c r="C140">
        <v>267662</v>
      </c>
      <c r="D140">
        <v>269139</v>
      </c>
      <c r="E140" s="3" t="s">
        <v>29</v>
      </c>
      <c r="F140" s="3" t="s">
        <v>76</v>
      </c>
      <c r="G140" s="3" t="s">
        <v>193</v>
      </c>
      <c r="H140" s="3" t="s">
        <v>329</v>
      </c>
      <c r="I140">
        <v>-0.13350000000000001</v>
      </c>
      <c r="J140">
        <v>51.528100000000002</v>
      </c>
      <c r="K140">
        <v>-8.9200000000000002E-2</v>
      </c>
      <c r="L140">
        <v>51.5182</v>
      </c>
      <c r="M140" s="3" t="s">
        <v>194</v>
      </c>
      <c r="N140" s="3" t="s">
        <v>330</v>
      </c>
      <c r="O140" t="s">
        <v>670</v>
      </c>
      <c r="P140" t="s">
        <v>670</v>
      </c>
      <c r="Q140">
        <v>5324</v>
      </c>
      <c r="R140">
        <v>861</v>
      </c>
      <c r="S140" t="s">
        <v>671</v>
      </c>
      <c r="T140" s="3" t="str">
        <f>Processed[[#This Row],[Time Period]]&amp;"_"&amp;Processed[[#This Row],[FROMNODENO]]&amp;"_"&amp;Processed[[#This Row],[TONODENO]]</f>
        <v>AM_267662_269139</v>
      </c>
    </row>
    <row r="141" spans="1:20" x14ac:dyDescent="0.25">
      <c r="A141" t="s">
        <v>1225</v>
      </c>
      <c r="B141">
        <v>100072</v>
      </c>
      <c r="C141">
        <v>269139</v>
      </c>
      <c r="D141">
        <v>267662</v>
      </c>
      <c r="E141" s="3" t="s">
        <v>76</v>
      </c>
      <c r="F141" s="3" t="s">
        <v>29</v>
      </c>
      <c r="G141" s="3" t="s">
        <v>329</v>
      </c>
      <c r="H141" s="3" t="s">
        <v>193</v>
      </c>
      <c r="I141">
        <v>-8.9200000000000002E-2</v>
      </c>
      <c r="J141">
        <v>51.5182</v>
      </c>
      <c r="K141">
        <v>-0.13350000000000001</v>
      </c>
      <c r="L141">
        <v>51.528100000000002</v>
      </c>
      <c r="M141" s="3" t="s">
        <v>330</v>
      </c>
      <c r="N141" s="3" t="s">
        <v>194</v>
      </c>
      <c r="O141" t="s">
        <v>670</v>
      </c>
      <c r="P141" t="s">
        <v>670</v>
      </c>
      <c r="Q141">
        <v>4492</v>
      </c>
      <c r="R141">
        <v>665</v>
      </c>
      <c r="S141" t="s">
        <v>671</v>
      </c>
      <c r="T141" s="3" t="str">
        <f>Processed[[#This Row],[Time Period]]&amp;"_"&amp;Processed[[#This Row],[FROMNODENO]]&amp;"_"&amp;Processed[[#This Row],[TONODENO]]</f>
        <v>AM_269139_267662</v>
      </c>
    </row>
    <row r="142" spans="1:20" x14ac:dyDescent="0.25">
      <c r="A142" t="s">
        <v>1225</v>
      </c>
      <c r="B142">
        <v>100073</v>
      </c>
      <c r="C142">
        <v>266682</v>
      </c>
      <c r="D142">
        <v>267662</v>
      </c>
      <c r="E142" s="3" t="s">
        <v>34</v>
      </c>
      <c r="F142" s="3" t="s">
        <v>29</v>
      </c>
      <c r="G142" s="3" t="s">
        <v>205</v>
      </c>
      <c r="H142" s="3" t="s">
        <v>193</v>
      </c>
      <c r="I142">
        <v>-0.16289999999999999</v>
      </c>
      <c r="J142">
        <v>51.522399999999998</v>
      </c>
      <c r="K142">
        <v>-0.13350000000000001</v>
      </c>
      <c r="L142">
        <v>51.528100000000002</v>
      </c>
      <c r="M142" s="3" t="s">
        <v>206</v>
      </c>
      <c r="N142" s="3" t="s">
        <v>194</v>
      </c>
      <c r="O142" t="s">
        <v>670</v>
      </c>
      <c r="P142" t="s">
        <v>670</v>
      </c>
      <c r="Q142">
        <v>2645</v>
      </c>
      <c r="R142">
        <v>1041</v>
      </c>
      <c r="S142" t="s">
        <v>671</v>
      </c>
      <c r="T142" s="3" t="str">
        <f>Processed[[#This Row],[Time Period]]&amp;"_"&amp;Processed[[#This Row],[FROMNODENO]]&amp;"_"&amp;Processed[[#This Row],[TONODENO]]</f>
        <v>AM_266682_267662</v>
      </c>
    </row>
    <row r="143" spans="1:20" x14ac:dyDescent="0.25">
      <c r="A143" t="s">
        <v>1225</v>
      </c>
      <c r="B143">
        <v>100073</v>
      </c>
      <c r="C143">
        <v>267662</v>
      </c>
      <c r="D143">
        <v>266682</v>
      </c>
      <c r="E143" s="3" t="s">
        <v>29</v>
      </c>
      <c r="F143" s="3" t="s">
        <v>34</v>
      </c>
      <c r="G143" s="3" t="s">
        <v>193</v>
      </c>
      <c r="H143" s="3" t="s">
        <v>205</v>
      </c>
      <c r="I143">
        <v>-0.13350000000000001</v>
      </c>
      <c r="J143">
        <v>51.528100000000002</v>
      </c>
      <c r="K143">
        <v>-0.16289999999999999</v>
      </c>
      <c r="L143">
        <v>51.522399999999998</v>
      </c>
      <c r="M143" s="3" t="s">
        <v>194</v>
      </c>
      <c r="N143" s="3" t="s">
        <v>206</v>
      </c>
      <c r="O143" t="s">
        <v>670</v>
      </c>
      <c r="P143" t="s">
        <v>670</v>
      </c>
      <c r="Q143">
        <v>4224</v>
      </c>
      <c r="R143">
        <v>941</v>
      </c>
      <c r="S143" t="s">
        <v>671</v>
      </c>
      <c r="T143" s="3" t="str">
        <f>Processed[[#This Row],[Time Period]]&amp;"_"&amp;Processed[[#This Row],[FROMNODENO]]&amp;"_"&amp;Processed[[#This Row],[TONODENO]]</f>
        <v>AM_267662_266682</v>
      </c>
    </row>
    <row r="144" spans="1:20" x14ac:dyDescent="0.25">
      <c r="A144" t="s">
        <v>1225</v>
      </c>
      <c r="B144">
        <v>100074</v>
      </c>
      <c r="C144">
        <v>266343</v>
      </c>
      <c r="D144">
        <v>267662</v>
      </c>
      <c r="E144" s="3" t="s">
        <v>35</v>
      </c>
      <c r="F144" s="3" t="s">
        <v>29</v>
      </c>
      <c r="G144" s="3" t="s">
        <v>207</v>
      </c>
      <c r="H144" s="3" t="s">
        <v>193</v>
      </c>
      <c r="I144">
        <v>-0.17530000000000001</v>
      </c>
      <c r="J144">
        <v>51.516199999999998</v>
      </c>
      <c r="K144">
        <v>-0.13350000000000001</v>
      </c>
      <c r="L144">
        <v>51.528100000000002</v>
      </c>
      <c r="M144" s="3" t="s">
        <v>208</v>
      </c>
      <c r="N144" s="3" t="s">
        <v>194</v>
      </c>
      <c r="O144" t="s">
        <v>670</v>
      </c>
      <c r="P144" t="s">
        <v>670</v>
      </c>
      <c r="Q144">
        <v>5228</v>
      </c>
      <c r="R144">
        <v>1017</v>
      </c>
      <c r="S144" t="s">
        <v>671</v>
      </c>
      <c r="T144" s="3" t="str">
        <f>Processed[[#This Row],[Time Period]]&amp;"_"&amp;Processed[[#This Row],[FROMNODENO]]&amp;"_"&amp;Processed[[#This Row],[TONODENO]]</f>
        <v>AM_266343_267662</v>
      </c>
    </row>
    <row r="145" spans="1:20" x14ac:dyDescent="0.25">
      <c r="A145" t="s">
        <v>1225</v>
      </c>
      <c r="B145">
        <v>100074</v>
      </c>
      <c r="C145">
        <v>267662</v>
      </c>
      <c r="D145">
        <v>266343</v>
      </c>
      <c r="E145" s="3" t="s">
        <v>29</v>
      </c>
      <c r="F145" s="3" t="s">
        <v>35</v>
      </c>
      <c r="G145" s="3" t="s">
        <v>193</v>
      </c>
      <c r="H145" s="3" t="s">
        <v>207</v>
      </c>
      <c r="I145">
        <v>-0.13350000000000001</v>
      </c>
      <c r="J145">
        <v>51.528100000000002</v>
      </c>
      <c r="K145">
        <v>-0.17530000000000001</v>
      </c>
      <c r="L145">
        <v>51.516199999999998</v>
      </c>
      <c r="M145" s="3" t="s">
        <v>194</v>
      </c>
      <c r="N145" s="3" t="s">
        <v>208</v>
      </c>
      <c r="O145" t="s">
        <v>670</v>
      </c>
      <c r="P145" t="s">
        <v>670</v>
      </c>
      <c r="Q145">
        <v>3855</v>
      </c>
      <c r="R145">
        <v>1045</v>
      </c>
      <c r="S145" t="s">
        <v>671</v>
      </c>
      <c r="T145" s="3" t="str">
        <f>Processed[[#This Row],[Time Period]]&amp;"_"&amp;Processed[[#This Row],[FROMNODENO]]&amp;"_"&amp;Processed[[#This Row],[TONODENO]]</f>
        <v>AM_267662_266343</v>
      </c>
    </row>
    <row r="146" spans="1:20" x14ac:dyDescent="0.25">
      <c r="A146" t="s">
        <v>1225</v>
      </c>
      <c r="B146">
        <v>100075</v>
      </c>
      <c r="C146">
        <v>267662</v>
      </c>
      <c r="D146">
        <v>267948</v>
      </c>
      <c r="E146" s="3" t="s">
        <v>29</v>
      </c>
      <c r="F146" s="3" t="s">
        <v>36</v>
      </c>
      <c r="G146" s="3" t="s">
        <v>193</v>
      </c>
      <c r="H146" s="3" t="s">
        <v>209</v>
      </c>
      <c r="I146">
        <v>-0.13350000000000001</v>
      </c>
      <c r="J146">
        <v>51.528100000000002</v>
      </c>
      <c r="K146">
        <v>-0.12784000000000001</v>
      </c>
      <c r="L146">
        <v>51.532330000000002</v>
      </c>
      <c r="M146" s="3" t="s">
        <v>194</v>
      </c>
      <c r="N146" s="3" t="s">
        <v>210</v>
      </c>
      <c r="O146" t="s">
        <v>670</v>
      </c>
      <c r="P146" t="s">
        <v>670</v>
      </c>
      <c r="Q146">
        <v>831</v>
      </c>
      <c r="R146">
        <v>604</v>
      </c>
      <c r="S146" t="s">
        <v>671</v>
      </c>
      <c r="T146" s="3" t="str">
        <f>Processed[[#This Row],[Time Period]]&amp;"_"&amp;Processed[[#This Row],[FROMNODENO]]&amp;"_"&amp;Processed[[#This Row],[TONODENO]]</f>
        <v>AM_267662_267948</v>
      </c>
    </row>
    <row r="147" spans="1:20" x14ac:dyDescent="0.25">
      <c r="A147" t="s">
        <v>1225</v>
      </c>
      <c r="B147">
        <v>100075</v>
      </c>
      <c r="C147">
        <v>267948</v>
      </c>
      <c r="D147">
        <v>267662</v>
      </c>
      <c r="E147" s="3" t="s">
        <v>36</v>
      </c>
      <c r="F147" s="3" t="s">
        <v>29</v>
      </c>
      <c r="G147" s="3" t="s">
        <v>209</v>
      </c>
      <c r="H147" s="3" t="s">
        <v>193</v>
      </c>
      <c r="I147">
        <v>-0.12784000000000001</v>
      </c>
      <c r="J147">
        <v>51.532330000000002</v>
      </c>
      <c r="K147">
        <v>-0.13350000000000001</v>
      </c>
      <c r="L147">
        <v>51.528100000000002</v>
      </c>
      <c r="M147" s="3" t="s">
        <v>210</v>
      </c>
      <c r="N147" s="3" t="s">
        <v>194</v>
      </c>
      <c r="O147" t="s">
        <v>670</v>
      </c>
      <c r="P147" t="s">
        <v>670</v>
      </c>
      <c r="Q147">
        <v>831</v>
      </c>
      <c r="R147">
        <v>634</v>
      </c>
      <c r="S147" t="s">
        <v>671</v>
      </c>
      <c r="T147" s="3" t="str">
        <f>Processed[[#This Row],[Time Period]]&amp;"_"&amp;Processed[[#This Row],[FROMNODENO]]&amp;"_"&amp;Processed[[#This Row],[TONODENO]]</f>
        <v>AM_267948_267662</v>
      </c>
    </row>
    <row r="148" spans="1:20" x14ac:dyDescent="0.25">
      <c r="A148" t="s">
        <v>1225</v>
      </c>
      <c r="B148">
        <v>100076</v>
      </c>
      <c r="C148">
        <v>267662</v>
      </c>
      <c r="D148">
        <v>269471</v>
      </c>
      <c r="E148" s="3" t="s">
        <v>29</v>
      </c>
      <c r="F148" s="3" t="s">
        <v>46</v>
      </c>
      <c r="G148" s="3" t="s">
        <v>193</v>
      </c>
      <c r="H148" s="3" t="s">
        <v>234</v>
      </c>
      <c r="I148">
        <v>-0.13350000000000001</v>
      </c>
      <c r="J148">
        <v>51.528100000000002</v>
      </c>
      <c r="K148">
        <v>-7.4899999999999994E-2</v>
      </c>
      <c r="L148">
        <v>51.582299999999996</v>
      </c>
      <c r="M148" s="3" t="s">
        <v>194</v>
      </c>
      <c r="N148" s="3" t="s">
        <v>235</v>
      </c>
      <c r="O148" t="s">
        <v>670</v>
      </c>
      <c r="P148" t="s">
        <v>670</v>
      </c>
      <c r="Q148">
        <v>8658</v>
      </c>
      <c r="R148">
        <v>891</v>
      </c>
      <c r="S148" t="s">
        <v>671</v>
      </c>
      <c r="T148" s="3" t="str">
        <f>Processed[[#This Row],[Time Period]]&amp;"_"&amp;Processed[[#This Row],[FROMNODENO]]&amp;"_"&amp;Processed[[#This Row],[TONODENO]]</f>
        <v>AM_267662_269471</v>
      </c>
    </row>
    <row r="149" spans="1:20" x14ac:dyDescent="0.25">
      <c r="A149" t="s">
        <v>1225</v>
      </c>
      <c r="B149">
        <v>100076</v>
      </c>
      <c r="C149">
        <v>269471</v>
      </c>
      <c r="D149">
        <v>267662</v>
      </c>
      <c r="E149" s="3" t="s">
        <v>46</v>
      </c>
      <c r="F149" s="3" t="s">
        <v>29</v>
      </c>
      <c r="G149" s="3" t="s">
        <v>234</v>
      </c>
      <c r="H149" s="3" t="s">
        <v>193</v>
      </c>
      <c r="I149">
        <v>-7.4899999999999994E-2</v>
      </c>
      <c r="J149">
        <v>51.582299999999996</v>
      </c>
      <c r="K149">
        <v>-0.13350000000000001</v>
      </c>
      <c r="L149">
        <v>51.528100000000002</v>
      </c>
      <c r="M149" s="3" t="s">
        <v>235</v>
      </c>
      <c r="N149" s="3" t="s">
        <v>194</v>
      </c>
      <c r="O149" t="s">
        <v>670</v>
      </c>
      <c r="P149" t="s">
        <v>670</v>
      </c>
      <c r="Q149">
        <v>8699</v>
      </c>
      <c r="R149">
        <v>946</v>
      </c>
      <c r="S149" t="s">
        <v>671</v>
      </c>
      <c r="T149" s="3" t="str">
        <f>Processed[[#This Row],[Time Period]]&amp;"_"&amp;Processed[[#This Row],[FROMNODENO]]&amp;"_"&amp;Processed[[#This Row],[TONODENO]]</f>
        <v>AM_269471_267662</v>
      </c>
    </row>
    <row r="150" spans="1:20" x14ac:dyDescent="0.25">
      <c r="A150" t="s">
        <v>1225</v>
      </c>
      <c r="B150">
        <v>100077</v>
      </c>
      <c r="C150">
        <v>267662</v>
      </c>
      <c r="D150">
        <v>269751</v>
      </c>
      <c r="E150" s="3" t="s">
        <v>29</v>
      </c>
      <c r="F150" s="3" t="s">
        <v>47</v>
      </c>
      <c r="G150" s="3" t="s">
        <v>193</v>
      </c>
      <c r="H150" s="3" t="s">
        <v>237</v>
      </c>
      <c r="I150">
        <v>-0.13350000000000001</v>
      </c>
      <c r="J150">
        <v>51.528100000000002</v>
      </c>
      <c r="K150">
        <v>-5.9700000000000003E-2</v>
      </c>
      <c r="L150">
        <v>51.588099999999997</v>
      </c>
      <c r="M150" s="3" t="s">
        <v>194</v>
      </c>
      <c r="N150" s="3" t="s">
        <v>238</v>
      </c>
      <c r="O150" t="s">
        <v>670</v>
      </c>
      <c r="P150" t="s">
        <v>670</v>
      </c>
      <c r="Q150">
        <v>9663</v>
      </c>
      <c r="R150">
        <v>887</v>
      </c>
      <c r="S150" t="s">
        <v>671</v>
      </c>
      <c r="T150" s="3" t="str">
        <f>Processed[[#This Row],[Time Period]]&amp;"_"&amp;Processed[[#This Row],[FROMNODENO]]&amp;"_"&amp;Processed[[#This Row],[TONODENO]]</f>
        <v>AM_267662_269751</v>
      </c>
    </row>
    <row r="151" spans="1:20" x14ac:dyDescent="0.25">
      <c r="A151" t="s">
        <v>1225</v>
      </c>
      <c r="B151">
        <v>100077</v>
      </c>
      <c r="C151">
        <v>269751</v>
      </c>
      <c r="D151">
        <v>267662</v>
      </c>
      <c r="E151" s="3" t="s">
        <v>47</v>
      </c>
      <c r="F151" s="3" t="s">
        <v>29</v>
      </c>
      <c r="G151" s="3" t="s">
        <v>237</v>
      </c>
      <c r="H151" s="3" t="s">
        <v>193</v>
      </c>
      <c r="I151">
        <v>-5.9700000000000003E-2</v>
      </c>
      <c r="J151">
        <v>51.588099999999997</v>
      </c>
      <c r="K151">
        <v>-0.13350000000000001</v>
      </c>
      <c r="L151">
        <v>51.528100000000002</v>
      </c>
      <c r="M151" s="3" t="s">
        <v>238</v>
      </c>
      <c r="N151" s="3" t="s">
        <v>194</v>
      </c>
      <c r="O151" t="s">
        <v>670</v>
      </c>
      <c r="P151" t="s">
        <v>670</v>
      </c>
      <c r="Q151">
        <v>9719</v>
      </c>
      <c r="R151">
        <v>931</v>
      </c>
      <c r="S151" t="s">
        <v>671</v>
      </c>
      <c r="T151" s="3" t="str">
        <f>Processed[[#This Row],[Time Period]]&amp;"_"&amp;Processed[[#This Row],[FROMNODENO]]&amp;"_"&amp;Processed[[#This Row],[TONODENO]]</f>
        <v>AM_269751_267662</v>
      </c>
    </row>
    <row r="152" spans="1:20" x14ac:dyDescent="0.25">
      <c r="A152" t="s">
        <v>1225</v>
      </c>
      <c r="B152">
        <v>100078</v>
      </c>
      <c r="C152">
        <v>267252</v>
      </c>
      <c r="D152">
        <v>267662</v>
      </c>
      <c r="E152" s="3" t="s">
        <v>37</v>
      </c>
      <c r="F152" s="3" t="s">
        <v>29</v>
      </c>
      <c r="G152" s="3" t="s">
        <v>211</v>
      </c>
      <c r="H152" s="3" t="s">
        <v>193</v>
      </c>
      <c r="I152">
        <v>-0.14369999999999999</v>
      </c>
      <c r="J152">
        <v>51.495100000000001</v>
      </c>
      <c r="K152">
        <v>-0.13350000000000001</v>
      </c>
      <c r="L152">
        <v>51.528100000000002</v>
      </c>
      <c r="M152" s="3" t="s">
        <v>212</v>
      </c>
      <c r="N152" s="3" t="s">
        <v>194</v>
      </c>
      <c r="O152" t="s">
        <v>670</v>
      </c>
      <c r="P152" t="s">
        <v>670</v>
      </c>
      <c r="Q152">
        <v>4473</v>
      </c>
      <c r="R152">
        <v>726</v>
      </c>
      <c r="S152" t="s">
        <v>671</v>
      </c>
      <c r="T152" s="3" t="str">
        <f>Processed[[#This Row],[Time Period]]&amp;"_"&amp;Processed[[#This Row],[FROMNODENO]]&amp;"_"&amp;Processed[[#This Row],[TONODENO]]</f>
        <v>AM_267252_267662</v>
      </c>
    </row>
    <row r="153" spans="1:20" x14ac:dyDescent="0.25">
      <c r="A153" t="s">
        <v>1225</v>
      </c>
      <c r="B153">
        <v>100078</v>
      </c>
      <c r="C153">
        <v>267662</v>
      </c>
      <c r="D153">
        <v>267252</v>
      </c>
      <c r="E153" s="3" t="s">
        <v>29</v>
      </c>
      <c r="F153" s="3" t="s">
        <v>37</v>
      </c>
      <c r="G153" s="3" t="s">
        <v>193</v>
      </c>
      <c r="H153" s="3" t="s">
        <v>211</v>
      </c>
      <c r="I153">
        <v>-0.13350000000000001</v>
      </c>
      <c r="J153">
        <v>51.528100000000002</v>
      </c>
      <c r="K153">
        <v>-0.14369999999999999</v>
      </c>
      <c r="L153">
        <v>51.495100000000001</v>
      </c>
      <c r="M153" s="3" t="s">
        <v>194</v>
      </c>
      <c r="N153" s="3" t="s">
        <v>212</v>
      </c>
      <c r="O153" t="s">
        <v>670</v>
      </c>
      <c r="P153" t="s">
        <v>670</v>
      </c>
      <c r="Q153">
        <v>4527</v>
      </c>
      <c r="R153">
        <v>666</v>
      </c>
      <c r="S153" t="s">
        <v>671</v>
      </c>
      <c r="T153" s="3" t="str">
        <f>Processed[[#This Row],[Time Period]]&amp;"_"&amp;Processed[[#This Row],[FROMNODENO]]&amp;"_"&amp;Processed[[#This Row],[TONODENO]]</f>
        <v>AM_267662_267252</v>
      </c>
    </row>
    <row r="154" spans="1:20" x14ac:dyDescent="0.25">
      <c r="A154" t="s">
        <v>1225</v>
      </c>
      <c r="B154">
        <v>100079</v>
      </c>
      <c r="C154">
        <v>267662</v>
      </c>
      <c r="D154">
        <v>267994</v>
      </c>
      <c r="E154" s="3" t="s">
        <v>29</v>
      </c>
      <c r="F154" s="3" t="s">
        <v>77</v>
      </c>
      <c r="G154" s="3" t="s">
        <v>193</v>
      </c>
      <c r="H154" s="3" t="s">
        <v>337</v>
      </c>
      <c r="I154">
        <v>-0.13350000000000001</v>
      </c>
      <c r="J154">
        <v>51.528100000000002</v>
      </c>
      <c r="K154">
        <v>-0.1231</v>
      </c>
      <c r="L154">
        <v>51.486199999999997</v>
      </c>
      <c r="M154" s="3" t="s">
        <v>194</v>
      </c>
      <c r="N154" s="3" t="s">
        <v>338</v>
      </c>
      <c r="O154" t="s">
        <v>670</v>
      </c>
      <c r="P154" t="s">
        <v>670</v>
      </c>
      <c r="Q154">
        <v>6221</v>
      </c>
      <c r="R154">
        <v>838</v>
      </c>
      <c r="S154" t="s">
        <v>671</v>
      </c>
      <c r="T154" s="3" t="str">
        <f>Processed[[#This Row],[Time Period]]&amp;"_"&amp;Processed[[#This Row],[FROMNODENO]]&amp;"_"&amp;Processed[[#This Row],[TONODENO]]</f>
        <v>AM_267662_267994</v>
      </c>
    </row>
    <row r="155" spans="1:20" x14ac:dyDescent="0.25">
      <c r="A155" t="s">
        <v>1225</v>
      </c>
      <c r="B155">
        <v>100079</v>
      </c>
      <c r="C155">
        <v>267994</v>
      </c>
      <c r="D155">
        <v>267662</v>
      </c>
      <c r="E155" s="3" t="s">
        <v>77</v>
      </c>
      <c r="F155" s="3" t="s">
        <v>29</v>
      </c>
      <c r="G155" s="3" t="s">
        <v>337</v>
      </c>
      <c r="H155" s="3" t="s">
        <v>193</v>
      </c>
      <c r="I155">
        <v>-0.1231</v>
      </c>
      <c r="J155">
        <v>51.486199999999997</v>
      </c>
      <c r="K155">
        <v>-0.13350000000000001</v>
      </c>
      <c r="L155">
        <v>51.528100000000002</v>
      </c>
      <c r="M155" s="3" t="s">
        <v>338</v>
      </c>
      <c r="N155" s="3" t="s">
        <v>194</v>
      </c>
      <c r="O155" t="s">
        <v>670</v>
      </c>
      <c r="P155" t="s">
        <v>670</v>
      </c>
      <c r="Q155">
        <v>6162</v>
      </c>
      <c r="R155">
        <v>828</v>
      </c>
      <c r="S155" t="s">
        <v>671</v>
      </c>
      <c r="T155" s="3" t="str">
        <f>Processed[[#This Row],[Time Period]]&amp;"_"&amp;Processed[[#This Row],[FROMNODENO]]&amp;"_"&amp;Processed[[#This Row],[TONODENO]]</f>
        <v>AM_267994_267662</v>
      </c>
    </row>
    <row r="156" spans="1:20" x14ac:dyDescent="0.25">
      <c r="A156" t="s">
        <v>1225</v>
      </c>
      <c r="B156">
        <v>100080</v>
      </c>
      <c r="C156">
        <v>267662</v>
      </c>
      <c r="D156">
        <v>268311</v>
      </c>
      <c r="E156" s="3" t="s">
        <v>29</v>
      </c>
      <c r="F156" s="3" t="s">
        <v>38</v>
      </c>
      <c r="G156" s="3" t="s">
        <v>193</v>
      </c>
      <c r="H156" s="3" t="s">
        <v>213</v>
      </c>
      <c r="I156">
        <v>-0.13350000000000001</v>
      </c>
      <c r="J156">
        <v>51.528100000000002</v>
      </c>
      <c r="K156">
        <v>-0.1134</v>
      </c>
      <c r="L156">
        <v>51.503300000000003</v>
      </c>
      <c r="M156" s="3" t="s">
        <v>194</v>
      </c>
      <c r="N156" s="3" t="s">
        <v>214</v>
      </c>
      <c r="O156" t="s">
        <v>670</v>
      </c>
      <c r="P156" t="s">
        <v>670</v>
      </c>
      <c r="Q156">
        <v>3880</v>
      </c>
      <c r="R156">
        <v>715</v>
      </c>
      <c r="S156" t="s">
        <v>671</v>
      </c>
      <c r="T156" s="3" t="str">
        <f>Processed[[#This Row],[Time Period]]&amp;"_"&amp;Processed[[#This Row],[FROMNODENO]]&amp;"_"&amp;Processed[[#This Row],[TONODENO]]</f>
        <v>AM_267662_268311</v>
      </c>
    </row>
    <row r="157" spans="1:20" x14ac:dyDescent="0.25">
      <c r="A157" t="s">
        <v>1225</v>
      </c>
      <c r="B157">
        <v>100080</v>
      </c>
      <c r="C157">
        <v>268311</v>
      </c>
      <c r="D157">
        <v>267662</v>
      </c>
      <c r="E157" s="3" t="s">
        <v>38</v>
      </c>
      <c r="F157" s="3" t="s">
        <v>29</v>
      </c>
      <c r="G157" s="3" t="s">
        <v>213</v>
      </c>
      <c r="H157" s="3" t="s">
        <v>193</v>
      </c>
      <c r="I157">
        <v>-0.1134</v>
      </c>
      <c r="J157">
        <v>51.503300000000003</v>
      </c>
      <c r="K157">
        <v>-0.13350000000000001</v>
      </c>
      <c r="L157">
        <v>51.528100000000002</v>
      </c>
      <c r="M157" s="3" t="s">
        <v>214</v>
      </c>
      <c r="N157" s="3" t="s">
        <v>194</v>
      </c>
      <c r="O157" t="s">
        <v>670</v>
      </c>
      <c r="P157" t="s">
        <v>670</v>
      </c>
      <c r="Q157">
        <v>3881</v>
      </c>
      <c r="R157">
        <v>739</v>
      </c>
      <c r="S157" t="s">
        <v>671</v>
      </c>
      <c r="T157" s="3" t="str">
        <f>Processed[[#This Row],[Time Period]]&amp;"_"&amp;Processed[[#This Row],[FROMNODENO]]&amp;"_"&amp;Processed[[#This Row],[TONODENO]]</f>
        <v>AM_268311_267662</v>
      </c>
    </row>
    <row r="158" spans="1:20" x14ac:dyDescent="0.25">
      <c r="A158" t="s">
        <v>1225</v>
      </c>
      <c r="B158">
        <v>100081</v>
      </c>
      <c r="C158">
        <v>267662</v>
      </c>
      <c r="D158">
        <v>270630</v>
      </c>
      <c r="E158" s="3" t="s">
        <v>29</v>
      </c>
      <c r="F158" s="3" t="s">
        <v>48</v>
      </c>
      <c r="G158" s="3" t="s">
        <v>193</v>
      </c>
      <c r="H158" s="3" t="s">
        <v>240</v>
      </c>
      <c r="I158">
        <v>-0.13350000000000001</v>
      </c>
      <c r="J158">
        <v>51.528100000000002</v>
      </c>
      <c r="K158">
        <v>-2.01E-2</v>
      </c>
      <c r="L158">
        <v>51.582999999999998</v>
      </c>
      <c r="M158" s="3" t="s">
        <v>194</v>
      </c>
      <c r="N158" s="3" t="s">
        <v>241</v>
      </c>
      <c r="O158" t="s">
        <v>670</v>
      </c>
      <c r="P158" t="s">
        <v>670</v>
      </c>
      <c r="Q158">
        <v>12478</v>
      </c>
      <c r="R158">
        <v>1077</v>
      </c>
      <c r="S158" t="s">
        <v>671</v>
      </c>
      <c r="T158" s="3" t="str">
        <f>Processed[[#This Row],[Time Period]]&amp;"_"&amp;Processed[[#This Row],[FROMNODENO]]&amp;"_"&amp;Processed[[#This Row],[TONODENO]]</f>
        <v>AM_267662_270630</v>
      </c>
    </row>
    <row r="159" spans="1:20" x14ac:dyDescent="0.25">
      <c r="A159" t="s">
        <v>1225</v>
      </c>
      <c r="B159">
        <v>100081</v>
      </c>
      <c r="C159">
        <v>270630</v>
      </c>
      <c r="D159">
        <v>267662</v>
      </c>
      <c r="E159" s="3" t="s">
        <v>48</v>
      </c>
      <c r="F159" s="3" t="s">
        <v>29</v>
      </c>
      <c r="G159" s="3" t="s">
        <v>240</v>
      </c>
      <c r="H159" s="3" t="s">
        <v>193</v>
      </c>
      <c r="I159">
        <v>-2.01E-2</v>
      </c>
      <c r="J159">
        <v>51.582999999999998</v>
      </c>
      <c r="K159">
        <v>-0.13350000000000001</v>
      </c>
      <c r="L159">
        <v>51.528100000000002</v>
      </c>
      <c r="M159" s="3" t="s">
        <v>241</v>
      </c>
      <c r="N159" s="3" t="s">
        <v>194</v>
      </c>
      <c r="O159" t="s">
        <v>670</v>
      </c>
      <c r="P159" t="s">
        <v>670</v>
      </c>
      <c r="Q159">
        <v>12534</v>
      </c>
      <c r="R159">
        <v>1137</v>
      </c>
      <c r="S159" t="s">
        <v>671</v>
      </c>
      <c r="T159" s="3" t="str">
        <f>Processed[[#This Row],[Time Period]]&amp;"_"&amp;Processed[[#This Row],[FROMNODENO]]&amp;"_"&amp;Processed[[#This Row],[TONODENO]]</f>
        <v>AM_270630_267662</v>
      </c>
    </row>
    <row r="160" spans="1:20" x14ac:dyDescent="0.25">
      <c r="A160" t="s">
        <v>1225</v>
      </c>
      <c r="B160">
        <v>100082</v>
      </c>
      <c r="C160">
        <v>223865</v>
      </c>
      <c r="D160">
        <v>223896</v>
      </c>
      <c r="E160" s="3" t="s">
        <v>78</v>
      </c>
      <c r="F160" s="3" t="s">
        <v>79</v>
      </c>
      <c r="G160" s="3" t="s">
        <v>341</v>
      </c>
      <c r="H160" s="3" t="s">
        <v>342</v>
      </c>
      <c r="I160">
        <v>-3.7909999999999999</v>
      </c>
      <c r="J160">
        <v>55.991300000000003</v>
      </c>
      <c r="K160">
        <v>-3.7839999999999998</v>
      </c>
      <c r="L160">
        <v>56.002200000000002</v>
      </c>
      <c r="M160" s="3" t="s">
        <v>343</v>
      </c>
      <c r="N160" s="3" t="s">
        <v>344</v>
      </c>
      <c r="O160" t="s">
        <v>670</v>
      </c>
      <c r="P160" t="s">
        <v>670</v>
      </c>
      <c r="Q160">
        <v>2486</v>
      </c>
      <c r="R160">
        <v>626</v>
      </c>
      <c r="S160" t="s">
        <v>671</v>
      </c>
      <c r="T160" s="3" t="str">
        <f>Processed[[#This Row],[Time Period]]&amp;"_"&amp;Processed[[#This Row],[FROMNODENO]]&amp;"_"&amp;Processed[[#This Row],[TONODENO]]</f>
        <v>AM_223865_223896</v>
      </c>
    </row>
    <row r="161" spans="1:20" x14ac:dyDescent="0.25">
      <c r="A161" t="s">
        <v>1225</v>
      </c>
      <c r="B161">
        <v>100082</v>
      </c>
      <c r="C161">
        <v>223896</v>
      </c>
      <c r="D161">
        <v>223865</v>
      </c>
      <c r="E161" s="3" t="s">
        <v>79</v>
      </c>
      <c r="F161" s="3" t="s">
        <v>78</v>
      </c>
      <c r="G161" s="3" t="s">
        <v>342</v>
      </c>
      <c r="H161" s="3" t="s">
        <v>341</v>
      </c>
      <c r="I161">
        <v>-3.7839999999999998</v>
      </c>
      <c r="J161">
        <v>56.002200000000002</v>
      </c>
      <c r="K161">
        <v>-3.7909999999999999</v>
      </c>
      <c r="L161">
        <v>55.991300000000003</v>
      </c>
      <c r="M161" s="3" t="s">
        <v>344</v>
      </c>
      <c r="N161" s="3" t="s">
        <v>343</v>
      </c>
      <c r="O161" t="s">
        <v>670</v>
      </c>
      <c r="P161" t="s">
        <v>670</v>
      </c>
      <c r="Q161">
        <v>3879</v>
      </c>
      <c r="R161">
        <v>1378</v>
      </c>
      <c r="S161" t="s">
        <v>671</v>
      </c>
      <c r="T161" s="3" t="str">
        <f>Processed[[#This Row],[Time Period]]&amp;"_"&amp;Processed[[#This Row],[FROMNODENO]]&amp;"_"&amp;Processed[[#This Row],[TONODENO]]</f>
        <v>AM_223896_223865</v>
      </c>
    </row>
    <row r="162" spans="1:20" x14ac:dyDescent="0.25">
      <c r="A162" t="s">
        <v>1225</v>
      </c>
      <c r="B162">
        <v>100083</v>
      </c>
      <c r="C162">
        <v>257719</v>
      </c>
      <c r="D162">
        <v>257822</v>
      </c>
      <c r="E162" s="3" t="s">
        <v>80</v>
      </c>
      <c r="F162" s="3" t="s">
        <v>81</v>
      </c>
      <c r="G162" s="3" t="s">
        <v>345</v>
      </c>
      <c r="H162" s="3" t="s">
        <v>346</v>
      </c>
      <c r="I162">
        <v>-0.75700000000000001</v>
      </c>
      <c r="J162">
        <v>51.296700000000001</v>
      </c>
      <c r="K162">
        <v>-0.74280000000000002</v>
      </c>
      <c r="L162">
        <v>51.302</v>
      </c>
      <c r="M162" s="3" t="s">
        <v>347</v>
      </c>
      <c r="N162" s="3" t="s">
        <v>348</v>
      </c>
      <c r="O162" t="s">
        <v>670</v>
      </c>
      <c r="P162" t="s">
        <v>670</v>
      </c>
      <c r="Q162">
        <v>1306</v>
      </c>
      <c r="R162">
        <v>953</v>
      </c>
      <c r="S162" t="s">
        <v>671</v>
      </c>
      <c r="T162" s="3" t="str">
        <f>Processed[[#This Row],[Time Period]]&amp;"_"&amp;Processed[[#This Row],[FROMNODENO]]&amp;"_"&amp;Processed[[#This Row],[TONODENO]]</f>
        <v>AM_257719_257822</v>
      </c>
    </row>
    <row r="163" spans="1:20" x14ac:dyDescent="0.25">
      <c r="A163" t="s">
        <v>1225</v>
      </c>
      <c r="B163">
        <v>100083</v>
      </c>
      <c r="C163">
        <v>257822</v>
      </c>
      <c r="D163">
        <v>257719</v>
      </c>
      <c r="E163" s="3" t="s">
        <v>81</v>
      </c>
      <c r="F163" s="3" t="s">
        <v>80</v>
      </c>
      <c r="G163" s="3" t="s">
        <v>346</v>
      </c>
      <c r="H163" s="3" t="s">
        <v>345</v>
      </c>
      <c r="I163">
        <v>-0.74280000000000002</v>
      </c>
      <c r="J163">
        <v>51.302</v>
      </c>
      <c r="K163">
        <v>-0.75700000000000001</v>
      </c>
      <c r="L163">
        <v>51.296700000000001</v>
      </c>
      <c r="M163" s="3" t="s">
        <v>348</v>
      </c>
      <c r="N163" s="3" t="s">
        <v>347</v>
      </c>
      <c r="O163" t="s">
        <v>670</v>
      </c>
      <c r="P163" t="s">
        <v>670</v>
      </c>
      <c r="Q163">
        <v>1306</v>
      </c>
      <c r="R163">
        <v>971</v>
      </c>
      <c r="S163" t="s">
        <v>671</v>
      </c>
      <c r="T163" s="3" t="str">
        <f>Processed[[#This Row],[Time Period]]&amp;"_"&amp;Processed[[#This Row],[FROMNODENO]]&amp;"_"&amp;Processed[[#This Row],[TONODENO]]</f>
        <v>AM_257822_257719</v>
      </c>
    </row>
    <row r="164" spans="1:20" x14ac:dyDescent="0.25">
      <c r="A164" t="s">
        <v>1225</v>
      </c>
      <c r="B164">
        <v>100084</v>
      </c>
      <c r="C164">
        <v>271561</v>
      </c>
      <c r="D164">
        <v>271623</v>
      </c>
      <c r="E164" s="3" t="s">
        <v>82</v>
      </c>
      <c r="F164" s="3" t="s">
        <v>83</v>
      </c>
      <c r="G164" s="3" t="s">
        <v>351</v>
      </c>
      <c r="H164" s="3" t="s">
        <v>352</v>
      </c>
      <c r="I164">
        <v>2.4899999999999999E-2</v>
      </c>
      <c r="J164">
        <v>51.549500000000002</v>
      </c>
      <c r="K164">
        <v>2.86E-2</v>
      </c>
      <c r="L164">
        <v>51.551699999999997</v>
      </c>
      <c r="M164" s="3" t="s">
        <v>353</v>
      </c>
      <c r="N164" s="3" t="s">
        <v>354</v>
      </c>
      <c r="O164" t="s">
        <v>670</v>
      </c>
      <c r="P164" t="s">
        <v>670</v>
      </c>
      <c r="Q164">
        <v>438</v>
      </c>
      <c r="R164">
        <v>316</v>
      </c>
      <c r="S164" t="s">
        <v>671</v>
      </c>
      <c r="T164" s="3" t="str">
        <f>Processed[[#This Row],[Time Period]]&amp;"_"&amp;Processed[[#This Row],[FROMNODENO]]&amp;"_"&amp;Processed[[#This Row],[TONODENO]]</f>
        <v>AM_271561_271623</v>
      </c>
    </row>
    <row r="165" spans="1:20" x14ac:dyDescent="0.25">
      <c r="A165" t="s">
        <v>1225</v>
      </c>
      <c r="B165">
        <v>100084</v>
      </c>
      <c r="C165">
        <v>271623</v>
      </c>
      <c r="D165">
        <v>271561</v>
      </c>
      <c r="E165" s="3" t="s">
        <v>83</v>
      </c>
      <c r="F165" s="3" t="s">
        <v>82</v>
      </c>
      <c r="G165" s="3" t="s">
        <v>352</v>
      </c>
      <c r="H165" s="3" t="s">
        <v>351</v>
      </c>
      <c r="I165">
        <v>2.86E-2</v>
      </c>
      <c r="J165">
        <v>51.551699999999997</v>
      </c>
      <c r="K165">
        <v>2.4899999999999999E-2</v>
      </c>
      <c r="L165">
        <v>51.549500000000002</v>
      </c>
      <c r="M165" s="3" t="s">
        <v>354</v>
      </c>
      <c r="N165" s="3" t="s">
        <v>353</v>
      </c>
      <c r="O165" t="s">
        <v>670</v>
      </c>
      <c r="P165" t="s">
        <v>670</v>
      </c>
      <c r="Q165">
        <v>438</v>
      </c>
      <c r="R165">
        <v>325</v>
      </c>
      <c r="S165" t="s">
        <v>671</v>
      </c>
      <c r="T165" s="3" t="str">
        <f>Processed[[#This Row],[Time Period]]&amp;"_"&amp;Processed[[#This Row],[FROMNODENO]]&amp;"_"&amp;Processed[[#This Row],[TONODENO]]</f>
        <v>AM_271623_271561</v>
      </c>
    </row>
    <row r="166" spans="1:20" x14ac:dyDescent="0.25">
      <c r="A166" t="s">
        <v>1225</v>
      </c>
      <c r="B166">
        <v>100085</v>
      </c>
      <c r="C166">
        <v>267662</v>
      </c>
      <c r="D166">
        <v>268599</v>
      </c>
      <c r="E166" s="3" t="s">
        <v>29</v>
      </c>
      <c r="F166" s="3" t="s">
        <v>43</v>
      </c>
      <c r="G166" s="3" t="s">
        <v>193</v>
      </c>
      <c r="H166" s="3" t="s">
        <v>224</v>
      </c>
      <c r="I166">
        <v>-0.13350000000000001</v>
      </c>
      <c r="J166">
        <v>51.528100000000002</v>
      </c>
      <c r="K166">
        <v>-0.1062</v>
      </c>
      <c r="L166">
        <v>51.564399999999999</v>
      </c>
      <c r="M166" s="3" t="s">
        <v>194</v>
      </c>
      <c r="N166" s="3" t="s">
        <v>225</v>
      </c>
      <c r="O166" t="s">
        <v>670</v>
      </c>
      <c r="P166" t="s">
        <v>670</v>
      </c>
      <c r="Q166">
        <v>5519</v>
      </c>
      <c r="R166">
        <v>559</v>
      </c>
      <c r="S166" t="s">
        <v>671</v>
      </c>
      <c r="T166" s="3" t="str">
        <f>Processed[[#This Row],[Time Period]]&amp;"_"&amp;Processed[[#This Row],[FROMNODENO]]&amp;"_"&amp;Processed[[#This Row],[TONODENO]]</f>
        <v>AM_267662_268599</v>
      </c>
    </row>
    <row r="167" spans="1:20" x14ac:dyDescent="0.25">
      <c r="A167" t="s">
        <v>1225</v>
      </c>
      <c r="B167">
        <v>100085</v>
      </c>
      <c r="C167">
        <v>268599</v>
      </c>
      <c r="D167">
        <v>267662</v>
      </c>
      <c r="E167" s="3" t="s">
        <v>43</v>
      </c>
      <c r="F167" s="3" t="s">
        <v>29</v>
      </c>
      <c r="G167" s="3" t="s">
        <v>224</v>
      </c>
      <c r="H167" s="3" t="s">
        <v>193</v>
      </c>
      <c r="I167">
        <v>-0.1062</v>
      </c>
      <c r="J167">
        <v>51.564399999999999</v>
      </c>
      <c r="K167">
        <v>-0.13350000000000001</v>
      </c>
      <c r="L167">
        <v>51.528100000000002</v>
      </c>
      <c r="M167" s="3" t="s">
        <v>225</v>
      </c>
      <c r="N167" s="3" t="s">
        <v>194</v>
      </c>
      <c r="O167" t="s">
        <v>670</v>
      </c>
      <c r="P167" t="s">
        <v>670</v>
      </c>
      <c r="Q167">
        <v>5482</v>
      </c>
      <c r="R167">
        <v>574</v>
      </c>
      <c r="S167" t="s">
        <v>671</v>
      </c>
      <c r="T167" s="3" t="str">
        <f>Processed[[#This Row],[Time Period]]&amp;"_"&amp;Processed[[#This Row],[FROMNODENO]]&amp;"_"&amp;Processed[[#This Row],[TONODENO]]</f>
        <v>AM_268599_267662</v>
      </c>
    </row>
    <row r="168" spans="1:20" x14ac:dyDescent="0.25">
      <c r="A168" t="s">
        <v>1225</v>
      </c>
      <c r="B168">
        <v>100086</v>
      </c>
      <c r="C168">
        <v>268599</v>
      </c>
      <c r="D168">
        <v>268706</v>
      </c>
      <c r="E168" s="3" t="s">
        <v>43</v>
      </c>
      <c r="F168" s="3" t="s">
        <v>44</v>
      </c>
      <c r="G168" s="3" t="s">
        <v>224</v>
      </c>
      <c r="H168" s="3" t="s">
        <v>227</v>
      </c>
      <c r="I168">
        <v>-0.1062</v>
      </c>
      <c r="J168">
        <v>51.564399999999999</v>
      </c>
      <c r="K168">
        <v>-0.10390000000000001</v>
      </c>
      <c r="L168">
        <v>51.546100000000003</v>
      </c>
      <c r="M168" s="3" t="s">
        <v>225</v>
      </c>
      <c r="N168" s="3" t="s">
        <v>228</v>
      </c>
      <c r="O168" t="s">
        <v>670</v>
      </c>
      <c r="P168" t="s">
        <v>670</v>
      </c>
      <c r="Q168">
        <v>2344</v>
      </c>
      <c r="R168">
        <v>315</v>
      </c>
      <c r="S168" t="s">
        <v>671</v>
      </c>
      <c r="T168" s="3" t="str">
        <f>Processed[[#This Row],[Time Period]]&amp;"_"&amp;Processed[[#This Row],[FROMNODENO]]&amp;"_"&amp;Processed[[#This Row],[TONODENO]]</f>
        <v>AM_268599_268706</v>
      </c>
    </row>
    <row r="169" spans="1:20" x14ac:dyDescent="0.25">
      <c r="A169" t="s">
        <v>1225</v>
      </c>
      <c r="B169">
        <v>100086</v>
      </c>
      <c r="C169">
        <v>268706</v>
      </c>
      <c r="D169">
        <v>268599</v>
      </c>
      <c r="E169" s="3" t="s">
        <v>44</v>
      </c>
      <c r="F169" s="3" t="s">
        <v>43</v>
      </c>
      <c r="G169" s="3" t="s">
        <v>227</v>
      </c>
      <c r="H169" s="3" t="s">
        <v>224</v>
      </c>
      <c r="I169">
        <v>-0.10390000000000001</v>
      </c>
      <c r="J169">
        <v>51.546100000000003</v>
      </c>
      <c r="K169">
        <v>-0.1062</v>
      </c>
      <c r="L169">
        <v>51.564399999999999</v>
      </c>
      <c r="M169" s="3" t="s">
        <v>228</v>
      </c>
      <c r="N169" s="3" t="s">
        <v>225</v>
      </c>
      <c r="O169" t="s">
        <v>670</v>
      </c>
      <c r="P169" t="s">
        <v>670</v>
      </c>
      <c r="Q169">
        <v>2325</v>
      </c>
      <c r="R169">
        <v>202</v>
      </c>
      <c r="S169" t="s">
        <v>671</v>
      </c>
      <c r="T169" s="3" t="str">
        <f>Processed[[#This Row],[Time Period]]&amp;"_"&amp;Processed[[#This Row],[FROMNODENO]]&amp;"_"&amp;Processed[[#This Row],[TONODENO]]</f>
        <v>AM_268706_268599</v>
      </c>
    </row>
    <row r="170" spans="1:20" x14ac:dyDescent="0.25">
      <c r="A170" t="s">
        <v>1225</v>
      </c>
      <c r="B170">
        <v>100087</v>
      </c>
      <c r="C170">
        <v>268599</v>
      </c>
      <c r="D170">
        <v>269471</v>
      </c>
      <c r="E170" s="3" t="s">
        <v>43</v>
      </c>
      <c r="F170" s="3" t="s">
        <v>46</v>
      </c>
      <c r="G170" s="3" t="s">
        <v>224</v>
      </c>
      <c r="H170" s="3" t="s">
        <v>234</v>
      </c>
      <c r="I170">
        <v>-0.1062</v>
      </c>
      <c r="J170">
        <v>51.564399999999999</v>
      </c>
      <c r="K170">
        <v>-7.4899999999999994E-2</v>
      </c>
      <c r="L170">
        <v>51.582299999999996</v>
      </c>
      <c r="M170" s="3" t="s">
        <v>225</v>
      </c>
      <c r="N170" s="3" t="s">
        <v>235</v>
      </c>
      <c r="O170" t="s">
        <v>670</v>
      </c>
      <c r="P170" t="s">
        <v>670</v>
      </c>
      <c r="Q170">
        <v>3492</v>
      </c>
      <c r="R170">
        <v>437</v>
      </c>
      <c r="S170" t="s">
        <v>671</v>
      </c>
      <c r="T170" s="3" t="str">
        <f>Processed[[#This Row],[Time Period]]&amp;"_"&amp;Processed[[#This Row],[FROMNODENO]]&amp;"_"&amp;Processed[[#This Row],[TONODENO]]</f>
        <v>AM_268599_269471</v>
      </c>
    </row>
    <row r="171" spans="1:20" x14ac:dyDescent="0.25">
      <c r="A171" t="s">
        <v>1225</v>
      </c>
      <c r="B171">
        <v>100087</v>
      </c>
      <c r="C171">
        <v>269471</v>
      </c>
      <c r="D171">
        <v>268599</v>
      </c>
      <c r="E171" s="3" t="s">
        <v>46</v>
      </c>
      <c r="F171" s="3" t="s">
        <v>43</v>
      </c>
      <c r="G171" s="3" t="s">
        <v>234</v>
      </c>
      <c r="H171" s="3" t="s">
        <v>224</v>
      </c>
      <c r="I171">
        <v>-7.4899999999999994E-2</v>
      </c>
      <c r="J171">
        <v>51.582299999999996</v>
      </c>
      <c r="K171">
        <v>-0.1062</v>
      </c>
      <c r="L171">
        <v>51.564399999999999</v>
      </c>
      <c r="M171" s="3" t="s">
        <v>235</v>
      </c>
      <c r="N171" s="3" t="s">
        <v>225</v>
      </c>
      <c r="O171" t="s">
        <v>670</v>
      </c>
      <c r="P171" t="s">
        <v>670</v>
      </c>
      <c r="Q171">
        <v>3384</v>
      </c>
      <c r="R171">
        <v>431</v>
      </c>
      <c r="S171" t="s">
        <v>671</v>
      </c>
      <c r="T171" s="3" t="str">
        <f>Processed[[#This Row],[Time Period]]&amp;"_"&amp;Processed[[#This Row],[FROMNODENO]]&amp;"_"&amp;Processed[[#This Row],[TONODENO]]</f>
        <v>AM_269471_268599</v>
      </c>
    </row>
    <row r="172" spans="1:20" x14ac:dyDescent="0.25">
      <c r="A172" t="s">
        <v>1225</v>
      </c>
      <c r="B172">
        <v>100088</v>
      </c>
      <c r="C172">
        <v>268599</v>
      </c>
      <c r="D172">
        <v>269751</v>
      </c>
      <c r="E172" s="3" t="s">
        <v>43</v>
      </c>
      <c r="F172" s="3" t="s">
        <v>47</v>
      </c>
      <c r="G172" s="3" t="s">
        <v>224</v>
      </c>
      <c r="H172" s="3" t="s">
        <v>237</v>
      </c>
      <c r="I172">
        <v>-0.1062</v>
      </c>
      <c r="J172">
        <v>51.564399999999999</v>
      </c>
      <c r="K172">
        <v>-5.9700000000000003E-2</v>
      </c>
      <c r="L172">
        <v>51.588099999999997</v>
      </c>
      <c r="M172" s="3" t="s">
        <v>225</v>
      </c>
      <c r="N172" s="3" t="s">
        <v>238</v>
      </c>
      <c r="O172" t="s">
        <v>670</v>
      </c>
      <c r="P172" t="s">
        <v>670</v>
      </c>
      <c r="Q172">
        <v>4497</v>
      </c>
      <c r="R172">
        <v>433</v>
      </c>
      <c r="S172" t="s">
        <v>671</v>
      </c>
      <c r="T172" s="3" t="str">
        <f>Processed[[#This Row],[Time Period]]&amp;"_"&amp;Processed[[#This Row],[FROMNODENO]]&amp;"_"&amp;Processed[[#This Row],[TONODENO]]</f>
        <v>AM_268599_269751</v>
      </c>
    </row>
    <row r="173" spans="1:20" x14ac:dyDescent="0.25">
      <c r="A173" t="s">
        <v>1225</v>
      </c>
      <c r="B173">
        <v>100088</v>
      </c>
      <c r="C173">
        <v>269751</v>
      </c>
      <c r="D173">
        <v>268599</v>
      </c>
      <c r="E173" s="3" t="s">
        <v>47</v>
      </c>
      <c r="F173" s="3" t="s">
        <v>43</v>
      </c>
      <c r="G173" s="3" t="s">
        <v>237</v>
      </c>
      <c r="H173" s="3" t="s">
        <v>224</v>
      </c>
      <c r="I173">
        <v>-5.9700000000000003E-2</v>
      </c>
      <c r="J173">
        <v>51.588099999999997</v>
      </c>
      <c r="K173">
        <v>-0.1062</v>
      </c>
      <c r="L173">
        <v>51.564399999999999</v>
      </c>
      <c r="M173" s="3" t="s">
        <v>238</v>
      </c>
      <c r="N173" s="3" t="s">
        <v>225</v>
      </c>
      <c r="O173" t="s">
        <v>670</v>
      </c>
      <c r="P173" t="s">
        <v>670</v>
      </c>
      <c r="Q173">
        <v>4405</v>
      </c>
      <c r="R173">
        <v>476</v>
      </c>
      <c r="S173" t="s">
        <v>671</v>
      </c>
      <c r="T173" s="3" t="str">
        <f>Processed[[#This Row],[Time Period]]&amp;"_"&amp;Processed[[#This Row],[FROMNODENO]]&amp;"_"&amp;Processed[[#This Row],[TONODENO]]</f>
        <v>AM_269751_268599</v>
      </c>
    </row>
    <row r="174" spans="1:20" x14ac:dyDescent="0.25">
      <c r="A174" t="s">
        <v>1225</v>
      </c>
      <c r="B174">
        <v>100089</v>
      </c>
      <c r="C174">
        <v>267252</v>
      </c>
      <c r="D174">
        <v>268599</v>
      </c>
      <c r="E174" s="3" t="s">
        <v>37</v>
      </c>
      <c r="F174" s="3" t="s">
        <v>43</v>
      </c>
      <c r="G174" s="3" t="s">
        <v>211</v>
      </c>
      <c r="H174" s="3" t="s">
        <v>224</v>
      </c>
      <c r="I174">
        <v>-0.14369999999999999</v>
      </c>
      <c r="J174">
        <v>51.495100000000001</v>
      </c>
      <c r="K174">
        <v>-0.1062</v>
      </c>
      <c r="L174">
        <v>51.564399999999999</v>
      </c>
      <c r="M174" s="3" t="s">
        <v>212</v>
      </c>
      <c r="N174" s="3" t="s">
        <v>225</v>
      </c>
      <c r="O174" t="s">
        <v>670</v>
      </c>
      <c r="P174" t="s">
        <v>670</v>
      </c>
      <c r="Q174">
        <v>9610</v>
      </c>
      <c r="R174">
        <v>1051</v>
      </c>
      <c r="S174" t="s">
        <v>671</v>
      </c>
      <c r="T174" s="3" t="str">
        <f>Processed[[#This Row],[Time Period]]&amp;"_"&amp;Processed[[#This Row],[FROMNODENO]]&amp;"_"&amp;Processed[[#This Row],[TONODENO]]</f>
        <v>AM_267252_268599</v>
      </c>
    </row>
    <row r="175" spans="1:20" x14ac:dyDescent="0.25">
      <c r="A175" t="s">
        <v>1225</v>
      </c>
      <c r="B175">
        <v>100089</v>
      </c>
      <c r="C175">
        <v>268599</v>
      </c>
      <c r="D175">
        <v>267252</v>
      </c>
      <c r="E175" s="3" t="s">
        <v>43</v>
      </c>
      <c r="F175" s="3" t="s">
        <v>37</v>
      </c>
      <c r="G175" s="3" t="s">
        <v>224</v>
      </c>
      <c r="H175" s="3" t="s">
        <v>211</v>
      </c>
      <c r="I175">
        <v>-0.1062</v>
      </c>
      <c r="J175">
        <v>51.564399999999999</v>
      </c>
      <c r="K175">
        <v>-0.14369999999999999</v>
      </c>
      <c r="L175">
        <v>51.495100000000001</v>
      </c>
      <c r="M175" s="3" t="s">
        <v>225</v>
      </c>
      <c r="N175" s="3" t="s">
        <v>212</v>
      </c>
      <c r="O175" t="s">
        <v>670</v>
      </c>
      <c r="P175" t="s">
        <v>670</v>
      </c>
      <c r="Q175">
        <v>9518</v>
      </c>
      <c r="R175">
        <v>1066</v>
      </c>
      <c r="S175" t="s">
        <v>671</v>
      </c>
      <c r="T175" s="3" t="str">
        <f>Processed[[#This Row],[Time Period]]&amp;"_"&amp;Processed[[#This Row],[FROMNODENO]]&amp;"_"&amp;Processed[[#This Row],[TONODENO]]</f>
        <v>AM_268599_267252</v>
      </c>
    </row>
    <row r="176" spans="1:20" x14ac:dyDescent="0.25">
      <c r="A176" t="s">
        <v>1225</v>
      </c>
      <c r="B176">
        <v>100090</v>
      </c>
      <c r="C176">
        <v>268599</v>
      </c>
      <c r="D176">
        <v>270630</v>
      </c>
      <c r="E176" s="3" t="s">
        <v>43</v>
      </c>
      <c r="F176" s="3" t="s">
        <v>48</v>
      </c>
      <c r="G176" s="3" t="s">
        <v>224</v>
      </c>
      <c r="H176" s="3" t="s">
        <v>240</v>
      </c>
      <c r="I176">
        <v>-0.1062</v>
      </c>
      <c r="J176">
        <v>51.564399999999999</v>
      </c>
      <c r="K176">
        <v>-2.01E-2</v>
      </c>
      <c r="L176">
        <v>51.582999999999998</v>
      </c>
      <c r="M176" s="3" t="s">
        <v>225</v>
      </c>
      <c r="N176" s="3" t="s">
        <v>241</v>
      </c>
      <c r="O176" t="s">
        <v>670</v>
      </c>
      <c r="P176" t="s">
        <v>670</v>
      </c>
      <c r="Q176">
        <v>7312</v>
      </c>
      <c r="R176">
        <v>623</v>
      </c>
      <c r="S176" t="s">
        <v>671</v>
      </c>
      <c r="T176" s="3" t="str">
        <f>Processed[[#This Row],[Time Period]]&amp;"_"&amp;Processed[[#This Row],[FROMNODENO]]&amp;"_"&amp;Processed[[#This Row],[TONODENO]]</f>
        <v>AM_268599_270630</v>
      </c>
    </row>
    <row r="177" spans="1:20" x14ac:dyDescent="0.25">
      <c r="A177" t="s">
        <v>1225</v>
      </c>
      <c r="B177">
        <v>100090</v>
      </c>
      <c r="C177">
        <v>270630</v>
      </c>
      <c r="D177">
        <v>268599</v>
      </c>
      <c r="E177" s="3" t="s">
        <v>48</v>
      </c>
      <c r="F177" s="3" t="s">
        <v>43</v>
      </c>
      <c r="G177" s="3" t="s">
        <v>240</v>
      </c>
      <c r="H177" s="3" t="s">
        <v>224</v>
      </c>
      <c r="I177">
        <v>-2.01E-2</v>
      </c>
      <c r="J177">
        <v>51.582999999999998</v>
      </c>
      <c r="K177">
        <v>-0.1062</v>
      </c>
      <c r="L177">
        <v>51.564399999999999</v>
      </c>
      <c r="M177" s="3" t="s">
        <v>241</v>
      </c>
      <c r="N177" s="3" t="s">
        <v>225</v>
      </c>
      <c r="O177" t="s">
        <v>670</v>
      </c>
      <c r="P177" t="s">
        <v>670</v>
      </c>
      <c r="Q177">
        <v>7219</v>
      </c>
      <c r="R177">
        <v>622</v>
      </c>
      <c r="S177" t="s">
        <v>671</v>
      </c>
      <c r="T177" s="3" t="str">
        <f>Processed[[#This Row],[Time Period]]&amp;"_"&amp;Processed[[#This Row],[FROMNODENO]]&amp;"_"&amp;Processed[[#This Row],[TONODENO]]</f>
        <v>AM_270630_268599</v>
      </c>
    </row>
    <row r="178" spans="1:20" x14ac:dyDescent="0.25">
      <c r="A178" t="s">
        <v>1225</v>
      </c>
      <c r="B178">
        <v>100091</v>
      </c>
      <c r="C178">
        <v>267983</v>
      </c>
      <c r="D178">
        <v>269459</v>
      </c>
      <c r="E178" s="3" t="s">
        <v>31</v>
      </c>
      <c r="F178" s="3" t="s">
        <v>30</v>
      </c>
      <c r="G178" s="3" t="s">
        <v>198</v>
      </c>
      <c r="H178" s="3" t="s">
        <v>195</v>
      </c>
      <c r="I178">
        <v>-0.1231</v>
      </c>
      <c r="J178">
        <v>51.530799999999999</v>
      </c>
      <c r="K178">
        <v>-7.5399999999999995E-2</v>
      </c>
      <c r="L178">
        <v>51.511600000000001</v>
      </c>
      <c r="M178" s="3" t="s">
        <v>199</v>
      </c>
      <c r="N178" s="3" t="s">
        <v>196</v>
      </c>
      <c r="O178" t="s">
        <v>670</v>
      </c>
      <c r="P178" t="s">
        <v>670</v>
      </c>
      <c r="Q178">
        <v>4627</v>
      </c>
      <c r="R178">
        <v>1080</v>
      </c>
      <c r="S178" t="s">
        <v>671</v>
      </c>
      <c r="T178" s="3" t="str">
        <f>Processed[[#This Row],[Time Period]]&amp;"_"&amp;Processed[[#This Row],[FROMNODENO]]&amp;"_"&amp;Processed[[#This Row],[TONODENO]]</f>
        <v>AM_267983_269459</v>
      </c>
    </row>
    <row r="179" spans="1:20" x14ac:dyDescent="0.25">
      <c r="A179" t="s">
        <v>1225</v>
      </c>
      <c r="B179">
        <v>100091</v>
      </c>
      <c r="C179">
        <v>269459</v>
      </c>
      <c r="D179">
        <v>267983</v>
      </c>
      <c r="E179" s="3" t="s">
        <v>30</v>
      </c>
      <c r="F179" s="3" t="s">
        <v>31</v>
      </c>
      <c r="G179" s="3" t="s">
        <v>195</v>
      </c>
      <c r="H179" s="3" t="s">
        <v>198</v>
      </c>
      <c r="I179">
        <v>-7.5399999999999995E-2</v>
      </c>
      <c r="J179">
        <v>51.511600000000001</v>
      </c>
      <c r="K179">
        <v>-0.1231</v>
      </c>
      <c r="L179">
        <v>51.530799999999999</v>
      </c>
      <c r="M179" s="3" t="s">
        <v>196</v>
      </c>
      <c r="N179" s="3" t="s">
        <v>199</v>
      </c>
      <c r="O179" t="s">
        <v>670</v>
      </c>
      <c r="P179" t="s">
        <v>670</v>
      </c>
      <c r="Q179">
        <v>4636</v>
      </c>
      <c r="R179">
        <v>1025</v>
      </c>
      <c r="S179" t="s">
        <v>671</v>
      </c>
      <c r="T179" s="3" t="str">
        <f>Processed[[#This Row],[Time Period]]&amp;"_"&amp;Processed[[#This Row],[FROMNODENO]]&amp;"_"&amp;Processed[[#This Row],[TONODENO]]</f>
        <v>AM_269459_267983</v>
      </c>
    </row>
    <row r="180" spans="1:20" x14ac:dyDescent="0.25">
      <c r="A180" t="s">
        <v>1225</v>
      </c>
      <c r="B180">
        <v>100092</v>
      </c>
      <c r="C180">
        <v>269296</v>
      </c>
      <c r="D180">
        <v>269459</v>
      </c>
      <c r="E180" s="3" t="s">
        <v>33</v>
      </c>
      <c r="F180" s="3" t="s">
        <v>30</v>
      </c>
      <c r="G180" s="3" t="s">
        <v>203</v>
      </c>
      <c r="H180" s="3" t="s">
        <v>195</v>
      </c>
      <c r="I180">
        <v>-8.2100000000000006E-2</v>
      </c>
      <c r="J180">
        <v>51.518599999999999</v>
      </c>
      <c r="K180">
        <v>-7.5399999999999995E-2</v>
      </c>
      <c r="L180">
        <v>51.511600000000001</v>
      </c>
      <c r="M180" s="3" t="s">
        <v>204</v>
      </c>
      <c r="N180" s="3" t="s">
        <v>196</v>
      </c>
      <c r="O180" t="s">
        <v>670</v>
      </c>
      <c r="P180" t="s">
        <v>670</v>
      </c>
      <c r="Q180">
        <v>1175</v>
      </c>
      <c r="R180">
        <v>499</v>
      </c>
      <c r="S180" t="s">
        <v>671</v>
      </c>
      <c r="T180" s="3" t="str">
        <f>Processed[[#This Row],[Time Period]]&amp;"_"&amp;Processed[[#This Row],[FROMNODENO]]&amp;"_"&amp;Processed[[#This Row],[TONODENO]]</f>
        <v>AM_269296_269459</v>
      </c>
    </row>
    <row r="181" spans="1:20" x14ac:dyDescent="0.25">
      <c r="A181" t="s">
        <v>1225</v>
      </c>
      <c r="B181">
        <v>100092</v>
      </c>
      <c r="C181">
        <v>269459</v>
      </c>
      <c r="D181">
        <v>269296</v>
      </c>
      <c r="E181" s="3" t="s">
        <v>30</v>
      </c>
      <c r="F181" s="3" t="s">
        <v>33</v>
      </c>
      <c r="G181" s="3" t="s">
        <v>195</v>
      </c>
      <c r="H181" s="3" t="s">
        <v>203</v>
      </c>
      <c r="I181">
        <v>-7.5399999999999995E-2</v>
      </c>
      <c r="J181">
        <v>51.511600000000001</v>
      </c>
      <c r="K181">
        <v>-8.2100000000000006E-2</v>
      </c>
      <c r="L181">
        <v>51.518599999999999</v>
      </c>
      <c r="M181" s="3" t="s">
        <v>196</v>
      </c>
      <c r="N181" s="3" t="s">
        <v>204</v>
      </c>
      <c r="O181" t="s">
        <v>670</v>
      </c>
      <c r="P181" t="s">
        <v>670</v>
      </c>
      <c r="Q181">
        <v>1192</v>
      </c>
      <c r="R181">
        <v>504</v>
      </c>
      <c r="S181" t="s">
        <v>671</v>
      </c>
      <c r="T181" s="3" t="str">
        <f>Processed[[#This Row],[Time Period]]&amp;"_"&amp;Processed[[#This Row],[FROMNODENO]]&amp;"_"&amp;Processed[[#This Row],[TONODENO]]</f>
        <v>AM_269459_269296</v>
      </c>
    </row>
    <row r="182" spans="1:20" x14ac:dyDescent="0.25">
      <c r="A182" t="s">
        <v>1225</v>
      </c>
      <c r="B182">
        <v>100093</v>
      </c>
      <c r="C182">
        <v>266682</v>
      </c>
      <c r="D182">
        <v>269459</v>
      </c>
      <c r="E182" s="3" t="s">
        <v>34</v>
      </c>
      <c r="F182" s="3" t="s">
        <v>30</v>
      </c>
      <c r="G182" s="3" t="s">
        <v>205</v>
      </c>
      <c r="H182" s="3" t="s">
        <v>195</v>
      </c>
      <c r="I182">
        <v>-0.16289999999999999</v>
      </c>
      <c r="J182">
        <v>51.522399999999998</v>
      </c>
      <c r="K182">
        <v>-7.5399999999999995E-2</v>
      </c>
      <c r="L182">
        <v>51.511600000000001</v>
      </c>
      <c r="M182" s="3" t="s">
        <v>206</v>
      </c>
      <c r="N182" s="3" t="s">
        <v>196</v>
      </c>
      <c r="O182" t="s">
        <v>670</v>
      </c>
      <c r="P182" t="s">
        <v>670</v>
      </c>
      <c r="Q182">
        <v>7359</v>
      </c>
      <c r="R182">
        <v>1680</v>
      </c>
      <c r="S182" t="s">
        <v>671</v>
      </c>
      <c r="T182" s="3" t="str">
        <f>Processed[[#This Row],[Time Period]]&amp;"_"&amp;Processed[[#This Row],[FROMNODENO]]&amp;"_"&amp;Processed[[#This Row],[TONODENO]]</f>
        <v>AM_266682_269459</v>
      </c>
    </row>
    <row r="183" spans="1:20" x14ac:dyDescent="0.25">
      <c r="A183" t="s">
        <v>1225</v>
      </c>
      <c r="B183">
        <v>100093</v>
      </c>
      <c r="C183">
        <v>269459</v>
      </c>
      <c r="D183">
        <v>266682</v>
      </c>
      <c r="E183" s="3" t="s">
        <v>30</v>
      </c>
      <c r="F183" s="3" t="s">
        <v>34</v>
      </c>
      <c r="G183" s="3" t="s">
        <v>195</v>
      </c>
      <c r="H183" s="3" t="s">
        <v>205</v>
      </c>
      <c r="I183">
        <v>-7.5399999999999995E-2</v>
      </c>
      <c r="J183">
        <v>51.511600000000001</v>
      </c>
      <c r="K183">
        <v>-0.16289999999999999</v>
      </c>
      <c r="L183">
        <v>51.522399999999998</v>
      </c>
      <c r="M183" s="3" t="s">
        <v>196</v>
      </c>
      <c r="N183" s="3" t="s">
        <v>206</v>
      </c>
      <c r="O183" t="s">
        <v>670</v>
      </c>
      <c r="P183" t="s">
        <v>670</v>
      </c>
      <c r="Q183">
        <v>7365</v>
      </c>
      <c r="R183">
        <v>1577</v>
      </c>
      <c r="S183" t="s">
        <v>671</v>
      </c>
      <c r="T183" s="3" t="str">
        <f>Processed[[#This Row],[Time Period]]&amp;"_"&amp;Processed[[#This Row],[FROMNODENO]]&amp;"_"&amp;Processed[[#This Row],[TONODENO]]</f>
        <v>AM_269459_266682</v>
      </c>
    </row>
    <row r="184" spans="1:20" x14ac:dyDescent="0.25">
      <c r="A184" t="s">
        <v>1225</v>
      </c>
      <c r="B184">
        <v>100094</v>
      </c>
      <c r="C184">
        <v>266343</v>
      </c>
      <c r="D184">
        <v>269459</v>
      </c>
      <c r="E184" s="3" t="s">
        <v>35</v>
      </c>
      <c r="F184" s="3" t="s">
        <v>30</v>
      </c>
      <c r="G184" s="3" t="s">
        <v>207</v>
      </c>
      <c r="H184" s="3" t="s">
        <v>195</v>
      </c>
      <c r="I184">
        <v>-0.17530000000000001</v>
      </c>
      <c r="J184">
        <v>51.516199999999998</v>
      </c>
      <c r="K184">
        <v>-7.5399999999999995E-2</v>
      </c>
      <c r="L184">
        <v>51.511600000000001</v>
      </c>
      <c r="M184" s="3" t="s">
        <v>208</v>
      </c>
      <c r="N184" s="3" t="s">
        <v>196</v>
      </c>
      <c r="O184" t="s">
        <v>670</v>
      </c>
      <c r="P184" t="s">
        <v>670</v>
      </c>
      <c r="Q184">
        <v>8566</v>
      </c>
      <c r="R184">
        <v>1760</v>
      </c>
      <c r="S184" t="s">
        <v>671</v>
      </c>
      <c r="T184" s="3" t="str">
        <f>Processed[[#This Row],[Time Period]]&amp;"_"&amp;Processed[[#This Row],[FROMNODENO]]&amp;"_"&amp;Processed[[#This Row],[TONODENO]]</f>
        <v>AM_266343_269459</v>
      </c>
    </row>
    <row r="185" spans="1:20" x14ac:dyDescent="0.25">
      <c r="A185" t="s">
        <v>1225</v>
      </c>
      <c r="B185">
        <v>100094</v>
      </c>
      <c r="C185">
        <v>269459</v>
      </c>
      <c r="D185">
        <v>266343</v>
      </c>
      <c r="E185" s="3" t="s">
        <v>30</v>
      </c>
      <c r="F185" s="3" t="s">
        <v>35</v>
      </c>
      <c r="G185" s="3" t="s">
        <v>195</v>
      </c>
      <c r="H185" s="3" t="s">
        <v>207</v>
      </c>
      <c r="I185">
        <v>-7.5399999999999995E-2</v>
      </c>
      <c r="J185">
        <v>51.511600000000001</v>
      </c>
      <c r="K185">
        <v>-0.17530000000000001</v>
      </c>
      <c r="L185">
        <v>51.516199999999998</v>
      </c>
      <c r="M185" s="3" t="s">
        <v>196</v>
      </c>
      <c r="N185" s="3" t="s">
        <v>208</v>
      </c>
      <c r="O185" t="s">
        <v>670</v>
      </c>
      <c r="P185" t="s">
        <v>670</v>
      </c>
      <c r="Q185">
        <v>8734</v>
      </c>
      <c r="R185">
        <v>1679</v>
      </c>
      <c r="S185" t="s">
        <v>671</v>
      </c>
      <c r="T185" s="3" t="str">
        <f>Processed[[#This Row],[Time Period]]&amp;"_"&amp;Processed[[#This Row],[FROMNODENO]]&amp;"_"&amp;Processed[[#This Row],[TONODENO]]</f>
        <v>AM_269459_266343</v>
      </c>
    </row>
    <row r="186" spans="1:20" x14ac:dyDescent="0.25">
      <c r="A186" t="s">
        <v>1225</v>
      </c>
      <c r="B186">
        <v>100095</v>
      </c>
      <c r="C186">
        <v>267948</v>
      </c>
      <c r="D186">
        <v>269459</v>
      </c>
      <c r="E186" s="3" t="s">
        <v>36</v>
      </c>
      <c r="F186" s="3" t="s">
        <v>30</v>
      </c>
      <c r="G186" s="3" t="s">
        <v>209</v>
      </c>
      <c r="H186" s="3" t="s">
        <v>195</v>
      </c>
      <c r="I186">
        <v>-0.12784000000000001</v>
      </c>
      <c r="J186">
        <v>51.532330000000002</v>
      </c>
      <c r="K186">
        <v>-7.5399999999999995E-2</v>
      </c>
      <c r="L186">
        <v>51.511600000000001</v>
      </c>
      <c r="M186" s="3" t="s">
        <v>210</v>
      </c>
      <c r="N186" s="3" t="s">
        <v>196</v>
      </c>
      <c r="O186" t="s">
        <v>670</v>
      </c>
      <c r="P186" t="s">
        <v>670</v>
      </c>
      <c r="Q186">
        <v>4875</v>
      </c>
      <c r="R186">
        <v>1294</v>
      </c>
      <c r="S186" t="s">
        <v>671</v>
      </c>
      <c r="T186" s="3" t="str">
        <f>Processed[[#This Row],[Time Period]]&amp;"_"&amp;Processed[[#This Row],[FROMNODENO]]&amp;"_"&amp;Processed[[#This Row],[TONODENO]]</f>
        <v>AM_267948_269459</v>
      </c>
    </row>
    <row r="187" spans="1:20" x14ac:dyDescent="0.25">
      <c r="A187" t="s">
        <v>1225</v>
      </c>
      <c r="B187">
        <v>100095</v>
      </c>
      <c r="C187">
        <v>269459</v>
      </c>
      <c r="D187">
        <v>267948</v>
      </c>
      <c r="E187" s="3" t="s">
        <v>30</v>
      </c>
      <c r="F187" s="3" t="s">
        <v>36</v>
      </c>
      <c r="G187" s="3" t="s">
        <v>195</v>
      </c>
      <c r="H187" s="3" t="s">
        <v>209</v>
      </c>
      <c r="I187">
        <v>-7.5399999999999995E-2</v>
      </c>
      <c r="J187">
        <v>51.511600000000001</v>
      </c>
      <c r="K187">
        <v>-0.12784000000000001</v>
      </c>
      <c r="L187">
        <v>51.532330000000002</v>
      </c>
      <c r="M187" s="3" t="s">
        <v>196</v>
      </c>
      <c r="N187" s="3" t="s">
        <v>210</v>
      </c>
      <c r="O187" t="s">
        <v>670</v>
      </c>
      <c r="P187" t="s">
        <v>670</v>
      </c>
      <c r="Q187">
        <v>4906</v>
      </c>
      <c r="R187">
        <v>1216</v>
      </c>
      <c r="S187" t="s">
        <v>671</v>
      </c>
      <c r="T187" s="3" t="str">
        <f>Processed[[#This Row],[Time Period]]&amp;"_"&amp;Processed[[#This Row],[FROMNODENO]]&amp;"_"&amp;Processed[[#This Row],[TONODENO]]</f>
        <v>AM_269459_267948</v>
      </c>
    </row>
    <row r="188" spans="1:20" x14ac:dyDescent="0.25">
      <c r="A188" t="s">
        <v>1225</v>
      </c>
      <c r="B188">
        <v>100096</v>
      </c>
      <c r="C188">
        <v>267252</v>
      </c>
      <c r="D188">
        <v>269459</v>
      </c>
      <c r="E188" s="3" t="s">
        <v>37</v>
      </c>
      <c r="F188" s="3" t="s">
        <v>30</v>
      </c>
      <c r="G188" s="3" t="s">
        <v>211</v>
      </c>
      <c r="H188" s="3" t="s">
        <v>195</v>
      </c>
      <c r="I188">
        <v>-0.14369999999999999</v>
      </c>
      <c r="J188">
        <v>51.495100000000001</v>
      </c>
      <c r="K188">
        <v>-7.5399999999999995E-2</v>
      </c>
      <c r="L188">
        <v>51.511600000000001</v>
      </c>
      <c r="M188" s="3" t="s">
        <v>212</v>
      </c>
      <c r="N188" s="3" t="s">
        <v>196</v>
      </c>
      <c r="O188" t="s">
        <v>670</v>
      </c>
      <c r="P188" t="s">
        <v>670</v>
      </c>
      <c r="Q188">
        <v>6201</v>
      </c>
      <c r="R188">
        <v>1417</v>
      </c>
      <c r="S188" t="s">
        <v>671</v>
      </c>
      <c r="T188" s="3" t="str">
        <f>Processed[[#This Row],[Time Period]]&amp;"_"&amp;Processed[[#This Row],[FROMNODENO]]&amp;"_"&amp;Processed[[#This Row],[TONODENO]]</f>
        <v>AM_267252_269459</v>
      </c>
    </row>
    <row r="189" spans="1:20" x14ac:dyDescent="0.25">
      <c r="A189" t="s">
        <v>1225</v>
      </c>
      <c r="B189">
        <v>100096</v>
      </c>
      <c r="C189">
        <v>269459</v>
      </c>
      <c r="D189">
        <v>267252</v>
      </c>
      <c r="E189" s="3" t="s">
        <v>30</v>
      </c>
      <c r="F189" s="3" t="s">
        <v>37</v>
      </c>
      <c r="G189" s="3" t="s">
        <v>195</v>
      </c>
      <c r="H189" s="3" t="s">
        <v>211</v>
      </c>
      <c r="I189">
        <v>-7.5399999999999995E-2</v>
      </c>
      <c r="J189">
        <v>51.511600000000001</v>
      </c>
      <c r="K189">
        <v>-0.14369999999999999</v>
      </c>
      <c r="L189">
        <v>51.495100000000001</v>
      </c>
      <c r="M189" s="3" t="s">
        <v>196</v>
      </c>
      <c r="N189" s="3" t="s">
        <v>212</v>
      </c>
      <c r="O189" t="s">
        <v>670</v>
      </c>
      <c r="P189" t="s">
        <v>670</v>
      </c>
      <c r="Q189">
        <v>6206</v>
      </c>
      <c r="R189">
        <v>1323</v>
      </c>
      <c r="S189" t="s">
        <v>671</v>
      </c>
      <c r="T189" s="3" t="str">
        <f>Processed[[#This Row],[Time Period]]&amp;"_"&amp;Processed[[#This Row],[FROMNODENO]]&amp;"_"&amp;Processed[[#This Row],[TONODENO]]</f>
        <v>AM_269459_267252</v>
      </c>
    </row>
    <row r="190" spans="1:20" x14ac:dyDescent="0.25">
      <c r="A190" t="s">
        <v>1225</v>
      </c>
      <c r="B190">
        <v>100097</v>
      </c>
      <c r="C190">
        <v>268311</v>
      </c>
      <c r="D190">
        <v>269459</v>
      </c>
      <c r="E190" s="3" t="s">
        <v>38</v>
      </c>
      <c r="F190" s="3" t="s">
        <v>30</v>
      </c>
      <c r="G190" s="3" t="s">
        <v>213</v>
      </c>
      <c r="H190" s="3" t="s">
        <v>195</v>
      </c>
      <c r="I190">
        <v>-0.1134</v>
      </c>
      <c r="J190">
        <v>51.503300000000003</v>
      </c>
      <c r="K190">
        <v>-7.5399999999999995E-2</v>
      </c>
      <c r="L190">
        <v>51.511600000000001</v>
      </c>
      <c r="M190" s="3" t="s">
        <v>214</v>
      </c>
      <c r="N190" s="3" t="s">
        <v>196</v>
      </c>
      <c r="O190" t="s">
        <v>670</v>
      </c>
      <c r="P190" t="s">
        <v>670</v>
      </c>
      <c r="Q190">
        <v>4650</v>
      </c>
      <c r="R190">
        <v>1358</v>
      </c>
      <c r="S190" t="s">
        <v>671</v>
      </c>
      <c r="T190" s="3" t="str">
        <f>Processed[[#This Row],[Time Period]]&amp;"_"&amp;Processed[[#This Row],[FROMNODENO]]&amp;"_"&amp;Processed[[#This Row],[TONODENO]]</f>
        <v>AM_268311_269459</v>
      </c>
    </row>
    <row r="191" spans="1:20" x14ac:dyDescent="0.25">
      <c r="A191" t="s">
        <v>1225</v>
      </c>
      <c r="B191">
        <v>100097</v>
      </c>
      <c r="C191">
        <v>269459</v>
      </c>
      <c r="D191">
        <v>268311</v>
      </c>
      <c r="E191" s="3" t="s">
        <v>30</v>
      </c>
      <c r="F191" s="3" t="s">
        <v>38</v>
      </c>
      <c r="G191" s="3" t="s">
        <v>195</v>
      </c>
      <c r="H191" s="3" t="s">
        <v>213</v>
      </c>
      <c r="I191">
        <v>-7.5399999999999995E-2</v>
      </c>
      <c r="J191">
        <v>51.511600000000001</v>
      </c>
      <c r="K191">
        <v>-0.1134</v>
      </c>
      <c r="L191">
        <v>51.503300000000003</v>
      </c>
      <c r="M191" s="3" t="s">
        <v>196</v>
      </c>
      <c r="N191" s="3" t="s">
        <v>214</v>
      </c>
      <c r="O191" t="s">
        <v>670</v>
      </c>
      <c r="P191" t="s">
        <v>670</v>
      </c>
      <c r="Q191">
        <v>4651</v>
      </c>
      <c r="R191">
        <v>1292</v>
      </c>
      <c r="S191" t="s">
        <v>671</v>
      </c>
      <c r="T191" s="3" t="str">
        <f>Processed[[#This Row],[Time Period]]&amp;"_"&amp;Processed[[#This Row],[FROMNODENO]]&amp;"_"&amp;Processed[[#This Row],[TONODENO]]</f>
        <v>AM_269459_268311</v>
      </c>
    </row>
    <row r="192" spans="1:20" x14ac:dyDescent="0.25">
      <c r="A192" t="s">
        <v>1225</v>
      </c>
      <c r="B192">
        <v>100098</v>
      </c>
      <c r="C192">
        <v>262193</v>
      </c>
      <c r="D192">
        <v>267933</v>
      </c>
      <c r="E192" s="3" t="s">
        <v>84</v>
      </c>
      <c r="F192" s="3" t="s">
        <v>27</v>
      </c>
      <c r="G192" s="3" t="s">
        <v>365</v>
      </c>
      <c r="H192" s="3" t="s">
        <v>189</v>
      </c>
      <c r="I192">
        <v>-0.34589999999999999</v>
      </c>
      <c r="J192">
        <v>51.542400000000001</v>
      </c>
      <c r="K192">
        <v>-0.12429999999999999</v>
      </c>
      <c r="L192">
        <v>51.508299999999998</v>
      </c>
      <c r="M192" s="3" t="s">
        <v>366</v>
      </c>
      <c r="N192" s="3" t="s">
        <v>191</v>
      </c>
      <c r="O192" t="s">
        <v>670</v>
      </c>
      <c r="P192" t="s">
        <v>670</v>
      </c>
      <c r="Q192">
        <v>17990</v>
      </c>
      <c r="R192">
        <v>2318</v>
      </c>
      <c r="S192" t="s">
        <v>671</v>
      </c>
      <c r="T192" s="3" t="str">
        <f>Processed[[#This Row],[Time Period]]&amp;"_"&amp;Processed[[#This Row],[FROMNODENO]]&amp;"_"&amp;Processed[[#This Row],[TONODENO]]</f>
        <v>AM_262193_267933</v>
      </c>
    </row>
    <row r="193" spans="1:20" x14ac:dyDescent="0.25">
      <c r="A193" t="s">
        <v>1225</v>
      </c>
      <c r="B193">
        <v>100098</v>
      </c>
      <c r="C193">
        <v>267933</v>
      </c>
      <c r="D193">
        <v>262193</v>
      </c>
      <c r="E193" s="3" t="s">
        <v>27</v>
      </c>
      <c r="F193" s="3" t="s">
        <v>84</v>
      </c>
      <c r="G193" s="3" t="s">
        <v>189</v>
      </c>
      <c r="H193" s="3" t="s">
        <v>365</v>
      </c>
      <c r="I193">
        <v>-0.12429999999999999</v>
      </c>
      <c r="J193">
        <v>51.508299999999998</v>
      </c>
      <c r="K193">
        <v>-0.34589999999999999</v>
      </c>
      <c r="L193">
        <v>51.542400000000001</v>
      </c>
      <c r="M193" s="3" t="s">
        <v>191</v>
      </c>
      <c r="N193" s="3" t="s">
        <v>366</v>
      </c>
      <c r="O193" t="s">
        <v>670</v>
      </c>
      <c r="P193" t="s">
        <v>670</v>
      </c>
      <c r="Q193">
        <v>17971</v>
      </c>
      <c r="R193">
        <v>2331</v>
      </c>
      <c r="S193" t="s">
        <v>671</v>
      </c>
      <c r="T193" s="3" t="str">
        <f>Processed[[#This Row],[Time Period]]&amp;"_"&amp;Processed[[#This Row],[FROMNODENO]]&amp;"_"&amp;Processed[[#This Row],[TONODENO]]</f>
        <v>AM_267933_262193</v>
      </c>
    </row>
    <row r="194" spans="1:20" x14ac:dyDescent="0.25">
      <c r="A194" t="s">
        <v>1225</v>
      </c>
      <c r="B194">
        <v>100099</v>
      </c>
      <c r="C194">
        <v>261224</v>
      </c>
      <c r="D194">
        <v>262193</v>
      </c>
      <c r="E194" s="3" t="s">
        <v>85</v>
      </c>
      <c r="F194" s="3" t="s">
        <v>84</v>
      </c>
      <c r="G194" s="3" t="s">
        <v>368</v>
      </c>
      <c r="H194" s="3" t="s">
        <v>365</v>
      </c>
      <c r="I194">
        <v>-0.39889999999999998</v>
      </c>
      <c r="J194">
        <v>51.556800000000003</v>
      </c>
      <c r="K194">
        <v>-0.34589999999999999</v>
      </c>
      <c r="L194">
        <v>51.542400000000001</v>
      </c>
      <c r="M194" s="3" t="s">
        <v>369</v>
      </c>
      <c r="N194" s="3" t="s">
        <v>366</v>
      </c>
      <c r="O194" t="s">
        <v>670</v>
      </c>
      <c r="P194" t="s">
        <v>670</v>
      </c>
      <c r="Q194">
        <v>4050</v>
      </c>
      <c r="R194">
        <v>300</v>
      </c>
      <c r="S194" t="s">
        <v>671</v>
      </c>
      <c r="T194" s="3" t="str">
        <f>Processed[[#This Row],[Time Period]]&amp;"_"&amp;Processed[[#This Row],[FROMNODENO]]&amp;"_"&amp;Processed[[#This Row],[TONODENO]]</f>
        <v>AM_261224_262193</v>
      </c>
    </row>
    <row r="195" spans="1:20" x14ac:dyDescent="0.25">
      <c r="A195" t="s">
        <v>1225</v>
      </c>
      <c r="B195">
        <v>100099</v>
      </c>
      <c r="C195">
        <v>262193</v>
      </c>
      <c r="D195">
        <v>261224</v>
      </c>
      <c r="E195" s="3" t="s">
        <v>84</v>
      </c>
      <c r="F195" s="3" t="s">
        <v>85</v>
      </c>
      <c r="G195" s="3" t="s">
        <v>365</v>
      </c>
      <c r="H195" s="3" t="s">
        <v>368</v>
      </c>
      <c r="I195">
        <v>-0.34589999999999999</v>
      </c>
      <c r="J195">
        <v>51.542400000000001</v>
      </c>
      <c r="K195">
        <v>-0.39889999999999998</v>
      </c>
      <c r="L195">
        <v>51.556800000000003</v>
      </c>
      <c r="M195" s="3" t="s">
        <v>366</v>
      </c>
      <c r="N195" s="3" t="s">
        <v>369</v>
      </c>
      <c r="O195" t="s">
        <v>670</v>
      </c>
      <c r="P195" t="s">
        <v>670</v>
      </c>
      <c r="Q195">
        <v>4055</v>
      </c>
      <c r="R195">
        <v>240</v>
      </c>
      <c r="S195" t="s">
        <v>671</v>
      </c>
      <c r="T195" s="3" t="str">
        <f>Processed[[#This Row],[Time Period]]&amp;"_"&amp;Processed[[#This Row],[FROMNODENO]]&amp;"_"&amp;Processed[[#This Row],[TONODENO]]</f>
        <v>AM_262193_261224</v>
      </c>
    </row>
    <row r="196" spans="1:20" x14ac:dyDescent="0.25">
      <c r="A196" t="s">
        <v>1225</v>
      </c>
      <c r="B196">
        <v>100100</v>
      </c>
      <c r="C196">
        <v>220359</v>
      </c>
      <c r="D196">
        <v>220441</v>
      </c>
      <c r="E196" s="3" t="s">
        <v>86</v>
      </c>
      <c r="F196" s="3" t="s">
        <v>87</v>
      </c>
      <c r="G196" s="3" t="s">
        <v>370</v>
      </c>
      <c r="H196" s="3" t="s">
        <v>371</v>
      </c>
      <c r="I196">
        <v>-4.2579099999999999</v>
      </c>
      <c r="J196">
        <v>55.858449999999998</v>
      </c>
      <c r="K196">
        <v>-4.2519</v>
      </c>
      <c r="L196">
        <v>55.862499999999997</v>
      </c>
      <c r="M196" s="3" t="s">
        <v>372</v>
      </c>
      <c r="N196" s="3" t="s">
        <v>373</v>
      </c>
      <c r="O196" t="s">
        <v>670</v>
      </c>
      <c r="P196" t="s">
        <v>670</v>
      </c>
      <c r="Q196">
        <v>1047</v>
      </c>
      <c r="R196">
        <v>472</v>
      </c>
      <c r="S196" t="s">
        <v>671</v>
      </c>
      <c r="T196" s="3" t="str">
        <f>Processed[[#This Row],[Time Period]]&amp;"_"&amp;Processed[[#This Row],[FROMNODENO]]&amp;"_"&amp;Processed[[#This Row],[TONODENO]]</f>
        <v>AM_220359_220441</v>
      </c>
    </row>
    <row r="197" spans="1:20" x14ac:dyDescent="0.25">
      <c r="A197" t="s">
        <v>1225</v>
      </c>
      <c r="B197">
        <v>100100</v>
      </c>
      <c r="C197">
        <v>220441</v>
      </c>
      <c r="D197">
        <v>220359</v>
      </c>
      <c r="E197" s="3" t="s">
        <v>87</v>
      </c>
      <c r="F197" s="3" t="s">
        <v>86</v>
      </c>
      <c r="G197" s="3" t="s">
        <v>371</v>
      </c>
      <c r="H197" s="3" t="s">
        <v>370</v>
      </c>
      <c r="I197">
        <v>-4.2519</v>
      </c>
      <c r="J197">
        <v>55.862499999999997</v>
      </c>
      <c r="K197">
        <v>-4.2579099999999999</v>
      </c>
      <c r="L197">
        <v>55.858449999999998</v>
      </c>
      <c r="M197" s="3" t="s">
        <v>373</v>
      </c>
      <c r="N197" s="3" t="s">
        <v>372</v>
      </c>
      <c r="O197" t="s">
        <v>670</v>
      </c>
      <c r="P197" t="s">
        <v>670</v>
      </c>
      <c r="Q197">
        <v>1187</v>
      </c>
      <c r="R197">
        <v>511</v>
      </c>
      <c r="S197" t="s">
        <v>671</v>
      </c>
      <c r="T197" s="3" t="str">
        <f>Processed[[#This Row],[Time Period]]&amp;"_"&amp;Processed[[#This Row],[FROMNODENO]]&amp;"_"&amp;Processed[[#This Row],[TONODENO]]</f>
        <v>AM_220441_220359</v>
      </c>
    </row>
    <row r="198" spans="1:20" x14ac:dyDescent="0.25">
      <c r="A198" t="s">
        <v>1225</v>
      </c>
      <c r="B198">
        <v>100101</v>
      </c>
      <c r="C198">
        <v>257634</v>
      </c>
      <c r="D198">
        <v>257639</v>
      </c>
      <c r="E198" s="3" t="s">
        <v>88</v>
      </c>
      <c r="F198" s="3" t="s">
        <v>89</v>
      </c>
      <c r="G198" s="3" t="s">
        <v>375</v>
      </c>
      <c r="H198" s="3" t="s">
        <v>376</v>
      </c>
      <c r="I198">
        <v>-0.76970000000000005</v>
      </c>
      <c r="J198">
        <v>53.386299999999999</v>
      </c>
      <c r="K198">
        <v>-0.76939999999999997</v>
      </c>
      <c r="L198">
        <v>53.398000000000003</v>
      </c>
      <c r="M198" s="3" t="s">
        <v>377</v>
      </c>
      <c r="N198" s="3" t="s">
        <v>378</v>
      </c>
      <c r="O198" t="s">
        <v>670</v>
      </c>
      <c r="P198" t="s">
        <v>670</v>
      </c>
      <c r="Q198">
        <v>1622</v>
      </c>
      <c r="R198">
        <v>1263</v>
      </c>
      <c r="S198" t="s">
        <v>671</v>
      </c>
      <c r="T198" s="3" t="str">
        <f>Processed[[#This Row],[Time Period]]&amp;"_"&amp;Processed[[#This Row],[FROMNODENO]]&amp;"_"&amp;Processed[[#This Row],[TONODENO]]</f>
        <v>AM_257634_257639</v>
      </c>
    </row>
    <row r="199" spans="1:20" x14ac:dyDescent="0.25">
      <c r="A199" t="s">
        <v>1225</v>
      </c>
      <c r="B199">
        <v>100101</v>
      </c>
      <c r="C199">
        <v>257639</v>
      </c>
      <c r="D199">
        <v>257634</v>
      </c>
      <c r="E199" s="3" t="s">
        <v>89</v>
      </c>
      <c r="F199" s="3" t="s">
        <v>88</v>
      </c>
      <c r="G199" s="3" t="s">
        <v>376</v>
      </c>
      <c r="H199" s="3" t="s">
        <v>375</v>
      </c>
      <c r="I199">
        <v>-0.76939999999999997</v>
      </c>
      <c r="J199">
        <v>53.398000000000003</v>
      </c>
      <c r="K199">
        <v>-0.76970000000000005</v>
      </c>
      <c r="L199">
        <v>53.386299999999999</v>
      </c>
      <c r="M199" s="3" t="s">
        <v>378</v>
      </c>
      <c r="N199" s="3" t="s">
        <v>377</v>
      </c>
      <c r="O199" t="s">
        <v>670</v>
      </c>
      <c r="P199" t="s">
        <v>670</v>
      </c>
      <c r="Q199">
        <v>1622</v>
      </c>
      <c r="R199">
        <v>1238</v>
      </c>
      <c r="S199" t="s">
        <v>671</v>
      </c>
      <c r="T199" s="3" t="str">
        <f>Processed[[#This Row],[Time Period]]&amp;"_"&amp;Processed[[#This Row],[FROMNODENO]]&amp;"_"&amp;Processed[[#This Row],[TONODENO]]</f>
        <v>AM_257639_257634</v>
      </c>
    </row>
    <row r="200" spans="1:20" x14ac:dyDescent="0.25">
      <c r="A200" t="s">
        <v>1225</v>
      </c>
      <c r="B200">
        <v>100102</v>
      </c>
      <c r="C200">
        <v>269055</v>
      </c>
      <c r="D200">
        <v>269537</v>
      </c>
      <c r="E200" s="3" t="s">
        <v>90</v>
      </c>
      <c r="F200" s="3" t="s">
        <v>91</v>
      </c>
      <c r="G200" s="3" t="s">
        <v>381</v>
      </c>
      <c r="H200" s="3" t="s">
        <v>382</v>
      </c>
      <c r="I200">
        <v>-9.2299999999999993E-2</v>
      </c>
      <c r="J200">
        <v>51.799500000000002</v>
      </c>
      <c r="K200">
        <v>-7.2400000000000006E-2</v>
      </c>
      <c r="L200">
        <v>51.799300000000002</v>
      </c>
      <c r="M200" s="3" t="s">
        <v>383</v>
      </c>
      <c r="N200" s="3" t="s">
        <v>384</v>
      </c>
      <c r="O200" t="s">
        <v>670</v>
      </c>
      <c r="P200" t="s">
        <v>670</v>
      </c>
      <c r="Q200">
        <v>2144</v>
      </c>
      <c r="R200">
        <v>1055</v>
      </c>
      <c r="S200" t="s">
        <v>671</v>
      </c>
      <c r="T200" s="3" t="str">
        <f>Processed[[#This Row],[Time Period]]&amp;"_"&amp;Processed[[#This Row],[FROMNODENO]]&amp;"_"&amp;Processed[[#This Row],[TONODENO]]</f>
        <v>AM_269055_269537</v>
      </c>
    </row>
    <row r="201" spans="1:20" x14ac:dyDescent="0.25">
      <c r="A201" t="s">
        <v>1225</v>
      </c>
      <c r="B201">
        <v>100102</v>
      </c>
      <c r="C201">
        <v>269537</v>
      </c>
      <c r="D201">
        <v>269055</v>
      </c>
      <c r="E201" s="3" t="s">
        <v>91</v>
      </c>
      <c r="F201" s="3" t="s">
        <v>90</v>
      </c>
      <c r="G201" s="3" t="s">
        <v>382</v>
      </c>
      <c r="H201" s="3" t="s">
        <v>381</v>
      </c>
      <c r="I201">
        <v>-7.2400000000000006E-2</v>
      </c>
      <c r="J201">
        <v>51.799300000000002</v>
      </c>
      <c r="K201">
        <v>-9.2299999999999993E-2</v>
      </c>
      <c r="L201">
        <v>51.799500000000002</v>
      </c>
      <c r="M201" s="3" t="s">
        <v>384</v>
      </c>
      <c r="N201" s="3" t="s">
        <v>383</v>
      </c>
      <c r="O201" t="s">
        <v>670</v>
      </c>
      <c r="P201" t="s">
        <v>670</v>
      </c>
      <c r="Q201">
        <v>2717</v>
      </c>
      <c r="R201">
        <v>807</v>
      </c>
      <c r="S201" t="s">
        <v>671</v>
      </c>
      <c r="T201" s="3" t="str">
        <f>Processed[[#This Row],[Time Period]]&amp;"_"&amp;Processed[[#This Row],[FROMNODENO]]&amp;"_"&amp;Processed[[#This Row],[TONODENO]]</f>
        <v>AM_269537_269055</v>
      </c>
    </row>
    <row r="202" spans="1:20" x14ac:dyDescent="0.25">
      <c r="A202" t="s">
        <v>1225</v>
      </c>
      <c r="B202">
        <v>100103</v>
      </c>
      <c r="C202">
        <v>268098</v>
      </c>
      <c r="D202">
        <v>268647</v>
      </c>
      <c r="E202" s="3" t="s">
        <v>92</v>
      </c>
      <c r="F202" s="3" t="s">
        <v>93</v>
      </c>
      <c r="G202" s="3" t="s">
        <v>385</v>
      </c>
      <c r="H202" s="3" t="s">
        <v>386</v>
      </c>
      <c r="I202">
        <v>-0.1205</v>
      </c>
      <c r="J202">
        <v>51.597900000000003</v>
      </c>
      <c r="K202">
        <v>-0.1053</v>
      </c>
      <c r="L202">
        <v>51.577599999999997</v>
      </c>
      <c r="M202" s="3" t="s">
        <v>387</v>
      </c>
      <c r="N202" s="3" t="s">
        <v>388</v>
      </c>
      <c r="O202" t="s">
        <v>670</v>
      </c>
      <c r="P202" t="s">
        <v>670</v>
      </c>
      <c r="Q202">
        <v>2553</v>
      </c>
      <c r="R202">
        <v>240</v>
      </c>
      <c r="S202" t="s">
        <v>671</v>
      </c>
      <c r="T202" s="3" t="str">
        <f>Processed[[#This Row],[Time Period]]&amp;"_"&amp;Processed[[#This Row],[FROMNODENO]]&amp;"_"&amp;Processed[[#This Row],[TONODENO]]</f>
        <v>AM_268098_268647</v>
      </c>
    </row>
    <row r="203" spans="1:20" x14ac:dyDescent="0.25">
      <c r="A203" t="s">
        <v>1225</v>
      </c>
      <c r="B203">
        <v>100103</v>
      </c>
      <c r="C203">
        <v>268647</v>
      </c>
      <c r="D203">
        <v>268098</v>
      </c>
      <c r="E203" s="3" t="s">
        <v>93</v>
      </c>
      <c r="F203" s="3" t="s">
        <v>92</v>
      </c>
      <c r="G203" s="3" t="s">
        <v>386</v>
      </c>
      <c r="H203" s="3" t="s">
        <v>385</v>
      </c>
      <c r="I203">
        <v>-0.1053</v>
      </c>
      <c r="J203">
        <v>51.577599999999997</v>
      </c>
      <c r="K203">
        <v>-0.1205</v>
      </c>
      <c r="L203">
        <v>51.597900000000003</v>
      </c>
      <c r="M203" s="3" t="s">
        <v>388</v>
      </c>
      <c r="N203" s="3" t="s">
        <v>387</v>
      </c>
      <c r="O203" t="s">
        <v>670</v>
      </c>
      <c r="P203" t="s">
        <v>670</v>
      </c>
      <c r="Q203">
        <v>2524</v>
      </c>
      <c r="R203">
        <v>300</v>
      </c>
      <c r="S203" t="s">
        <v>671</v>
      </c>
      <c r="T203" s="3" t="str">
        <f>Processed[[#This Row],[Time Period]]&amp;"_"&amp;Processed[[#This Row],[FROMNODENO]]&amp;"_"&amp;Processed[[#This Row],[TONODENO]]</f>
        <v>AM_268647_268098</v>
      </c>
    </row>
    <row r="204" spans="1:20" x14ac:dyDescent="0.25">
      <c r="A204" t="s">
        <v>1225</v>
      </c>
      <c r="B204">
        <v>100104</v>
      </c>
      <c r="C204">
        <v>268599</v>
      </c>
      <c r="D204">
        <v>268647</v>
      </c>
      <c r="E204" s="3" t="s">
        <v>43</v>
      </c>
      <c r="F204" s="3" t="s">
        <v>93</v>
      </c>
      <c r="G204" s="3" t="s">
        <v>224</v>
      </c>
      <c r="H204" s="3" t="s">
        <v>386</v>
      </c>
      <c r="I204">
        <v>-0.1062</v>
      </c>
      <c r="J204">
        <v>51.564399999999999</v>
      </c>
      <c r="K204">
        <v>-0.1053</v>
      </c>
      <c r="L204">
        <v>51.577599999999997</v>
      </c>
      <c r="M204" s="3" t="s">
        <v>225</v>
      </c>
      <c r="N204" s="3" t="s">
        <v>388</v>
      </c>
      <c r="O204" t="s">
        <v>670</v>
      </c>
      <c r="P204" t="s">
        <v>670</v>
      </c>
      <c r="Q204">
        <v>1497</v>
      </c>
      <c r="R204">
        <v>120</v>
      </c>
      <c r="S204" t="s">
        <v>671</v>
      </c>
      <c r="T204" s="3" t="str">
        <f>Processed[[#This Row],[Time Period]]&amp;"_"&amp;Processed[[#This Row],[FROMNODENO]]&amp;"_"&amp;Processed[[#This Row],[TONODENO]]</f>
        <v>AM_268599_268647</v>
      </c>
    </row>
    <row r="205" spans="1:20" x14ac:dyDescent="0.25">
      <c r="A205" t="s">
        <v>1225</v>
      </c>
      <c r="B205">
        <v>100104</v>
      </c>
      <c r="C205">
        <v>268647</v>
      </c>
      <c r="D205">
        <v>268599</v>
      </c>
      <c r="E205" s="3" t="s">
        <v>93</v>
      </c>
      <c r="F205" s="3" t="s">
        <v>43</v>
      </c>
      <c r="G205" s="3" t="s">
        <v>386</v>
      </c>
      <c r="H205" s="3" t="s">
        <v>224</v>
      </c>
      <c r="I205">
        <v>-0.1053</v>
      </c>
      <c r="J205">
        <v>51.577599999999997</v>
      </c>
      <c r="K205">
        <v>-0.1062</v>
      </c>
      <c r="L205">
        <v>51.564399999999999</v>
      </c>
      <c r="M205" s="3" t="s">
        <v>388</v>
      </c>
      <c r="N205" s="3" t="s">
        <v>225</v>
      </c>
      <c r="O205" t="s">
        <v>670</v>
      </c>
      <c r="P205" t="s">
        <v>670</v>
      </c>
      <c r="Q205">
        <v>1469</v>
      </c>
      <c r="R205">
        <v>180</v>
      </c>
      <c r="S205" t="s">
        <v>671</v>
      </c>
      <c r="T205" s="3" t="str">
        <f>Processed[[#This Row],[Time Period]]&amp;"_"&amp;Processed[[#This Row],[FROMNODENO]]&amp;"_"&amp;Processed[[#This Row],[TONODENO]]</f>
        <v>AM_268647_268599</v>
      </c>
    </row>
    <row r="206" spans="1:20" x14ac:dyDescent="0.25">
      <c r="A206" t="s">
        <v>1225</v>
      </c>
      <c r="B206">
        <v>100105</v>
      </c>
      <c r="C206">
        <v>268647</v>
      </c>
      <c r="D206">
        <v>268897</v>
      </c>
      <c r="E206" s="3" t="s">
        <v>93</v>
      </c>
      <c r="F206" s="3" t="s">
        <v>94</v>
      </c>
      <c r="G206" s="3" t="s">
        <v>386</v>
      </c>
      <c r="H206" s="3" t="s">
        <v>390</v>
      </c>
      <c r="I206">
        <v>-0.1053</v>
      </c>
      <c r="J206">
        <v>51.577599999999997</v>
      </c>
      <c r="K206">
        <v>-9.8599999999999993E-2</v>
      </c>
      <c r="L206">
        <v>51.577100000000002</v>
      </c>
      <c r="M206" s="3" t="s">
        <v>388</v>
      </c>
      <c r="N206" s="3" t="s">
        <v>391</v>
      </c>
      <c r="O206" t="s">
        <v>670</v>
      </c>
      <c r="P206" t="s">
        <v>670</v>
      </c>
      <c r="Q206">
        <v>571</v>
      </c>
      <c r="R206">
        <v>389</v>
      </c>
      <c r="S206" t="s">
        <v>671</v>
      </c>
      <c r="T206" s="3" t="str">
        <f>Processed[[#This Row],[Time Period]]&amp;"_"&amp;Processed[[#This Row],[FROMNODENO]]&amp;"_"&amp;Processed[[#This Row],[TONODENO]]</f>
        <v>AM_268647_268897</v>
      </c>
    </row>
    <row r="207" spans="1:20" x14ac:dyDescent="0.25">
      <c r="A207" t="s">
        <v>1225</v>
      </c>
      <c r="B207">
        <v>100105</v>
      </c>
      <c r="C207">
        <v>268897</v>
      </c>
      <c r="D207">
        <v>268647</v>
      </c>
      <c r="E207" s="3" t="s">
        <v>94</v>
      </c>
      <c r="F207" s="3" t="s">
        <v>93</v>
      </c>
      <c r="G207" s="3" t="s">
        <v>390</v>
      </c>
      <c r="H207" s="3" t="s">
        <v>386</v>
      </c>
      <c r="I207">
        <v>-9.8599999999999993E-2</v>
      </c>
      <c r="J207">
        <v>51.577100000000002</v>
      </c>
      <c r="K207">
        <v>-0.1053</v>
      </c>
      <c r="L207">
        <v>51.577599999999997</v>
      </c>
      <c r="M207" s="3" t="s">
        <v>391</v>
      </c>
      <c r="N207" s="3" t="s">
        <v>388</v>
      </c>
      <c r="O207" t="s">
        <v>670</v>
      </c>
      <c r="P207" t="s">
        <v>670</v>
      </c>
      <c r="Q207">
        <v>571</v>
      </c>
      <c r="R207">
        <v>490</v>
      </c>
      <c r="S207" t="s">
        <v>671</v>
      </c>
      <c r="T207" s="3" t="str">
        <f>Processed[[#This Row],[Time Period]]&amp;"_"&amp;Processed[[#This Row],[FROMNODENO]]&amp;"_"&amp;Processed[[#This Row],[TONODENO]]</f>
        <v>AM_268897_268647</v>
      </c>
    </row>
    <row r="208" spans="1:20" x14ac:dyDescent="0.25">
      <c r="A208" t="s">
        <v>1225</v>
      </c>
      <c r="B208">
        <v>100106</v>
      </c>
      <c r="C208">
        <v>228427</v>
      </c>
      <c r="D208">
        <v>228455</v>
      </c>
      <c r="E208" s="3" t="s">
        <v>95</v>
      </c>
      <c r="F208" s="3" t="s">
        <v>96</v>
      </c>
      <c r="G208" s="3" t="s">
        <v>394</v>
      </c>
      <c r="H208" s="3" t="s">
        <v>395</v>
      </c>
      <c r="I208">
        <v>-3.1831999999999998</v>
      </c>
      <c r="J208">
        <v>51.517099999999999</v>
      </c>
      <c r="K208">
        <v>-3.1815000000000002</v>
      </c>
      <c r="L208">
        <v>51.516399999999997</v>
      </c>
      <c r="M208" s="3" t="s">
        <v>396</v>
      </c>
      <c r="N208" s="3" t="s">
        <v>397</v>
      </c>
      <c r="O208" t="s">
        <v>670</v>
      </c>
      <c r="P208" t="s">
        <v>670</v>
      </c>
      <c r="Q208">
        <v>233</v>
      </c>
      <c r="R208">
        <v>187</v>
      </c>
      <c r="S208" t="s">
        <v>671</v>
      </c>
      <c r="T208" s="3" t="str">
        <f>Processed[[#This Row],[Time Period]]&amp;"_"&amp;Processed[[#This Row],[FROMNODENO]]&amp;"_"&amp;Processed[[#This Row],[TONODENO]]</f>
        <v>AM_228427_228455</v>
      </c>
    </row>
    <row r="209" spans="1:20" x14ac:dyDescent="0.25">
      <c r="A209" t="s">
        <v>1225</v>
      </c>
      <c r="B209">
        <v>100106</v>
      </c>
      <c r="C209">
        <v>228455</v>
      </c>
      <c r="D209">
        <v>228427</v>
      </c>
      <c r="E209" s="3" t="s">
        <v>96</v>
      </c>
      <c r="F209" s="3" t="s">
        <v>95</v>
      </c>
      <c r="G209" s="3" t="s">
        <v>395</v>
      </c>
      <c r="H209" s="3" t="s">
        <v>394</v>
      </c>
      <c r="I209">
        <v>-3.1815000000000002</v>
      </c>
      <c r="J209">
        <v>51.516399999999997</v>
      </c>
      <c r="K209">
        <v>-3.1831999999999998</v>
      </c>
      <c r="L209">
        <v>51.517099999999999</v>
      </c>
      <c r="M209" s="3" t="s">
        <v>397</v>
      </c>
      <c r="N209" s="3" t="s">
        <v>396</v>
      </c>
      <c r="O209" t="s">
        <v>670</v>
      </c>
      <c r="P209" t="s">
        <v>670</v>
      </c>
      <c r="Q209">
        <v>233</v>
      </c>
      <c r="R209">
        <v>185</v>
      </c>
      <c r="S209" t="s">
        <v>671</v>
      </c>
      <c r="T209" s="3" t="str">
        <f>Processed[[#This Row],[Time Period]]&amp;"_"&amp;Processed[[#This Row],[FROMNODENO]]&amp;"_"&amp;Processed[[#This Row],[TONODENO]]</f>
        <v>AM_228455_228427</v>
      </c>
    </row>
    <row r="210" spans="1:20" x14ac:dyDescent="0.25">
      <c r="A210" t="s">
        <v>1225</v>
      </c>
      <c r="B210">
        <v>100107</v>
      </c>
      <c r="C210">
        <v>267662</v>
      </c>
      <c r="D210">
        <v>268706</v>
      </c>
      <c r="E210" s="3" t="s">
        <v>29</v>
      </c>
      <c r="F210" s="3" t="s">
        <v>44</v>
      </c>
      <c r="G210" s="3" t="s">
        <v>193</v>
      </c>
      <c r="H210" s="3" t="s">
        <v>227</v>
      </c>
      <c r="I210">
        <v>-0.13350000000000001</v>
      </c>
      <c r="J210">
        <v>51.528100000000002</v>
      </c>
      <c r="K210">
        <v>-0.10390000000000001</v>
      </c>
      <c r="L210">
        <v>51.546100000000003</v>
      </c>
      <c r="M210" s="3" t="s">
        <v>194</v>
      </c>
      <c r="N210" s="3" t="s">
        <v>228</v>
      </c>
      <c r="O210" t="s">
        <v>670</v>
      </c>
      <c r="P210" t="s">
        <v>670</v>
      </c>
      <c r="Q210">
        <v>3324</v>
      </c>
      <c r="R210">
        <v>357</v>
      </c>
      <c r="S210" t="s">
        <v>671</v>
      </c>
      <c r="T210" s="3" t="str">
        <f>Processed[[#This Row],[Time Period]]&amp;"_"&amp;Processed[[#This Row],[FROMNODENO]]&amp;"_"&amp;Processed[[#This Row],[TONODENO]]</f>
        <v>AM_267662_268706</v>
      </c>
    </row>
    <row r="211" spans="1:20" x14ac:dyDescent="0.25">
      <c r="A211" t="s">
        <v>1225</v>
      </c>
      <c r="B211">
        <v>100107</v>
      </c>
      <c r="C211">
        <v>268706</v>
      </c>
      <c r="D211">
        <v>267662</v>
      </c>
      <c r="E211" s="3" t="s">
        <v>44</v>
      </c>
      <c r="F211" s="3" t="s">
        <v>29</v>
      </c>
      <c r="G211" s="3" t="s">
        <v>227</v>
      </c>
      <c r="H211" s="3" t="s">
        <v>193</v>
      </c>
      <c r="I211">
        <v>-0.10390000000000001</v>
      </c>
      <c r="J211">
        <v>51.546100000000003</v>
      </c>
      <c r="K211">
        <v>-0.13350000000000001</v>
      </c>
      <c r="L211">
        <v>51.528100000000002</v>
      </c>
      <c r="M211" s="3" t="s">
        <v>228</v>
      </c>
      <c r="N211" s="3" t="s">
        <v>194</v>
      </c>
      <c r="O211" t="s">
        <v>670</v>
      </c>
      <c r="P211" t="s">
        <v>670</v>
      </c>
      <c r="Q211">
        <v>3471</v>
      </c>
      <c r="R211">
        <v>517</v>
      </c>
      <c r="S211" t="s">
        <v>671</v>
      </c>
      <c r="T211" s="3" t="str">
        <f>Processed[[#This Row],[Time Period]]&amp;"_"&amp;Processed[[#This Row],[FROMNODENO]]&amp;"_"&amp;Processed[[#This Row],[TONODENO]]</f>
        <v>AM_268706_267662</v>
      </c>
    </row>
    <row r="212" spans="1:20" x14ac:dyDescent="0.25">
      <c r="A212" t="s">
        <v>1225</v>
      </c>
      <c r="B212">
        <v>100108</v>
      </c>
      <c r="C212">
        <v>267983</v>
      </c>
      <c r="D212">
        <v>268706</v>
      </c>
      <c r="E212" s="3" t="s">
        <v>31</v>
      </c>
      <c r="F212" s="3" t="s">
        <v>44</v>
      </c>
      <c r="G212" s="3" t="s">
        <v>198</v>
      </c>
      <c r="H212" s="3" t="s">
        <v>227</v>
      </c>
      <c r="I212">
        <v>-0.1231</v>
      </c>
      <c r="J212">
        <v>51.530799999999999</v>
      </c>
      <c r="K212">
        <v>-0.10390000000000001</v>
      </c>
      <c r="L212">
        <v>51.546100000000003</v>
      </c>
      <c r="M212" s="3" t="s">
        <v>199</v>
      </c>
      <c r="N212" s="3" t="s">
        <v>228</v>
      </c>
      <c r="O212" t="s">
        <v>670</v>
      </c>
      <c r="P212" t="s">
        <v>670</v>
      </c>
      <c r="Q212">
        <v>2670</v>
      </c>
      <c r="R212">
        <v>400</v>
      </c>
      <c r="S212" t="s">
        <v>671</v>
      </c>
      <c r="T212" s="3" t="str">
        <f>Processed[[#This Row],[Time Period]]&amp;"_"&amp;Processed[[#This Row],[FROMNODENO]]&amp;"_"&amp;Processed[[#This Row],[TONODENO]]</f>
        <v>AM_267983_268706</v>
      </c>
    </row>
    <row r="213" spans="1:20" x14ac:dyDescent="0.25">
      <c r="A213" t="s">
        <v>1225</v>
      </c>
      <c r="B213">
        <v>100108</v>
      </c>
      <c r="C213">
        <v>268706</v>
      </c>
      <c r="D213">
        <v>267983</v>
      </c>
      <c r="E213" s="3" t="s">
        <v>44</v>
      </c>
      <c r="F213" s="3" t="s">
        <v>31</v>
      </c>
      <c r="G213" s="3" t="s">
        <v>227</v>
      </c>
      <c r="H213" s="3" t="s">
        <v>198</v>
      </c>
      <c r="I213">
        <v>-0.10390000000000001</v>
      </c>
      <c r="J213">
        <v>51.546100000000003</v>
      </c>
      <c r="K213">
        <v>-0.1231</v>
      </c>
      <c r="L213">
        <v>51.530799999999999</v>
      </c>
      <c r="M213" s="3" t="s">
        <v>228</v>
      </c>
      <c r="N213" s="3" t="s">
        <v>199</v>
      </c>
      <c r="O213" t="s">
        <v>670</v>
      </c>
      <c r="P213" t="s">
        <v>670</v>
      </c>
      <c r="Q213">
        <v>2771</v>
      </c>
      <c r="R213">
        <v>558</v>
      </c>
      <c r="S213" t="s">
        <v>671</v>
      </c>
      <c r="T213" s="3" t="str">
        <f>Processed[[#This Row],[Time Period]]&amp;"_"&amp;Processed[[#This Row],[FROMNODENO]]&amp;"_"&amp;Processed[[#This Row],[TONODENO]]</f>
        <v>AM_268706_267983</v>
      </c>
    </row>
    <row r="214" spans="1:20" x14ac:dyDescent="0.25">
      <c r="A214" t="s">
        <v>1225</v>
      </c>
      <c r="B214">
        <v>100109</v>
      </c>
      <c r="C214">
        <v>267948</v>
      </c>
      <c r="D214">
        <v>268706</v>
      </c>
      <c r="E214" s="3" t="s">
        <v>36</v>
      </c>
      <c r="F214" s="3" t="s">
        <v>44</v>
      </c>
      <c r="G214" s="3" t="s">
        <v>209</v>
      </c>
      <c r="H214" s="3" t="s">
        <v>227</v>
      </c>
      <c r="I214">
        <v>-0.12784000000000001</v>
      </c>
      <c r="J214">
        <v>51.532330000000002</v>
      </c>
      <c r="K214">
        <v>-0.10390000000000001</v>
      </c>
      <c r="L214">
        <v>51.546100000000003</v>
      </c>
      <c r="M214" s="3" t="s">
        <v>210</v>
      </c>
      <c r="N214" s="3" t="s">
        <v>228</v>
      </c>
      <c r="O214" t="s">
        <v>670</v>
      </c>
      <c r="P214" t="s">
        <v>670</v>
      </c>
      <c r="Q214">
        <v>2875</v>
      </c>
      <c r="R214">
        <v>542</v>
      </c>
      <c r="S214" t="s">
        <v>671</v>
      </c>
      <c r="T214" s="3" t="str">
        <f>Processed[[#This Row],[Time Period]]&amp;"_"&amp;Processed[[#This Row],[FROMNODENO]]&amp;"_"&amp;Processed[[#This Row],[TONODENO]]</f>
        <v>AM_267948_268706</v>
      </c>
    </row>
    <row r="215" spans="1:20" x14ac:dyDescent="0.25">
      <c r="A215" t="s">
        <v>1225</v>
      </c>
      <c r="B215">
        <v>100109</v>
      </c>
      <c r="C215">
        <v>268706</v>
      </c>
      <c r="D215">
        <v>267948</v>
      </c>
      <c r="E215" s="3" t="s">
        <v>44</v>
      </c>
      <c r="F215" s="3" t="s">
        <v>36</v>
      </c>
      <c r="G215" s="3" t="s">
        <v>227</v>
      </c>
      <c r="H215" s="3" t="s">
        <v>209</v>
      </c>
      <c r="I215">
        <v>-0.10390000000000001</v>
      </c>
      <c r="J215">
        <v>51.546100000000003</v>
      </c>
      <c r="K215">
        <v>-0.12784000000000001</v>
      </c>
      <c r="L215">
        <v>51.532330000000002</v>
      </c>
      <c r="M215" s="3" t="s">
        <v>228</v>
      </c>
      <c r="N215" s="3" t="s">
        <v>210</v>
      </c>
      <c r="O215" t="s">
        <v>670</v>
      </c>
      <c r="P215" t="s">
        <v>670</v>
      </c>
      <c r="Q215">
        <v>2959</v>
      </c>
      <c r="R215">
        <v>703</v>
      </c>
      <c r="S215" t="s">
        <v>671</v>
      </c>
      <c r="T215" s="3" t="str">
        <f>Processed[[#This Row],[Time Period]]&amp;"_"&amp;Processed[[#This Row],[FROMNODENO]]&amp;"_"&amp;Processed[[#This Row],[TONODENO]]</f>
        <v>AM_268706_267948</v>
      </c>
    </row>
    <row r="216" spans="1:20" x14ac:dyDescent="0.25">
      <c r="A216" t="s">
        <v>1225</v>
      </c>
      <c r="B216">
        <v>100110</v>
      </c>
      <c r="C216">
        <v>268706</v>
      </c>
      <c r="D216">
        <v>269471</v>
      </c>
      <c r="E216" s="3" t="s">
        <v>44</v>
      </c>
      <c r="F216" s="3" t="s">
        <v>46</v>
      </c>
      <c r="G216" s="3" t="s">
        <v>227</v>
      </c>
      <c r="H216" s="3" t="s">
        <v>234</v>
      </c>
      <c r="I216">
        <v>-0.10390000000000001</v>
      </c>
      <c r="J216">
        <v>51.546100000000003</v>
      </c>
      <c r="K216">
        <v>-7.4899999999999994E-2</v>
      </c>
      <c r="L216">
        <v>51.582299999999996</v>
      </c>
      <c r="M216" s="3" t="s">
        <v>228</v>
      </c>
      <c r="N216" s="3" t="s">
        <v>235</v>
      </c>
      <c r="O216" t="s">
        <v>670</v>
      </c>
      <c r="P216" t="s">
        <v>670</v>
      </c>
      <c r="Q216">
        <v>5464</v>
      </c>
      <c r="R216">
        <v>474</v>
      </c>
      <c r="S216" t="s">
        <v>671</v>
      </c>
      <c r="T216" s="3" t="str">
        <f>Processed[[#This Row],[Time Period]]&amp;"_"&amp;Processed[[#This Row],[FROMNODENO]]&amp;"_"&amp;Processed[[#This Row],[TONODENO]]</f>
        <v>AM_268706_269471</v>
      </c>
    </row>
    <row r="217" spans="1:20" x14ac:dyDescent="0.25">
      <c r="A217" t="s">
        <v>1225</v>
      </c>
      <c r="B217">
        <v>100110</v>
      </c>
      <c r="C217">
        <v>269471</v>
      </c>
      <c r="D217">
        <v>268706</v>
      </c>
      <c r="E217" s="3" t="s">
        <v>46</v>
      </c>
      <c r="F217" s="3" t="s">
        <v>44</v>
      </c>
      <c r="G217" s="3" t="s">
        <v>234</v>
      </c>
      <c r="H217" s="3" t="s">
        <v>227</v>
      </c>
      <c r="I217">
        <v>-7.4899999999999994E-2</v>
      </c>
      <c r="J217">
        <v>51.582299999999996</v>
      </c>
      <c r="K217">
        <v>-0.10390000000000001</v>
      </c>
      <c r="L217">
        <v>51.546100000000003</v>
      </c>
      <c r="M217" s="3" t="s">
        <v>235</v>
      </c>
      <c r="N217" s="3" t="s">
        <v>228</v>
      </c>
      <c r="O217" t="s">
        <v>670</v>
      </c>
      <c r="P217" t="s">
        <v>670</v>
      </c>
      <c r="Q217">
        <v>5560</v>
      </c>
      <c r="R217">
        <v>687</v>
      </c>
      <c r="S217" t="s">
        <v>671</v>
      </c>
      <c r="T217" s="3" t="str">
        <f>Processed[[#This Row],[Time Period]]&amp;"_"&amp;Processed[[#This Row],[FROMNODENO]]&amp;"_"&amp;Processed[[#This Row],[TONODENO]]</f>
        <v>AM_269471_268706</v>
      </c>
    </row>
    <row r="218" spans="1:20" x14ac:dyDescent="0.25">
      <c r="A218" t="s">
        <v>1225</v>
      </c>
      <c r="B218">
        <v>100111</v>
      </c>
      <c r="C218">
        <v>268706</v>
      </c>
      <c r="D218">
        <v>269751</v>
      </c>
      <c r="E218" s="3" t="s">
        <v>44</v>
      </c>
      <c r="F218" s="3" t="s">
        <v>47</v>
      </c>
      <c r="G218" s="3" t="s">
        <v>227</v>
      </c>
      <c r="H218" s="3" t="s">
        <v>237</v>
      </c>
      <c r="I218">
        <v>-0.10390000000000001</v>
      </c>
      <c r="J218">
        <v>51.546100000000003</v>
      </c>
      <c r="K218">
        <v>-5.9700000000000003E-2</v>
      </c>
      <c r="L218">
        <v>51.588099999999997</v>
      </c>
      <c r="M218" s="3" t="s">
        <v>228</v>
      </c>
      <c r="N218" s="3" t="s">
        <v>238</v>
      </c>
      <c r="O218" t="s">
        <v>670</v>
      </c>
      <c r="P218" t="s">
        <v>670</v>
      </c>
      <c r="Q218">
        <v>6469</v>
      </c>
      <c r="R218">
        <v>470</v>
      </c>
      <c r="S218" t="s">
        <v>671</v>
      </c>
      <c r="T218" s="3" t="str">
        <f>Processed[[#This Row],[Time Period]]&amp;"_"&amp;Processed[[#This Row],[FROMNODENO]]&amp;"_"&amp;Processed[[#This Row],[TONODENO]]</f>
        <v>AM_268706_269751</v>
      </c>
    </row>
    <row r="219" spans="1:20" x14ac:dyDescent="0.25">
      <c r="A219" t="s">
        <v>1225</v>
      </c>
      <c r="B219">
        <v>100111</v>
      </c>
      <c r="C219">
        <v>269751</v>
      </c>
      <c r="D219">
        <v>268706</v>
      </c>
      <c r="E219" s="3" t="s">
        <v>47</v>
      </c>
      <c r="F219" s="3" t="s">
        <v>44</v>
      </c>
      <c r="G219" s="3" t="s">
        <v>237</v>
      </c>
      <c r="H219" s="3" t="s">
        <v>227</v>
      </c>
      <c r="I219">
        <v>-5.9700000000000003E-2</v>
      </c>
      <c r="J219">
        <v>51.588099999999997</v>
      </c>
      <c r="K219">
        <v>-0.10390000000000001</v>
      </c>
      <c r="L219">
        <v>51.546100000000003</v>
      </c>
      <c r="M219" s="3" t="s">
        <v>238</v>
      </c>
      <c r="N219" s="3" t="s">
        <v>228</v>
      </c>
      <c r="O219" t="s">
        <v>670</v>
      </c>
      <c r="P219" t="s">
        <v>670</v>
      </c>
      <c r="Q219">
        <v>6581</v>
      </c>
      <c r="R219">
        <v>672</v>
      </c>
      <c r="S219" t="s">
        <v>671</v>
      </c>
      <c r="T219" s="3" t="str">
        <f>Processed[[#This Row],[Time Period]]&amp;"_"&amp;Processed[[#This Row],[FROMNODENO]]&amp;"_"&amp;Processed[[#This Row],[TONODENO]]</f>
        <v>AM_269751_268706</v>
      </c>
    </row>
    <row r="220" spans="1:20" x14ac:dyDescent="0.25">
      <c r="A220" t="s">
        <v>1225</v>
      </c>
      <c r="B220">
        <v>100112</v>
      </c>
      <c r="C220">
        <v>267252</v>
      </c>
      <c r="D220">
        <v>268706</v>
      </c>
      <c r="E220" s="3" t="s">
        <v>37</v>
      </c>
      <c r="F220" s="3" t="s">
        <v>44</v>
      </c>
      <c r="G220" s="3" t="s">
        <v>211</v>
      </c>
      <c r="H220" s="3" t="s">
        <v>227</v>
      </c>
      <c r="I220">
        <v>-0.14369999999999999</v>
      </c>
      <c r="J220">
        <v>51.495100000000001</v>
      </c>
      <c r="K220">
        <v>-0.10390000000000001</v>
      </c>
      <c r="L220">
        <v>51.546100000000003</v>
      </c>
      <c r="M220" s="3" t="s">
        <v>212</v>
      </c>
      <c r="N220" s="3" t="s">
        <v>228</v>
      </c>
      <c r="O220" t="s">
        <v>670</v>
      </c>
      <c r="P220" t="s">
        <v>670</v>
      </c>
      <c r="Q220">
        <v>7416</v>
      </c>
      <c r="R220">
        <v>849</v>
      </c>
      <c r="S220" t="s">
        <v>671</v>
      </c>
      <c r="T220" s="3" t="str">
        <f>Processed[[#This Row],[Time Period]]&amp;"_"&amp;Processed[[#This Row],[FROMNODENO]]&amp;"_"&amp;Processed[[#This Row],[TONODENO]]</f>
        <v>AM_267252_268706</v>
      </c>
    </row>
    <row r="221" spans="1:20" x14ac:dyDescent="0.25">
      <c r="A221" t="s">
        <v>1225</v>
      </c>
      <c r="B221">
        <v>100112</v>
      </c>
      <c r="C221">
        <v>268706</v>
      </c>
      <c r="D221">
        <v>267252</v>
      </c>
      <c r="E221" s="3" t="s">
        <v>44</v>
      </c>
      <c r="F221" s="3" t="s">
        <v>37</v>
      </c>
      <c r="G221" s="3" t="s">
        <v>227</v>
      </c>
      <c r="H221" s="3" t="s">
        <v>211</v>
      </c>
      <c r="I221">
        <v>-0.10390000000000001</v>
      </c>
      <c r="J221">
        <v>51.546100000000003</v>
      </c>
      <c r="K221">
        <v>-0.14369999999999999</v>
      </c>
      <c r="L221">
        <v>51.495100000000001</v>
      </c>
      <c r="M221" s="3" t="s">
        <v>228</v>
      </c>
      <c r="N221" s="3" t="s">
        <v>212</v>
      </c>
      <c r="O221" t="s">
        <v>670</v>
      </c>
      <c r="P221" t="s">
        <v>670</v>
      </c>
      <c r="Q221">
        <v>7507</v>
      </c>
      <c r="R221">
        <v>1009</v>
      </c>
      <c r="S221" t="s">
        <v>671</v>
      </c>
      <c r="T221" s="3" t="str">
        <f>Processed[[#This Row],[Time Period]]&amp;"_"&amp;Processed[[#This Row],[FROMNODENO]]&amp;"_"&amp;Processed[[#This Row],[TONODENO]]</f>
        <v>AM_268706_267252</v>
      </c>
    </row>
    <row r="222" spans="1:20" x14ac:dyDescent="0.25">
      <c r="A222" t="s">
        <v>1225</v>
      </c>
      <c r="B222">
        <v>100113</v>
      </c>
      <c r="C222">
        <v>267994</v>
      </c>
      <c r="D222">
        <v>268706</v>
      </c>
      <c r="E222" s="3" t="s">
        <v>77</v>
      </c>
      <c r="F222" s="3" t="s">
        <v>44</v>
      </c>
      <c r="G222" s="3" t="s">
        <v>337</v>
      </c>
      <c r="H222" s="3" t="s">
        <v>227</v>
      </c>
      <c r="I222">
        <v>-0.1231</v>
      </c>
      <c r="J222">
        <v>51.486199999999997</v>
      </c>
      <c r="K222">
        <v>-0.10390000000000001</v>
      </c>
      <c r="L222">
        <v>51.546100000000003</v>
      </c>
      <c r="M222" s="3" t="s">
        <v>338</v>
      </c>
      <c r="N222" s="3" t="s">
        <v>228</v>
      </c>
      <c r="O222" t="s">
        <v>670</v>
      </c>
      <c r="P222" t="s">
        <v>670</v>
      </c>
      <c r="Q222">
        <v>9105</v>
      </c>
      <c r="R222">
        <v>951</v>
      </c>
      <c r="S222" t="s">
        <v>671</v>
      </c>
      <c r="T222" s="3" t="str">
        <f>Processed[[#This Row],[Time Period]]&amp;"_"&amp;Processed[[#This Row],[FROMNODENO]]&amp;"_"&amp;Processed[[#This Row],[TONODENO]]</f>
        <v>AM_267994_268706</v>
      </c>
    </row>
    <row r="223" spans="1:20" x14ac:dyDescent="0.25">
      <c r="A223" t="s">
        <v>1225</v>
      </c>
      <c r="B223">
        <v>100113</v>
      </c>
      <c r="C223">
        <v>268706</v>
      </c>
      <c r="D223">
        <v>267994</v>
      </c>
      <c r="E223" s="3" t="s">
        <v>44</v>
      </c>
      <c r="F223" s="3" t="s">
        <v>77</v>
      </c>
      <c r="G223" s="3" t="s">
        <v>227</v>
      </c>
      <c r="H223" s="3" t="s">
        <v>337</v>
      </c>
      <c r="I223">
        <v>-0.10390000000000001</v>
      </c>
      <c r="J223">
        <v>51.546100000000003</v>
      </c>
      <c r="K223">
        <v>-0.1231</v>
      </c>
      <c r="L223">
        <v>51.486199999999997</v>
      </c>
      <c r="M223" s="3" t="s">
        <v>228</v>
      </c>
      <c r="N223" s="3" t="s">
        <v>338</v>
      </c>
      <c r="O223" t="s">
        <v>670</v>
      </c>
      <c r="P223" t="s">
        <v>670</v>
      </c>
      <c r="Q223">
        <v>9201</v>
      </c>
      <c r="R223">
        <v>1181</v>
      </c>
      <c r="S223" t="s">
        <v>671</v>
      </c>
      <c r="T223" s="3" t="str">
        <f>Processed[[#This Row],[Time Period]]&amp;"_"&amp;Processed[[#This Row],[FROMNODENO]]&amp;"_"&amp;Processed[[#This Row],[TONODENO]]</f>
        <v>AM_268706_267994</v>
      </c>
    </row>
    <row r="224" spans="1:20" x14ac:dyDescent="0.25">
      <c r="A224" t="s">
        <v>1225</v>
      </c>
      <c r="B224">
        <v>100114</v>
      </c>
      <c r="C224">
        <v>268706</v>
      </c>
      <c r="D224">
        <v>270630</v>
      </c>
      <c r="E224" s="3" t="s">
        <v>44</v>
      </c>
      <c r="F224" s="3" t="s">
        <v>48</v>
      </c>
      <c r="G224" s="3" t="s">
        <v>227</v>
      </c>
      <c r="H224" s="3" t="s">
        <v>240</v>
      </c>
      <c r="I224">
        <v>-0.10390000000000001</v>
      </c>
      <c r="J224">
        <v>51.546100000000003</v>
      </c>
      <c r="K224">
        <v>-2.01E-2</v>
      </c>
      <c r="L224">
        <v>51.582999999999998</v>
      </c>
      <c r="M224" s="3" t="s">
        <v>228</v>
      </c>
      <c r="N224" s="3" t="s">
        <v>241</v>
      </c>
      <c r="O224" t="s">
        <v>670</v>
      </c>
      <c r="P224" t="s">
        <v>670</v>
      </c>
      <c r="Q224">
        <v>9284</v>
      </c>
      <c r="R224">
        <v>660</v>
      </c>
      <c r="S224" t="s">
        <v>671</v>
      </c>
      <c r="T224" s="3" t="str">
        <f>Processed[[#This Row],[Time Period]]&amp;"_"&amp;Processed[[#This Row],[FROMNODENO]]&amp;"_"&amp;Processed[[#This Row],[TONODENO]]</f>
        <v>AM_268706_270630</v>
      </c>
    </row>
    <row r="225" spans="1:20" x14ac:dyDescent="0.25">
      <c r="A225" t="s">
        <v>1225</v>
      </c>
      <c r="B225">
        <v>100114</v>
      </c>
      <c r="C225">
        <v>270630</v>
      </c>
      <c r="D225">
        <v>268706</v>
      </c>
      <c r="E225" s="3" t="s">
        <v>48</v>
      </c>
      <c r="F225" s="3" t="s">
        <v>44</v>
      </c>
      <c r="G225" s="3" t="s">
        <v>240</v>
      </c>
      <c r="H225" s="3" t="s">
        <v>227</v>
      </c>
      <c r="I225">
        <v>-2.01E-2</v>
      </c>
      <c r="J225">
        <v>51.582999999999998</v>
      </c>
      <c r="K225">
        <v>-0.10390000000000001</v>
      </c>
      <c r="L225">
        <v>51.546100000000003</v>
      </c>
      <c r="M225" s="3" t="s">
        <v>241</v>
      </c>
      <c r="N225" s="3" t="s">
        <v>228</v>
      </c>
      <c r="O225" t="s">
        <v>670</v>
      </c>
      <c r="P225" t="s">
        <v>670</v>
      </c>
      <c r="Q225">
        <v>9395</v>
      </c>
      <c r="R225">
        <v>878</v>
      </c>
      <c r="S225" t="s">
        <v>671</v>
      </c>
      <c r="T225" s="3" t="str">
        <f>Processed[[#This Row],[Time Period]]&amp;"_"&amp;Processed[[#This Row],[FROMNODENO]]&amp;"_"&amp;Processed[[#This Row],[TONODENO]]</f>
        <v>AM_270630_268706</v>
      </c>
    </row>
    <row r="226" spans="1:20" x14ac:dyDescent="0.25">
      <c r="A226" t="s">
        <v>1225</v>
      </c>
      <c r="B226">
        <v>100115</v>
      </c>
      <c r="C226">
        <v>269732</v>
      </c>
      <c r="D226">
        <v>269880</v>
      </c>
      <c r="E226" s="3" t="s">
        <v>97</v>
      </c>
      <c r="F226" s="3" t="s">
        <v>98</v>
      </c>
      <c r="G226" s="3" t="s">
        <v>403</v>
      </c>
      <c r="H226" s="3" t="s">
        <v>404</v>
      </c>
      <c r="I226">
        <v>-6.0900000000000003E-2</v>
      </c>
      <c r="J226">
        <v>51.549100000000003</v>
      </c>
      <c r="K226">
        <v>-5.4899999999999997E-2</v>
      </c>
      <c r="L226">
        <v>51.546900000000001</v>
      </c>
      <c r="M226" s="3" t="s">
        <v>405</v>
      </c>
      <c r="N226" s="3" t="s">
        <v>406</v>
      </c>
      <c r="O226" t="s">
        <v>670</v>
      </c>
      <c r="P226" t="s">
        <v>670</v>
      </c>
      <c r="Q226">
        <v>652</v>
      </c>
      <c r="R226">
        <v>209</v>
      </c>
      <c r="S226" t="s">
        <v>671</v>
      </c>
      <c r="T226" s="3" t="str">
        <f>Processed[[#This Row],[Time Period]]&amp;"_"&amp;Processed[[#This Row],[FROMNODENO]]&amp;"_"&amp;Processed[[#This Row],[TONODENO]]</f>
        <v>AM_269732_269880</v>
      </c>
    </row>
    <row r="227" spans="1:20" x14ac:dyDescent="0.25">
      <c r="A227" t="s">
        <v>1225</v>
      </c>
      <c r="B227">
        <v>100115</v>
      </c>
      <c r="C227">
        <v>269880</v>
      </c>
      <c r="D227">
        <v>269732</v>
      </c>
      <c r="E227" s="3" t="s">
        <v>98</v>
      </c>
      <c r="F227" s="3" t="s">
        <v>97</v>
      </c>
      <c r="G227" s="3" t="s">
        <v>404</v>
      </c>
      <c r="H227" s="3" t="s">
        <v>403</v>
      </c>
      <c r="I227">
        <v>-5.4899999999999997E-2</v>
      </c>
      <c r="J227">
        <v>51.546900000000001</v>
      </c>
      <c r="K227">
        <v>-6.0900000000000003E-2</v>
      </c>
      <c r="L227">
        <v>51.549100000000003</v>
      </c>
      <c r="M227" s="3" t="s">
        <v>406</v>
      </c>
      <c r="N227" s="3" t="s">
        <v>405</v>
      </c>
      <c r="O227" t="s">
        <v>670</v>
      </c>
      <c r="P227" t="s">
        <v>670</v>
      </c>
      <c r="Q227">
        <v>548</v>
      </c>
      <c r="R227">
        <v>433</v>
      </c>
      <c r="S227" t="s">
        <v>671</v>
      </c>
      <c r="T227" s="3" t="str">
        <f>Processed[[#This Row],[Time Period]]&amp;"_"&amp;Processed[[#This Row],[FROMNODENO]]&amp;"_"&amp;Processed[[#This Row],[TONODENO]]</f>
        <v>AM_269880_269732</v>
      </c>
    </row>
    <row r="228" spans="1:20" x14ac:dyDescent="0.25">
      <c r="A228" t="s">
        <v>1225</v>
      </c>
      <c r="B228">
        <v>100116</v>
      </c>
      <c r="C228">
        <v>262419</v>
      </c>
      <c r="D228">
        <v>266343</v>
      </c>
      <c r="E228" s="3" t="s">
        <v>99</v>
      </c>
      <c r="F228" s="3" t="s">
        <v>35</v>
      </c>
      <c r="G228" s="3" t="s">
        <v>409</v>
      </c>
      <c r="H228" s="3" t="s">
        <v>207</v>
      </c>
      <c r="I228">
        <v>-0.33550000000000002</v>
      </c>
      <c r="J228">
        <v>51.592500000000001</v>
      </c>
      <c r="K228">
        <v>-0.17530000000000001</v>
      </c>
      <c r="L228">
        <v>51.516199999999998</v>
      </c>
      <c r="M228" s="3" t="s">
        <v>410</v>
      </c>
      <c r="N228" s="3" t="s">
        <v>208</v>
      </c>
      <c r="O228" t="s">
        <v>670</v>
      </c>
      <c r="P228" t="s">
        <v>670</v>
      </c>
      <c r="Q228">
        <v>15905</v>
      </c>
      <c r="R228">
        <v>1836</v>
      </c>
      <c r="S228" t="s">
        <v>671</v>
      </c>
      <c r="T228" s="3" t="str">
        <f>Processed[[#This Row],[Time Period]]&amp;"_"&amp;Processed[[#This Row],[FROMNODENO]]&amp;"_"&amp;Processed[[#This Row],[TONODENO]]</f>
        <v>AM_262419_266343</v>
      </c>
    </row>
    <row r="229" spans="1:20" x14ac:dyDescent="0.25">
      <c r="A229" t="s">
        <v>1225</v>
      </c>
      <c r="B229">
        <v>100116</v>
      </c>
      <c r="C229">
        <v>266343</v>
      </c>
      <c r="D229">
        <v>262419</v>
      </c>
      <c r="E229" s="3" t="s">
        <v>35</v>
      </c>
      <c r="F229" s="3" t="s">
        <v>99</v>
      </c>
      <c r="G229" s="3" t="s">
        <v>207</v>
      </c>
      <c r="H229" s="3" t="s">
        <v>409</v>
      </c>
      <c r="I229">
        <v>-0.17530000000000001</v>
      </c>
      <c r="J229">
        <v>51.516199999999998</v>
      </c>
      <c r="K229">
        <v>-0.33550000000000002</v>
      </c>
      <c r="L229">
        <v>51.592500000000001</v>
      </c>
      <c r="M229" s="3" t="s">
        <v>208</v>
      </c>
      <c r="N229" s="3" t="s">
        <v>410</v>
      </c>
      <c r="O229" t="s">
        <v>670</v>
      </c>
      <c r="P229" t="s">
        <v>670</v>
      </c>
      <c r="Q229">
        <v>15948</v>
      </c>
      <c r="R229">
        <v>1886</v>
      </c>
      <c r="S229" t="s">
        <v>671</v>
      </c>
      <c r="T229" s="3" t="str">
        <f>Processed[[#This Row],[Time Period]]&amp;"_"&amp;Processed[[#This Row],[FROMNODENO]]&amp;"_"&amp;Processed[[#This Row],[TONODENO]]</f>
        <v>AM_266343_262419</v>
      </c>
    </row>
    <row r="230" spans="1:20" x14ac:dyDescent="0.25">
      <c r="A230" t="s">
        <v>1225</v>
      </c>
      <c r="B230">
        <v>100117</v>
      </c>
      <c r="C230">
        <v>260307</v>
      </c>
      <c r="D230">
        <v>280809</v>
      </c>
      <c r="E230" s="3" t="s">
        <v>100</v>
      </c>
      <c r="F230" s="3" t="s">
        <v>101</v>
      </c>
      <c r="G230" s="3" t="s">
        <v>412</v>
      </c>
      <c r="H230" s="3" t="s">
        <v>413</v>
      </c>
      <c r="I230">
        <v>-0.45419999999999999</v>
      </c>
      <c r="J230">
        <v>51.472099999999998</v>
      </c>
      <c r="K230">
        <v>-0.48630000000000001</v>
      </c>
      <c r="L230">
        <v>51.470999999999997</v>
      </c>
      <c r="M230" s="3" t="s">
        <v>414</v>
      </c>
      <c r="N230" s="3" t="s">
        <v>415</v>
      </c>
      <c r="O230" t="s">
        <v>670</v>
      </c>
      <c r="P230" t="s">
        <v>670</v>
      </c>
      <c r="Q230">
        <v>3044</v>
      </c>
      <c r="R230">
        <v>546</v>
      </c>
      <c r="S230" t="s">
        <v>671</v>
      </c>
      <c r="T230" s="3" t="str">
        <f>Processed[[#This Row],[Time Period]]&amp;"_"&amp;Processed[[#This Row],[FROMNODENO]]&amp;"_"&amp;Processed[[#This Row],[TONODENO]]</f>
        <v>AM_260307_280809</v>
      </c>
    </row>
    <row r="231" spans="1:20" x14ac:dyDescent="0.25">
      <c r="A231" t="s">
        <v>1225</v>
      </c>
      <c r="B231">
        <v>100117</v>
      </c>
      <c r="C231">
        <v>280809</v>
      </c>
      <c r="D231">
        <v>260307</v>
      </c>
      <c r="E231" s="3" t="s">
        <v>101</v>
      </c>
      <c r="F231" s="3" t="s">
        <v>100</v>
      </c>
      <c r="G231" s="3" t="s">
        <v>413</v>
      </c>
      <c r="H231" s="3" t="s">
        <v>412</v>
      </c>
      <c r="I231">
        <v>-0.48630000000000001</v>
      </c>
      <c r="J231">
        <v>51.470999999999997</v>
      </c>
      <c r="K231">
        <v>-0.45419999999999999</v>
      </c>
      <c r="L231">
        <v>51.472099999999998</v>
      </c>
      <c r="M231" s="3" t="s">
        <v>415</v>
      </c>
      <c r="N231" s="3" t="s">
        <v>414</v>
      </c>
      <c r="O231" t="s">
        <v>670</v>
      </c>
      <c r="P231" t="s">
        <v>670</v>
      </c>
      <c r="Q231">
        <v>3044</v>
      </c>
      <c r="R231">
        <v>550</v>
      </c>
      <c r="S231" t="s">
        <v>671</v>
      </c>
      <c r="T231" s="3" t="str">
        <f>Processed[[#This Row],[Time Period]]&amp;"_"&amp;Processed[[#This Row],[FROMNODENO]]&amp;"_"&amp;Processed[[#This Row],[TONODENO]]</f>
        <v>AM_280809_260307</v>
      </c>
    </row>
    <row r="232" spans="1:20" x14ac:dyDescent="0.25">
      <c r="A232" t="s">
        <v>1225</v>
      </c>
      <c r="B232">
        <v>100118</v>
      </c>
      <c r="C232">
        <v>267983</v>
      </c>
      <c r="D232">
        <v>269296</v>
      </c>
      <c r="E232" s="3" t="s">
        <v>31</v>
      </c>
      <c r="F232" s="3" t="s">
        <v>33</v>
      </c>
      <c r="G232" s="3" t="s">
        <v>198</v>
      </c>
      <c r="H232" s="3" t="s">
        <v>203</v>
      </c>
      <c r="I232">
        <v>-0.1231</v>
      </c>
      <c r="J232">
        <v>51.530799999999999</v>
      </c>
      <c r="K232">
        <v>-8.2100000000000006E-2</v>
      </c>
      <c r="L232">
        <v>51.518599999999999</v>
      </c>
      <c r="M232" s="3" t="s">
        <v>199</v>
      </c>
      <c r="N232" s="3" t="s">
        <v>204</v>
      </c>
      <c r="O232" t="s">
        <v>670</v>
      </c>
      <c r="P232" t="s">
        <v>670</v>
      </c>
      <c r="Q232">
        <v>3892</v>
      </c>
      <c r="R232">
        <v>817</v>
      </c>
      <c r="S232" t="s">
        <v>671</v>
      </c>
      <c r="T232" s="3" t="str">
        <f>Processed[[#This Row],[Time Period]]&amp;"_"&amp;Processed[[#This Row],[FROMNODENO]]&amp;"_"&amp;Processed[[#This Row],[TONODENO]]</f>
        <v>AM_267983_269296</v>
      </c>
    </row>
    <row r="233" spans="1:20" x14ac:dyDescent="0.25">
      <c r="A233" t="s">
        <v>1225</v>
      </c>
      <c r="B233">
        <v>100118</v>
      </c>
      <c r="C233">
        <v>269296</v>
      </c>
      <c r="D233">
        <v>267983</v>
      </c>
      <c r="E233" s="3" t="s">
        <v>33</v>
      </c>
      <c r="F233" s="3" t="s">
        <v>31</v>
      </c>
      <c r="G233" s="3" t="s">
        <v>203</v>
      </c>
      <c r="H233" s="3" t="s">
        <v>198</v>
      </c>
      <c r="I233">
        <v>-8.2100000000000006E-2</v>
      </c>
      <c r="J233">
        <v>51.518599999999999</v>
      </c>
      <c r="K233">
        <v>-0.1231</v>
      </c>
      <c r="L233">
        <v>51.530799999999999</v>
      </c>
      <c r="M233" s="3" t="s">
        <v>204</v>
      </c>
      <c r="N233" s="3" t="s">
        <v>199</v>
      </c>
      <c r="O233" t="s">
        <v>670</v>
      </c>
      <c r="P233" t="s">
        <v>670</v>
      </c>
      <c r="Q233">
        <v>3913</v>
      </c>
      <c r="R233">
        <v>817</v>
      </c>
      <c r="S233" t="s">
        <v>671</v>
      </c>
      <c r="T233" s="3" t="str">
        <f>Processed[[#This Row],[Time Period]]&amp;"_"&amp;Processed[[#This Row],[FROMNODENO]]&amp;"_"&amp;Processed[[#This Row],[TONODENO]]</f>
        <v>AM_269296_267983</v>
      </c>
    </row>
    <row r="234" spans="1:20" x14ac:dyDescent="0.25">
      <c r="A234" t="s">
        <v>1225</v>
      </c>
      <c r="B234">
        <v>100119</v>
      </c>
      <c r="C234">
        <v>266682</v>
      </c>
      <c r="D234">
        <v>267983</v>
      </c>
      <c r="E234" s="3" t="s">
        <v>34</v>
      </c>
      <c r="F234" s="3" t="s">
        <v>31</v>
      </c>
      <c r="G234" s="3" t="s">
        <v>205</v>
      </c>
      <c r="H234" s="3" t="s">
        <v>198</v>
      </c>
      <c r="I234">
        <v>-0.16289999999999999</v>
      </c>
      <c r="J234">
        <v>51.522399999999998</v>
      </c>
      <c r="K234">
        <v>-0.1231</v>
      </c>
      <c r="L234">
        <v>51.530799999999999</v>
      </c>
      <c r="M234" s="3" t="s">
        <v>206</v>
      </c>
      <c r="N234" s="3" t="s">
        <v>199</v>
      </c>
      <c r="O234" t="s">
        <v>670</v>
      </c>
      <c r="P234" t="s">
        <v>670</v>
      </c>
      <c r="Q234">
        <v>3146</v>
      </c>
      <c r="R234">
        <v>918</v>
      </c>
      <c r="S234" t="s">
        <v>671</v>
      </c>
      <c r="T234" s="3" t="str">
        <f>Processed[[#This Row],[Time Period]]&amp;"_"&amp;Processed[[#This Row],[FROMNODENO]]&amp;"_"&amp;Processed[[#This Row],[TONODENO]]</f>
        <v>AM_266682_267983</v>
      </c>
    </row>
    <row r="235" spans="1:20" x14ac:dyDescent="0.25">
      <c r="A235" t="s">
        <v>1225</v>
      </c>
      <c r="B235">
        <v>100119</v>
      </c>
      <c r="C235">
        <v>267983</v>
      </c>
      <c r="D235">
        <v>266682</v>
      </c>
      <c r="E235" s="3" t="s">
        <v>31</v>
      </c>
      <c r="F235" s="3" t="s">
        <v>34</v>
      </c>
      <c r="G235" s="3" t="s">
        <v>198</v>
      </c>
      <c r="H235" s="3" t="s">
        <v>205</v>
      </c>
      <c r="I235">
        <v>-0.1231</v>
      </c>
      <c r="J235">
        <v>51.530799999999999</v>
      </c>
      <c r="K235">
        <v>-0.16289999999999999</v>
      </c>
      <c r="L235">
        <v>51.522399999999998</v>
      </c>
      <c r="M235" s="3" t="s">
        <v>199</v>
      </c>
      <c r="N235" s="3" t="s">
        <v>206</v>
      </c>
      <c r="O235" t="s">
        <v>670</v>
      </c>
      <c r="P235" t="s">
        <v>670</v>
      </c>
      <c r="Q235">
        <v>3167</v>
      </c>
      <c r="R235">
        <v>930</v>
      </c>
      <c r="S235" t="s">
        <v>671</v>
      </c>
      <c r="T235" s="3" t="str">
        <f>Processed[[#This Row],[Time Period]]&amp;"_"&amp;Processed[[#This Row],[FROMNODENO]]&amp;"_"&amp;Processed[[#This Row],[TONODENO]]</f>
        <v>AM_267983_266682</v>
      </c>
    </row>
    <row r="236" spans="1:20" x14ac:dyDescent="0.25">
      <c r="A236" t="s">
        <v>1225</v>
      </c>
      <c r="B236">
        <v>100120</v>
      </c>
      <c r="C236">
        <v>266343</v>
      </c>
      <c r="D236">
        <v>267983</v>
      </c>
      <c r="E236" s="3" t="s">
        <v>35</v>
      </c>
      <c r="F236" s="3" t="s">
        <v>31</v>
      </c>
      <c r="G236" s="3" t="s">
        <v>207</v>
      </c>
      <c r="H236" s="3" t="s">
        <v>198</v>
      </c>
      <c r="I236">
        <v>-0.17530000000000001</v>
      </c>
      <c r="J236">
        <v>51.516199999999998</v>
      </c>
      <c r="K236">
        <v>-0.1231</v>
      </c>
      <c r="L236">
        <v>51.530799999999999</v>
      </c>
      <c r="M236" s="3" t="s">
        <v>208</v>
      </c>
      <c r="N236" s="3" t="s">
        <v>199</v>
      </c>
      <c r="O236" t="s">
        <v>670</v>
      </c>
      <c r="P236" t="s">
        <v>670</v>
      </c>
      <c r="Q236">
        <v>4531</v>
      </c>
      <c r="R236">
        <v>1052</v>
      </c>
      <c r="S236" t="s">
        <v>671</v>
      </c>
      <c r="T236" s="3" t="str">
        <f>Processed[[#This Row],[Time Period]]&amp;"_"&amp;Processed[[#This Row],[FROMNODENO]]&amp;"_"&amp;Processed[[#This Row],[TONODENO]]</f>
        <v>AM_266343_267983</v>
      </c>
    </row>
    <row r="237" spans="1:20" x14ac:dyDescent="0.25">
      <c r="A237" t="s">
        <v>1225</v>
      </c>
      <c r="B237">
        <v>100120</v>
      </c>
      <c r="C237">
        <v>267983</v>
      </c>
      <c r="D237">
        <v>266343</v>
      </c>
      <c r="E237" s="3" t="s">
        <v>31</v>
      </c>
      <c r="F237" s="3" t="s">
        <v>35</v>
      </c>
      <c r="G237" s="3" t="s">
        <v>198</v>
      </c>
      <c r="H237" s="3" t="s">
        <v>207</v>
      </c>
      <c r="I237">
        <v>-0.1231</v>
      </c>
      <c r="J237">
        <v>51.530799999999999</v>
      </c>
      <c r="K237">
        <v>-0.17530000000000001</v>
      </c>
      <c r="L237">
        <v>51.516199999999998</v>
      </c>
      <c r="M237" s="3" t="s">
        <v>199</v>
      </c>
      <c r="N237" s="3" t="s">
        <v>208</v>
      </c>
      <c r="O237" t="s">
        <v>670</v>
      </c>
      <c r="P237" t="s">
        <v>670</v>
      </c>
      <c r="Q237">
        <v>4536</v>
      </c>
      <c r="R237">
        <v>1032</v>
      </c>
      <c r="S237" t="s">
        <v>671</v>
      </c>
      <c r="T237" s="3" t="str">
        <f>Processed[[#This Row],[Time Period]]&amp;"_"&amp;Processed[[#This Row],[FROMNODENO]]&amp;"_"&amp;Processed[[#This Row],[TONODENO]]</f>
        <v>AM_267983_266343</v>
      </c>
    </row>
    <row r="238" spans="1:20" x14ac:dyDescent="0.25">
      <c r="A238" t="s">
        <v>1225</v>
      </c>
      <c r="B238">
        <v>100121</v>
      </c>
      <c r="C238">
        <v>267948</v>
      </c>
      <c r="D238">
        <v>267983</v>
      </c>
      <c r="E238" s="3" t="s">
        <v>36</v>
      </c>
      <c r="F238" s="3" t="s">
        <v>31</v>
      </c>
      <c r="G238" s="3" t="s">
        <v>209</v>
      </c>
      <c r="H238" s="3" t="s">
        <v>198</v>
      </c>
      <c r="I238">
        <v>-0.12784000000000001</v>
      </c>
      <c r="J238">
        <v>51.532330000000002</v>
      </c>
      <c r="K238">
        <v>-0.1231</v>
      </c>
      <c r="L238">
        <v>51.530799999999999</v>
      </c>
      <c r="M238" s="3" t="s">
        <v>210</v>
      </c>
      <c r="N238" s="3" t="s">
        <v>199</v>
      </c>
      <c r="O238" t="s">
        <v>670</v>
      </c>
      <c r="P238" t="s">
        <v>670</v>
      </c>
      <c r="Q238">
        <v>638</v>
      </c>
      <c r="R238">
        <v>522</v>
      </c>
      <c r="S238" t="s">
        <v>671</v>
      </c>
      <c r="T238" s="3" t="str">
        <f>Processed[[#This Row],[Time Period]]&amp;"_"&amp;Processed[[#This Row],[FROMNODENO]]&amp;"_"&amp;Processed[[#This Row],[TONODENO]]</f>
        <v>AM_267948_267983</v>
      </c>
    </row>
    <row r="239" spans="1:20" x14ac:dyDescent="0.25">
      <c r="A239" t="s">
        <v>1225</v>
      </c>
      <c r="B239">
        <v>100121</v>
      </c>
      <c r="C239">
        <v>267983</v>
      </c>
      <c r="D239">
        <v>267948</v>
      </c>
      <c r="E239" s="3" t="s">
        <v>31</v>
      </c>
      <c r="F239" s="3" t="s">
        <v>36</v>
      </c>
      <c r="G239" s="3" t="s">
        <v>198</v>
      </c>
      <c r="H239" s="3" t="s">
        <v>209</v>
      </c>
      <c r="I239">
        <v>-0.1231</v>
      </c>
      <c r="J239">
        <v>51.530799999999999</v>
      </c>
      <c r="K239">
        <v>-0.12784000000000001</v>
      </c>
      <c r="L239">
        <v>51.532330000000002</v>
      </c>
      <c r="M239" s="3" t="s">
        <v>199</v>
      </c>
      <c r="N239" s="3" t="s">
        <v>210</v>
      </c>
      <c r="O239" t="s">
        <v>670</v>
      </c>
      <c r="P239" t="s">
        <v>670</v>
      </c>
      <c r="Q239">
        <v>630</v>
      </c>
      <c r="R239">
        <v>522</v>
      </c>
      <c r="S239" t="s">
        <v>671</v>
      </c>
      <c r="T239" s="3" t="str">
        <f>Processed[[#This Row],[Time Period]]&amp;"_"&amp;Processed[[#This Row],[FROMNODENO]]&amp;"_"&amp;Processed[[#This Row],[TONODENO]]</f>
        <v>AM_267983_267948</v>
      </c>
    </row>
    <row r="240" spans="1:20" x14ac:dyDescent="0.25">
      <c r="A240" t="s">
        <v>1225</v>
      </c>
      <c r="B240">
        <v>100122</v>
      </c>
      <c r="C240">
        <v>267983</v>
      </c>
      <c r="D240">
        <v>269471</v>
      </c>
      <c r="E240" s="3" t="s">
        <v>31</v>
      </c>
      <c r="F240" s="3" t="s">
        <v>46</v>
      </c>
      <c r="G240" s="3" t="s">
        <v>198</v>
      </c>
      <c r="H240" s="3" t="s">
        <v>234</v>
      </c>
      <c r="I240">
        <v>-0.1231</v>
      </c>
      <c r="J240">
        <v>51.530799999999999</v>
      </c>
      <c r="K240">
        <v>-7.4899999999999994E-2</v>
      </c>
      <c r="L240">
        <v>51.582299999999996</v>
      </c>
      <c r="M240" s="3" t="s">
        <v>199</v>
      </c>
      <c r="N240" s="3" t="s">
        <v>235</v>
      </c>
      <c r="O240" t="s">
        <v>670</v>
      </c>
      <c r="P240" t="s">
        <v>670</v>
      </c>
      <c r="Q240">
        <v>8003</v>
      </c>
      <c r="R240">
        <v>994</v>
      </c>
      <c r="S240" t="s">
        <v>671</v>
      </c>
      <c r="T240" s="3" t="str">
        <f>Processed[[#This Row],[Time Period]]&amp;"_"&amp;Processed[[#This Row],[FROMNODENO]]&amp;"_"&amp;Processed[[#This Row],[TONODENO]]</f>
        <v>AM_267983_269471</v>
      </c>
    </row>
    <row r="241" spans="1:20" x14ac:dyDescent="0.25">
      <c r="A241" t="s">
        <v>1225</v>
      </c>
      <c r="B241">
        <v>100122</v>
      </c>
      <c r="C241">
        <v>269471</v>
      </c>
      <c r="D241">
        <v>267983</v>
      </c>
      <c r="E241" s="3" t="s">
        <v>46</v>
      </c>
      <c r="F241" s="3" t="s">
        <v>31</v>
      </c>
      <c r="G241" s="3" t="s">
        <v>234</v>
      </c>
      <c r="H241" s="3" t="s">
        <v>198</v>
      </c>
      <c r="I241">
        <v>-7.4899999999999994E-2</v>
      </c>
      <c r="J241">
        <v>51.582299999999996</v>
      </c>
      <c r="K241">
        <v>-0.1231</v>
      </c>
      <c r="L241">
        <v>51.530799999999999</v>
      </c>
      <c r="M241" s="3" t="s">
        <v>235</v>
      </c>
      <c r="N241" s="3" t="s">
        <v>199</v>
      </c>
      <c r="O241" t="s">
        <v>670</v>
      </c>
      <c r="P241" t="s">
        <v>670</v>
      </c>
      <c r="Q241">
        <v>7998</v>
      </c>
      <c r="R241">
        <v>987</v>
      </c>
      <c r="S241" t="s">
        <v>671</v>
      </c>
      <c r="T241" s="3" t="str">
        <f>Processed[[#This Row],[Time Period]]&amp;"_"&amp;Processed[[#This Row],[FROMNODENO]]&amp;"_"&amp;Processed[[#This Row],[TONODENO]]</f>
        <v>AM_269471_267983</v>
      </c>
    </row>
    <row r="242" spans="1:20" x14ac:dyDescent="0.25">
      <c r="A242" t="s">
        <v>1225</v>
      </c>
      <c r="B242">
        <v>100123</v>
      </c>
      <c r="C242">
        <v>267983</v>
      </c>
      <c r="D242">
        <v>269751</v>
      </c>
      <c r="E242" s="3" t="s">
        <v>31</v>
      </c>
      <c r="F242" s="3" t="s">
        <v>47</v>
      </c>
      <c r="G242" s="3" t="s">
        <v>198</v>
      </c>
      <c r="H242" s="3" t="s">
        <v>237</v>
      </c>
      <c r="I242">
        <v>-0.1231</v>
      </c>
      <c r="J242">
        <v>51.530799999999999</v>
      </c>
      <c r="K242">
        <v>-5.9700000000000003E-2</v>
      </c>
      <c r="L242">
        <v>51.588099999999997</v>
      </c>
      <c r="M242" s="3" t="s">
        <v>199</v>
      </c>
      <c r="N242" s="3" t="s">
        <v>238</v>
      </c>
      <c r="O242" t="s">
        <v>670</v>
      </c>
      <c r="P242" t="s">
        <v>670</v>
      </c>
      <c r="Q242">
        <v>9009</v>
      </c>
      <c r="R242">
        <v>930</v>
      </c>
      <c r="S242" t="s">
        <v>671</v>
      </c>
      <c r="T242" s="3" t="str">
        <f>Processed[[#This Row],[Time Period]]&amp;"_"&amp;Processed[[#This Row],[FROMNODENO]]&amp;"_"&amp;Processed[[#This Row],[TONODENO]]</f>
        <v>AM_267983_269751</v>
      </c>
    </row>
    <row r="243" spans="1:20" x14ac:dyDescent="0.25">
      <c r="A243" t="s">
        <v>1225</v>
      </c>
      <c r="B243">
        <v>100123</v>
      </c>
      <c r="C243">
        <v>269751</v>
      </c>
      <c r="D243">
        <v>267983</v>
      </c>
      <c r="E243" s="3" t="s">
        <v>47</v>
      </c>
      <c r="F243" s="3" t="s">
        <v>31</v>
      </c>
      <c r="G243" s="3" t="s">
        <v>237</v>
      </c>
      <c r="H243" s="3" t="s">
        <v>198</v>
      </c>
      <c r="I243">
        <v>-5.9700000000000003E-2</v>
      </c>
      <c r="J243">
        <v>51.588099999999997</v>
      </c>
      <c r="K243">
        <v>-0.1231</v>
      </c>
      <c r="L243">
        <v>51.530799999999999</v>
      </c>
      <c r="M243" s="3" t="s">
        <v>238</v>
      </c>
      <c r="N243" s="3" t="s">
        <v>199</v>
      </c>
      <c r="O243" t="s">
        <v>670</v>
      </c>
      <c r="P243" t="s">
        <v>670</v>
      </c>
      <c r="Q243">
        <v>9019</v>
      </c>
      <c r="R243">
        <v>972</v>
      </c>
      <c r="S243" t="s">
        <v>671</v>
      </c>
      <c r="T243" s="3" t="str">
        <f>Processed[[#This Row],[Time Period]]&amp;"_"&amp;Processed[[#This Row],[FROMNODENO]]&amp;"_"&amp;Processed[[#This Row],[TONODENO]]</f>
        <v>AM_269751_267983</v>
      </c>
    </row>
    <row r="244" spans="1:20" x14ac:dyDescent="0.25">
      <c r="A244" t="s">
        <v>1225</v>
      </c>
      <c r="B244">
        <v>100124</v>
      </c>
      <c r="C244">
        <v>267252</v>
      </c>
      <c r="D244">
        <v>267983</v>
      </c>
      <c r="E244" s="3" t="s">
        <v>37</v>
      </c>
      <c r="F244" s="3" t="s">
        <v>31</v>
      </c>
      <c r="G244" s="3" t="s">
        <v>211</v>
      </c>
      <c r="H244" s="3" t="s">
        <v>198</v>
      </c>
      <c r="I244">
        <v>-0.14369999999999999</v>
      </c>
      <c r="J244">
        <v>51.495100000000001</v>
      </c>
      <c r="K244">
        <v>-0.1231</v>
      </c>
      <c r="L244">
        <v>51.530799999999999</v>
      </c>
      <c r="M244" s="3" t="s">
        <v>212</v>
      </c>
      <c r="N244" s="3" t="s">
        <v>199</v>
      </c>
      <c r="O244" t="s">
        <v>670</v>
      </c>
      <c r="P244" t="s">
        <v>670</v>
      </c>
      <c r="Q244">
        <v>5391</v>
      </c>
      <c r="R244">
        <v>947</v>
      </c>
      <c r="S244" t="s">
        <v>671</v>
      </c>
      <c r="T244" s="3" t="str">
        <f>Processed[[#This Row],[Time Period]]&amp;"_"&amp;Processed[[#This Row],[FROMNODENO]]&amp;"_"&amp;Processed[[#This Row],[TONODENO]]</f>
        <v>AM_267252_267983</v>
      </c>
    </row>
    <row r="245" spans="1:20" x14ac:dyDescent="0.25">
      <c r="A245" t="s">
        <v>1225</v>
      </c>
      <c r="B245">
        <v>100124</v>
      </c>
      <c r="C245">
        <v>267983</v>
      </c>
      <c r="D245">
        <v>267252</v>
      </c>
      <c r="E245" s="3" t="s">
        <v>31</v>
      </c>
      <c r="F245" s="3" t="s">
        <v>37</v>
      </c>
      <c r="G245" s="3" t="s">
        <v>198</v>
      </c>
      <c r="H245" s="3" t="s">
        <v>211</v>
      </c>
      <c r="I245">
        <v>-0.1231</v>
      </c>
      <c r="J245">
        <v>51.530799999999999</v>
      </c>
      <c r="K245">
        <v>-0.14369999999999999</v>
      </c>
      <c r="L245">
        <v>51.495100000000001</v>
      </c>
      <c r="M245" s="3" t="s">
        <v>199</v>
      </c>
      <c r="N245" s="3" t="s">
        <v>212</v>
      </c>
      <c r="O245" t="s">
        <v>670</v>
      </c>
      <c r="P245" t="s">
        <v>670</v>
      </c>
      <c r="Q245">
        <v>5408</v>
      </c>
      <c r="R245">
        <v>949</v>
      </c>
      <c r="S245" t="s">
        <v>671</v>
      </c>
      <c r="T245" s="3" t="str">
        <f>Processed[[#This Row],[Time Period]]&amp;"_"&amp;Processed[[#This Row],[FROMNODENO]]&amp;"_"&amp;Processed[[#This Row],[TONODENO]]</f>
        <v>AM_267983_267252</v>
      </c>
    </row>
    <row r="246" spans="1:20" x14ac:dyDescent="0.25">
      <c r="A246" t="s">
        <v>1225</v>
      </c>
      <c r="B246">
        <v>100125</v>
      </c>
      <c r="C246">
        <v>267983</v>
      </c>
      <c r="D246">
        <v>267994</v>
      </c>
      <c r="E246" s="3" t="s">
        <v>31</v>
      </c>
      <c r="F246" s="3" t="s">
        <v>77</v>
      </c>
      <c r="G246" s="3" t="s">
        <v>198</v>
      </c>
      <c r="H246" s="3" t="s">
        <v>337</v>
      </c>
      <c r="I246">
        <v>-0.1231</v>
      </c>
      <c r="J246">
        <v>51.530799999999999</v>
      </c>
      <c r="K246">
        <v>-0.1231</v>
      </c>
      <c r="L246">
        <v>51.486199999999997</v>
      </c>
      <c r="M246" s="3" t="s">
        <v>199</v>
      </c>
      <c r="N246" s="3" t="s">
        <v>338</v>
      </c>
      <c r="O246" t="s">
        <v>670</v>
      </c>
      <c r="P246" t="s">
        <v>670</v>
      </c>
      <c r="Q246">
        <v>7103</v>
      </c>
      <c r="R246">
        <v>1121</v>
      </c>
      <c r="S246" t="s">
        <v>671</v>
      </c>
      <c r="T246" s="3" t="str">
        <f>Processed[[#This Row],[Time Period]]&amp;"_"&amp;Processed[[#This Row],[FROMNODENO]]&amp;"_"&amp;Processed[[#This Row],[TONODENO]]</f>
        <v>AM_267983_267994</v>
      </c>
    </row>
    <row r="247" spans="1:20" x14ac:dyDescent="0.25">
      <c r="A247" t="s">
        <v>1225</v>
      </c>
      <c r="B247">
        <v>100125</v>
      </c>
      <c r="C247">
        <v>267994</v>
      </c>
      <c r="D247">
        <v>267983</v>
      </c>
      <c r="E247" s="3" t="s">
        <v>77</v>
      </c>
      <c r="F247" s="3" t="s">
        <v>31</v>
      </c>
      <c r="G247" s="3" t="s">
        <v>337</v>
      </c>
      <c r="H247" s="3" t="s">
        <v>198</v>
      </c>
      <c r="I247">
        <v>-0.1231</v>
      </c>
      <c r="J247">
        <v>51.486199999999997</v>
      </c>
      <c r="K247">
        <v>-0.1231</v>
      </c>
      <c r="L247">
        <v>51.530799999999999</v>
      </c>
      <c r="M247" s="3" t="s">
        <v>338</v>
      </c>
      <c r="N247" s="3" t="s">
        <v>199</v>
      </c>
      <c r="O247" t="s">
        <v>670</v>
      </c>
      <c r="P247" t="s">
        <v>670</v>
      </c>
      <c r="Q247">
        <v>7080</v>
      </c>
      <c r="R247">
        <v>1109</v>
      </c>
      <c r="S247" t="s">
        <v>671</v>
      </c>
      <c r="T247" s="3" t="str">
        <f>Processed[[#This Row],[Time Period]]&amp;"_"&amp;Processed[[#This Row],[FROMNODENO]]&amp;"_"&amp;Processed[[#This Row],[TONODENO]]</f>
        <v>AM_267994_267983</v>
      </c>
    </row>
    <row r="248" spans="1:20" x14ac:dyDescent="0.25">
      <c r="A248" t="s">
        <v>1225</v>
      </c>
      <c r="B248">
        <v>100126</v>
      </c>
      <c r="C248">
        <v>267983</v>
      </c>
      <c r="D248">
        <v>268311</v>
      </c>
      <c r="E248" s="3" t="s">
        <v>31</v>
      </c>
      <c r="F248" s="3" t="s">
        <v>38</v>
      </c>
      <c r="G248" s="3" t="s">
        <v>198</v>
      </c>
      <c r="H248" s="3" t="s">
        <v>213</v>
      </c>
      <c r="I248">
        <v>-0.1231</v>
      </c>
      <c r="J248">
        <v>51.530799999999999</v>
      </c>
      <c r="K248">
        <v>-0.1134</v>
      </c>
      <c r="L248">
        <v>51.503300000000003</v>
      </c>
      <c r="M248" s="3" t="s">
        <v>199</v>
      </c>
      <c r="N248" s="3" t="s">
        <v>214</v>
      </c>
      <c r="O248" t="s">
        <v>670</v>
      </c>
      <c r="P248" t="s">
        <v>670</v>
      </c>
      <c r="Q248">
        <v>6496</v>
      </c>
      <c r="R248">
        <v>1211</v>
      </c>
      <c r="S248" t="s">
        <v>671</v>
      </c>
      <c r="T248" s="3" t="str">
        <f>Processed[[#This Row],[Time Period]]&amp;"_"&amp;Processed[[#This Row],[FROMNODENO]]&amp;"_"&amp;Processed[[#This Row],[TONODENO]]</f>
        <v>AM_267983_268311</v>
      </c>
    </row>
    <row r="249" spans="1:20" x14ac:dyDescent="0.25">
      <c r="A249" t="s">
        <v>1225</v>
      </c>
      <c r="B249">
        <v>100126</v>
      </c>
      <c r="C249">
        <v>268311</v>
      </c>
      <c r="D249">
        <v>267983</v>
      </c>
      <c r="E249" s="3" t="s">
        <v>38</v>
      </c>
      <c r="F249" s="3" t="s">
        <v>31</v>
      </c>
      <c r="G249" s="3" t="s">
        <v>213</v>
      </c>
      <c r="H249" s="3" t="s">
        <v>198</v>
      </c>
      <c r="I249">
        <v>-0.1134</v>
      </c>
      <c r="J249">
        <v>51.503300000000003</v>
      </c>
      <c r="K249">
        <v>-0.1231</v>
      </c>
      <c r="L249">
        <v>51.530799999999999</v>
      </c>
      <c r="M249" s="3" t="s">
        <v>214</v>
      </c>
      <c r="N249" s="3" t="s">
        <v>199</v>
      </c>
      <c r="O249" t="s">
        <v>670</v>
      </c>
      <c r="P249" t="s">
        <v>670</v>
      </c>
      <c r="Q249">
        <v>6516</v>
      </c>
      <c r="R249">
        <v>1207</v>
      </c>
      <c r="S249" t="s">
        <v>671</v>
      </c>
      <c r="T249" s="3" t="str">
        <f>Processed[[#This Row],[Time Period]]&amp;"_"&amp;Processed[[#This Row],[FROMNODENO]]&amp;"_"&amp;Processed[[#This Row],[TONODENO]]</f>
        <v>AM_268311_267983</v>
      </c>
    </row>
    <row r="250" spans="1:20" x14ac:dyDescent="0.25">
      <c r="A250" t="s">
        <v>1225</v>
      </c>
      <c r="B250">
        <v>100127</v>
      </c>
      <c r="C250">
        <v>267983</v>
      </c>
      <c r="D250">
        <v>270630</v>
      </c>
      <c r="E250" s="3" t="s">
        <v>31</v>
      </c>
      <c r="F250" s="3" t="s">
        <v>48</v>
      </c>
      <c r="G250" s="3" t="s">
        <v>198</v>
      </c>
      <c r="H250" s="3" t="s">
        <v>240</v>
      </c>
      <c r="I250">
        <v>-0.1231</v>
      </c>
      <c r="J250">
        <v>51.530799999999999</v>
      </c>
      <c r="K250">
        <v>-2.01E-2</v>
      </c>
      <c r="L250">
        <v>51.582999999999998</v>
      </c>
      <c r="M250" s="3" t="s">
        <v>199</v>
      </c>
      <c r="N250" s="3" t="s">
        <v>241</v>
      </c>
      <c r="O250" t="s">
        <v>670</v>
      </c>
      <c r="P250" t="s">
        <v>670</v>
      </c>
      <c r="Q250">
        <v>11823</v>
      </c>
      <c r="R250">
        <v>1180</v>
      </c>
      <c r="S250" t="s">
        <v>671</v>
      </c>
      <c r="T250" s="3" t="str">
        <f>Processed[[#This Row],[Time Period]]&amp;"_"&amp;Processed[[#This Row],[FROMNODENO]]&amp;"_"&amp;Processed[[#This Row],[TONODENO]]</f>
        <v>AM_267983_270630</v>
      </c>
    </row>
    <row r="251" spans="1:20" x14ac:dyDescent="0.25">
      <c r="A251" t="s">
        <v>1225</v>
      </c>
      <c r="B251">
        <v>100127</v>
      </c>
      <c r="C251">
        <v>270630</v>
      </c>
      <c r="D251">
        <v>267983</v>
      </c>
      <c r="E251" s="3" t="s">
        <v>48</v>
      </c>
      <c r="F251" s="3" t="s">
        <v>31</v>
      </c>
      <c r="G251" s="3" t="s">
        <v>240</v>
      </c>
      <c r="H251" s="3" t="s">
        <v>198</v>
      </c>
      <c r="I251">
        <v>-2.01E-2</v>
      </c>
      <c r="J251">
        <v>51.582999999999998</v>
      </c>
      <c r="K251">
        <v>-0.1231</v>
      </c>
      <c r="L251">
        <v>51.530799999999999</v>
      </c>
      <c r="M251" s="3" t="s">
        <v>241</v>
      </c>
      <c r="N251" s="3" t="s">
        <v>199</v>
      </c>
      <c r="O251" t="s">
        <v>670</v>
      </c>
      <c r="P251" t="s">
        <v>670</v>
      </c>
      <c r="Q251">
        <v>11833</v>
      </c>
      <c r="R251">
        <v>1178</v>
      </c>
      <c r="S251" t="s">
        <v>671</v>
      </c>
      <c r="T251" s="3" t="str">
        <f>Processed[[#This Row],[Time Period]]&amp;"_"&amp;Processed[[#This Row],[FROMNODENO]]&amp;"_"&amp;Processed[[#This Row],[TONODENO]]</f>
        <v>AM_270630_267983</v>
      </c>
    </row>
    <row r="252" spans="1:20" x14ac:dyDescent="0.25">
      <c r="A252" t="s">
        <v>1225</v>
      </c>
      <c r="B252">
        <v>100129</v>
      </c>
      <c r="C252">
        <v>267662</v>
      </c>
      <c r="D252">
        <v>269225</v>
      </c>
      <c r="E252" s="3" t="s">
        <v>29</v>
      </c>
      <c r="F252" s="3" t="s">
        <v>32</v>
      </c>
      <c r="G252" s="3" t="s">
        <v>193</v>
      </c>
      <c r="H252" s="3" t="s">
        <v>200</v>
      </c>
      <c r="I252">
        <v>-0.13350000000000001</v>
      </c>
      <c r="J252">
        <v>51.528100000000002</v>
      </c>
      <c r="K252">
        <v>-8.5699999999999998E-2</v>
      </c>
      <c r="L252">
        <v>51.505229999999997</v>
      </c>
      <c r="M252" s="3" t="s">
        <v>194</v>
      </c>
      <c r="N252" s="3" t="s">
        <v>201</v>
      </c>
      <c r="O252" t="s">
        <v>670</v>
      </c>
      <c r="P252" t="s">
        <v>670</v>
      </c>
      <c r="Q252">
        <v>7500</v>
      </c>
      <c r="R252">
        <v>1363</v>
      </c>
      <c r="S252" t="s">
        <v>671</v>
      </c>
      <c r="T252" s="3" t="str">
        <f>Processed[[#This Row],[Time Period]]&amp;"_"&amp;Processed[[#This Row],[FROMNODENO]]&amp;"_"&amp;Processed[[#This Row],[TONODENO]]</f>
        <v>AM_267662_269225</v>
      </c>
    </row>
    <row r="253" spans="1:20" x14ac:dyDescent="0.25">
      <c r="A253" t="s">
        <v>1225</v>
      </c>
      <c r="B253">
        <v>100129</v>
      </c>
      <c r="C253">
        <v>269225</v>
      </c>
      <c r="D253">
        <v>267662</v>
      </c>
      <c r="E253" s="3" t="s">
        <v>32</v>
      </c>
      <c r="F253" s="3" t="s">
        <v>29</v>
      </c>
      <c r="G253" s="3" t="s">
        <v>200</v>
      </c>
      <c r="H253" s="3" t="s">
        <v>193</v>
      </c>
      <c r="I253">
        <v>-8.5699999999999998E-2</v>
      </c>
      <c r="J253">
        <v>51.505229999999997</v>
      </c>
      <c r="K253">
        <v>-0.13350000000000001</v>
      </c>
      <c r="L253">
        <v>51.528100000000002</v>
      </c>
      <c r="M253" s="3" t="s">
        <v>201</v>
      </c>
      <c r="N253" s="3" t="s">
        <v>194</v>
      </c>
      <c r="O253" t="s">
        <v>670</v>
      </c>
      <c r="P253" t="s">
        <v>670</v>
      </c>
      <c r="Q253">
        <v>7496</v>
      </c>
      <c r="R253">
        <v>1315</v>
      </c>
      <c r="S253" t="s">
        <v>671</v>
      </c>
      <c r="T253" s="3" t="str">
        <f>Processed[[#This Row],[Time Period]]&amp;"_"&amp;Processed[[#This Row],[FROMNODENO]]&amp;"_"&amp;Processed[[#This Row],[TONODENO]]</f>
        <v>AM_269225_267662</v>
      </c>
    </row>
    <row r="254" spans="1:20" x14ac:dyDescent="0.25">
      <c r="A254" t="s">
        <v>1225</v>
      </c>
      <c r="B254">
        <v>100130</v>
      </c>
      <c r="C254">
        <v>269225</v>
      </c>
      <c r="D254">
        <v>269459</v>
      </c>
      <c r="E254" s="3" t="s">
        <v>32</v>
      </c>
      <c r="F254" s="3" t="s">
        <v>30</v>
      </c>
      <c r="G254" s="3" t="s">
        <v>200</v>
      </c>
      <c r="H254" s="3" t="s">
        <v>195</v>
      </c>
      <c r="I254">
        <v>-8.5699999999999998E-2</v>
      </c>
      <c r="J254">
        <v>51.505229999999997</v>
      </c>
      <c r="K254">
        <v>-7.5399999999999995E-2</v>
      </c>
      <c r="L254">
        <v>51.511600000000001</v>
      </c>
      <c r="M254" s="3" t="s">
        <v>201</v>
      </c>
      <c r="N254" s="3" t="s">
        <v>196</v>
      </c>
      <c r="O254" t="s">
        <v>670</v>
      </c>
      <c r="P254" t="s">
        <v>670</v>
      </c>
      <c r="Q254">
        <v>1669</v>
      </c>
      <c r="R254">
        <v>581</v>
      </c>
      <c r="S254" t="s">
        <v>671</v>
      </c>
      <c r="T254" s="3" t="str">
        <f>Processed[[#This Row],[Time Period]]&amp;"_"&amp;Processed[[#This Row],[FROMNODENO]]&amp;"_"&amp;Processed[[#This Row],[TONODENO]]</f>
        <v>AM_269225_269459</v>
      </c>
    </row>
    <row r="255" spans="1:20" x14ac:dyDescent="0.25">
      <c r="A255" t="s">
        <v>1225</v>
      </c>
      <c r="B255">
        <v>100130</v>
      </c>
      <c r="C255">
        <v>269459</v>
      </c>
      <c r="D255">
        <v>269225</v>
      </c>
      <c r="E255" s="3" t="s">
        <v>30</v>
      </c>
      <c r="F255" s="3" t="s">
        <v>32</v>
      </c>
      <c r="G255" s="3" t="s">
        <v>195</v>
      </c>
      <c r="H255" s="3" t="s">
        <v>200</v>
      </c>
      <c r="I255">
        <v>-7.5399999999999995E-2</v>
      </c>
      <c r="J255">
        <v>51.511600000000001</v>
      </c>
      <c r="K255">
        <v>-8.5699999999999998E-2</v>
      </c>
      <c r="L255">
        <v>51.505229999999997</v>
      </c>
      <c r="M255" s="3" t="s">
        <v>196</v>
      </c>
      <c r="N255" s="3" t="s">
        <v>201</v>
      </c>
      <c r="O255" t="s">
        <v>670</v>
      </c>
      <c r="P255" t="s">
        <v>670</v>
      </c>
      <c r="Q255">
        <v>2405</v>
      </c>
      <c r="R255">
        <v>1003</v>
      </c>
      <c r="S255" t="s">
        <v>671</v>
      </c>
      <c r="T255" s="3" t="str">
        <f>Processed[[#This Row],[Time Period]]&amp;"_"&amp;Processed[[#This Row],[FROMNODENO]]&amp;"_"&amp;Processed[[#This Row],[TONODENO]]</f>
        <v>AM_269459_269225</v>
      </c>
    </row>
    <row r="256" spans="1:20" x14ac:dyDescent="0.25">
      <c r="A256" t="s">
        <v>1225</v>
      </c>
      <c r="B256">
        <v>100131</v>
      </c>
      <c r="C256">
        <v>267983</v>
      </c>
      <c r="D256">
        <v>269225</v>
      </c>
      <c r="E256" s="3" t="s">
        <v>31</v>
      </c>
      <c r="F256" s="3" t="s">
        <v>32</v>
      </c>
      <c r="G256" s="3" t="s">
        <v>198</v>
      </c>
      <c r="H256" s="3" t="s">
        <v>200</v>
      </c>
      <c r="I256">
        <v>-0.1231</v>
      </c>
      <c r="J256">
        <v>51.530799999999999</v>
      </c>
      <c r="K256">
        <v>-8.5699999999999998E-2</v>
      </c>
      <c r="L256">
        <v>51.505229999999997</v>
      </c>
      <c r="M256" s="3" t="s">
        <v>199</v>
      </c>
      <c r="N256" s="3" t="s">
        <v>201</v>
      </c>
      <c r="O256" t="s">
        <v>670</v>
      </c>
      <c r="P256" t="s">
        <v>670</v>
      </c>
      <c r="Q256">
        <v>6345</v>
      </c>
      <c r="R256">
        <v>1765</v>
      </c>
      <c r="S256" t="s">
        <v>671</v>
      </c>
      <c r="T256" s="3" t="str">
        <f>Processed[[#This Row],[Time Period]]&amp;"_"&amp;Processed[[#This Row],[FROMNODENO]]&amp;"_"&amp;Processed[[#This Row],[TONODENO]]</f>
        <v>AM_267983_269225</v>
      </c>
    </row>
    <row r="257" spans="1:20" x14ac:dyDescent="0.25">
      <c r="A257" t="s">
        <v>1225</v>
      </c>
      <c r="B257">
        <v>100131</v>
      </c>
      <c r="C257">
        <v>269225</v>
      </c>
      <c r="D257">
        <v>267983</v>
      </c>
      <c r="E257" s="3" t="s">
        <v>32</v>
      </c>
      <c r="F257" s="3" t="s">
        <v>31</v>
      </c>
      <c r="G257" s="3" t="s">
        <v>200</v>
      </c>
      <c r="H257" s="3" t="s">
        <v>198</v>
      </c>
      <c r="I257">
        <v>-8.5699999999999998E-2</v>
      </c>
      <c r="J257">
        <v>51.505229999999997</v>
      </c>
      <c r="K257">
        <v>-0.1231</v>
      </c>
      <c r="L257">
        <v>51.530799999999999</v>
      </c>
      <c r="M257" s="3" t="s">
        <v>201</v>
      </c>
      <c r="N257" s="3" t="s">
        <v>199</v>
      </c>
      <c r="O257" t="s">
        <v>670</v>
      </c>
      <c r="P257" t="s">
        <v>670</v>
      </c>
      <c r="Q257">
        <v>8414</v>
      </c>
      <c r="R257">
        <v>1536</v>
      </c>
      <c r="S257" t="s">
        <v>671</v>
      </c>
      <c r="T257" s="3" t="str">
        <f>Processed[[#This Row],[Time Period]]&amp;"_"&amp;Processed[[#This Row],[FROMNODENO]]&amp;"_"&amp;Processed[[#This Row],[TONODENO]]</f>
        <v>AM_269225_267983</v>
      </c>
    </row>
    <row r="258" spans="1:20" x14ac:dyDescent="0.25">
      <c r="A258" t="s">
        <v>1225</v>
      </c>
      <c r="B258">
        <v>100132</v>
      </c>
      <c r="C258">
        <v>269225</v>
      </c>
      <c r="D258">
        <v>269296</v>
      </c>
      <c r="E258" s="3" t="s">
        <v>32</v>
      </c>
      <c r="F258" s="3" t="s">
        <v>33</v>
      </c>
      <c r="G258" s="3" t="s">
        <v>200</v>
      </c>
      <c r="H258" s="3" t="s">
        <v>203</v>
      </c>
      <c r="I258">
        <v>-8.5699999999999998E-2</v>
      </c>
      <c r="J258">
        <v>51.505229999999997</v>
      </c>
      <c r="K258">
        <v>-8.2100000000000006E-2</v>
      </c>
      <c r="L258">
        <v>51.518599999999999</v>
      </c>
      <c r="M258" s="3" t="s">
        <v>201</v>
      </c>
      <c r="N258" s="3" t="s">
        <v>204</v>
      </c>
      <c r="O258" t="s">
        <v>670</v>
      </c>
      <c r="P258" t="s">
        <v>670</v>
      </c>
      <c r="Q258">
        <v>2324</v>
      </c>
      <c r="R258">
        <v>1005</v>
      </c>
      <c r="S258" t="s">
        <v>671</v>
      </c>
      <c r="T258" s="3" t="str">
        <f>Processed[[#This Row],[Time Period]]&amp;"_"&amp;Processed[[#This Row],[FROMNODENO]]&amp;"_"&amp;Processed[[#This Row],[TONODENO]]</f>
        <v>AM_269225_269296</v>
      </c>
    </row>
    <row r="259" spans="1:20" x14ac:dyDescent="0.25">
      <c r="A259" t="s">
        <v>1225</v>
      </c>
      <c r="B259">
        <v>100132</v>
      </c>
      <c r="C259">
        <v>269296</v>
      </c>
      <c r="D259">
        <v>269225</v>
      </c>
      <c r="E259" s="3" t="s">
        <v>33</v>
      </c>
      <c r="F259" s="3" t="s">
        <v>32</v>
      </c>
      <c r="G259" s="3" t="s">
        <v>203</v>
      </c>
      <c r="H259" s="3" t="s">
        <v>200</v>
      </c>
      <c r="I259">
        <v>-8.2100000000000006E-2</v>
      </c>
      <c r="J259">
        <v>51.518599999999999</v>
      </c>
      <c r="K259">
        <v>-8.5699999999999998E-2</v>
      </c>
      <c r="L259">
        <v>51.505229999999997</v>
      </c>
      <c r="M259" s="3" t="s">
        <v>204</v>
      </c>
      <c r="N259" s="3" t="s">
        <v>201</v>
      </c>
      <c r="O259" t="s">
        <v>670</v>
      </c>
      <c r="P259" t="s">
        <v>670</v>
      </c>
      <c r="Q259">
        <v>1973</v>
      </c>
      <c r="R259">
        <v>1011</v>
      </c>
      <c r="S259" t="s">
        <v>671</v>
      </c>
      <c r="T259" s="3" t="str">
        <f>Processed[[#This Row],[Time Period]]&amp;"_"&amp;Processed[[#This Row],[FROMNODENO]]&amp;"_"&amp;Processed[[#This Row],[TONODENO]]</f>
        <v>AM_269296_269225</v>
      </c>
    </row>
    <row r="260" spans="1:20" x14ac:dyDescent="0.25">
      <c r="A260" t="s">
        <v>1225</v>
      </c>
      <c r="B260">
        <v>100133</v>
      </c>
      <c r="C260">
        <v>266682</v>
      </c>
      <c r="D260">
        <v>269225</v>
      </c>
      <c r="E260" s="3" t="s">
        <v>34</v>
      </c>
      <c r="F260" s="3" t="s">
        <v>32</v>
      </c>
      <c r="G260" s="3" t="s">
        <v>205</v>
      </c>
      <c r="H260" s="3" t="s">
        <v>200</v>
      </c>
      <c r="I260">
        <v>-0.16289999999999999</v>
      </c>
      <c r="J260">
        <v>51.522399999999998</v>
      </c>
      <c r="K260">
        <v>-8.5699999999999998E-2</v>
      </c>
      <c r="L260">
        <v>51.505229999999997</v>
      </c>
      <c r="M260" s="3" t="s">
        <v>206</v>
      </c>
      <c r="N260" s="3" t="s">
        <v>201</v>
      </c>
      <c r="O260" t="s">
        <v>670</v>
      </c>
      <c r="P260" t="s">
        <v>670</v>
      </c>
      <c r="Q260">
        <v>7882</v>
      </c>
      <c r="R260">
        <v>1349</v>
      </c>
      <c r="S260" t="s">
        <v>671</v>
      </c>
      <c r="T260" s="3" t="str">
        <f>Processed[[#This Row],[Time Period]]&amp;"_"&amp;Processed[[#This Row],[FROMNODENO]]&amp;"_"&amp;Processed[[#This Row],[TONODENO]]</f>
        <v>AM_266682_269225</v>
      </c>
    </row>
    <row r="261" spans="1:20" x14ac:dyDescent="0.25">
      <c r="A261" t="s">
        <v>1225</v>
      </c>
      <c r="B261">
        <v>100133</v>
      </c>
      <c r="C261">
        <v>269225</v>
      </c>
      <c r="D261">
        <v>266682</v>
      </c>
      <c r="E261" s="3" t="s">
        <v>32</v>
      </c>
      <c r="F261" s="3" t="s">
        <v>34</v>
      </c>
      <c r="G261" s="3" t="s">
        <v>200</v>
      </c>
      <c r="H261" s="3" t="s">
        <v>205</v>
      </c>
      <c r="I261">
        <v>-8.5699999999999998E-2</v>
      </c>
      <c r="J261">
        <v>51.505229999999997</v>
      </c>
      <c r="K261">
        <v>-0.16289999999999999</v>
      </c>
      <c r="L261">
        <v>51.522399999999998</v>
      </c>
      <c r="M261" s="3" t="s">
        <v>201</v>
      </c>
      <c r="N261" s="3" t="s">
        <v>206</v>
      </c>
      <c r="O261" t="s">
        <v>670</v>
      </c>
      <c r="P261" t="s">
        <v>670</v>
      </c>
      <c r="Q261">
        <v>7889</v>
      </c>
      <c r="R261">
        <v>1311</v>
      </c>
      <c r="S261" t="s">
        <v>671</v>
      </c>
      <c r="T261" s="3" t="str">
        <f>Processed[[#This Row],[Time Period]]&amp;"_"&amp;Processed[[#This Row],[FROMNODENO]]&amp;"_"&amp;Processed[[#This Row],[TONODENO]]</f>
        <v>AM_269225_266682</v>
      </c>
    </row>
    <row r="262" spans="1:20" x14ac:dyDescent="0.25">
      <c r="A262" t="s">
        <v>1225</v>
      </c>
      <c r="B262">
        <v>100134</v>
      </c>
      <c r="C262">
        <v>266343</v>
      </c>
      <c r="D262">
        <v>269225</v>
      </c>
      <c r="E262" s="3" t="s">
        <v>35</v>
      </c>
      <c r="F262" s="3" t="s">
        <v>32</v>
      </c>
      <c r="G262" s="3" t="s">
        <v>207</v>
      </c>
      <c r="H262" s="3" t="s">
        <v>200</v>
      </c>
      <c r="I262">
        <v>-0.17530000000000001</v>
      </c>
      <c r="J262">
        <v>51.516199999999998</v>
      </c>
      <c r="K262">
        <v>-8.5699999999999998E-2</v>
      </c>
      <c r="L262">
        <v>51.505229999999997</v>
      </c>
      <c r="M262" s="3" t="s">
        <v>208</v>
      </c>
      <c r="N262" s="3" t="s">
        <v>201</v>
      </c>
      <c r="O262" t="s">
        <v>670</v>
      </c>
      <c r="P262" t="s">
        <v>670</v>
      </c>
      <c r="Q262">
        <v>9042</v>
      </c>
      <c r="R262">
        <v>1426</v>
      </c>
      <c r="S262" t="s">
        <v>671</v>
      </c>
      <c r="T262" s="3" t="str">
        <f>Processed[[#This Row],[Time Period]]&amp;"_"&amp;Processed[[#This Row],[FROMNODENO]]&amp;"_"&amp;Processed[[#This Row],[TONODENO]]</f>
        <v>AM_266343_269225</v>
      </c>
    </row>
    <row r="263" spans="1:20" x14ac:dyDescent="0.25">
      <c r="A263" t="s">
        <v>1225</v>
      </c>
      <c r="B263">
        <v>100134</v>
      </c>
      <c r="C263">
        <v>269225</v>
      </c>
      <c r="D263">
        <v>266343</v>
      </c>
      <c r="E263" s="3" t="s">
        <v>32</v>
      </c>
      <c r="F263" s="3" t="s">
        <v>35</v>
      </c>
      <c r="G263" s="3" t="s">
        <v>200</v>
      </c>
      <c r="H263" s="3" t="s">
        <v>207</v>
      </c>
      <c r="I263">
        <v>-8.5699999999999998E-2</v>
      </c>
      <c r="J263">
        <v>51.505229999999997</v>
      </c>
      <c r="K263">
        <v>-0.17530000000000001</v>
      </c>
      <c r="L263">
        <v>51.516199999999998</v>
      </c>
      <c r="M263" s="3" t="s">
        <v>201</v>
      </c>
      <c r="N263" s="3" t="s">
        <v>208</v>
      </c>
      <c r="O263" t="s">
        <v>670</v>
      </c>
      <c r="P263" t="s">
        <v>670</v>
      </c>
      <c r="Q263">
        <v>9072</v>
      </c>
      <c r="R263">
        <v>1318</v>
      </c>
      <c r="S263" t="s">
        <v>671</v>
      </c>
      <c r="T263" s="3" t="str">
        <f>Processed[[#This Row],[Time Period]]&amp;"_"&amp;Processed[[#This Row],[FROMNODENO]]&amp;"_"&amp;Processed[[#This Row],[TONODENO]]</f>
        <v>AM_269225_266343</v>
      </c>
    </row>
    <row r="264" spans="1:20" x14ac:dyDescent="0.25">
      <c r="A264" t="s">
        <v>1225</v>
      </c>
      <c r="B264">
        <v>100135</v>
      </c>
      <c r="C264">
        <v>269225</v>
      </c>
      <c r="D264">
        <v>271036</v>
      </c>
      <c r="E264" s="3" t="s">
        <v>32</v>
      </c>
      <c r="F264" s="3" t="s">
        <v>102</v>
      </c>
      <c r="G264" s="3" t="s">
        <v>200</v>
      </c>
      <c r="H264" s="3" t="s">
        <v>429</v>
      </c>
      <c r="I264">
        <v>-8.5699999999999998E-2</v>
      </c>
      <c r="J264">
        <v>51.505229999999997</v>
      </c>
      <c r="K264">
        <v>-3.3999999999999998E-3</v>
      </c>
      <c r="L264">
        <v>51.542099999999998</v>
      </c>
      <c r="M264" s="3" t="s">
        <v>201</v>
      </c>
      <c r="N264" s="3" t="s">
        <v>430</v>
      </c>
      <c r="O264" t="s">
        <v>670</v>
      </c>
      <c r="P264" t="s">
        <v>670</v>
      </c>
      <c r="Q264">
        <v>12236</v>
      </c>
      <c r="R264">
        <v>1576</v>
      </c>
      <c r="S264" t="s">
        <v>671</v>
      </c>
      <c r="T264" s="3" t="str">
        <f>Processed[[#This Row],[Time Period]]&amp;"_"&amp;Processed[[#This Row],[FROMNODENO]]&amp;"_"&amp;Processed[[#This Row],[TONODENO]]</f>
        <v>AM_269225_271036</v>
      </c>
    </row>
    <row r="265" spans="1:20" x14ac:dyDescent="0.25">
      <c r="A265" t="s">
        <v>1225</v>
      </c>
      <c r="B265">
        <v>100135</v>
      </c>
      <c r="C265">
        <v>271036</v>
      </c>
      <c r="D265">
        <v>269225</v>
      </c>
      <c r="E265" s="3" t="s">
        <v>102</v>
      </c>
      <c r="F265" s="3" t="s">
        <v>32</v>
      </c>
      <c r="G265" s="3" t="s">
        <v>429</v>
      </c>
      <c r="H265" s="3" t="s">
        <v>200</v>
      </c>
      <c r="I265">
        <v>-3.3999999999999998E-3</v>
      </c>
      <c r="J265">
        <v>51.542099999999998</v>
      </c>
      <c r="K265">
        <v>-8.5699999999999998E-2</v>
      </c>
      <c r="L265">
        <v>51.505229999999997</v>
      </c>
      <c r="M265" s="3" t="s">
        <v>430</v>
      </c>
      <c r="N265" s="3" t="s">
        <v>201</v>
      </c>
      <c r="O265" t="s">
        <v>670</v>
      </c>
      <c r="P265" t="s">
        <v>670</v>
      </c>
      <c r="Q265">
        <v>12172</v>
      </c>
      <c r="R265">
        <v>1418</v>
      </c>
      <c r="S265" t="s">
        <v>671</v>
      </c>
      <c r="T265" s="3" t="str">
        <f>Processed[[#This Row],[Time Period]]&amp;"_"&amp;Processed[[#This Row],[FROMNODENO]]&amp;"_"&amp;Processed[[#This Row],[TONODENO]]</f>
        <v>AM_271036_269225</v>
      </c>
    </row>
    <row r="266" spans="1:20" x14ac:dyDescent="0.25">
      <c r="A266" t="s">
        <v>1225</v>
      </c>
      <c r="B266">
        <v>100136</v>
      </c>
      <c r="C266">
        <v>267948</v>
      </c>
      <c r="D266">
        <v>269225</v>
      </c>
      <c r="E266" s="3" t="s">
        <v>36</v>
      </c>
      <c r="F266" s="3" t="s">
        <v>32</v>
      </c>
      <c r="G266" s="3" t="s">
        <v>209</v>
      </c>
      <c r="H266" s="3" t="s">
        <v>200</v>
      </c>
      <c r="I266">
        <v>-0.12784000000000001</v>
      </c>
      <c r="J266">
        <v>51.532330000000002</v>
      </c>
      <c r="K266">
        <v>-8.5699999999999998E-2</v>
      </c>
      <c r="L266">
        <v>51.505229999999997</v>
      </c>
      <c r="M266" s="3" t="s">
        <v>210</v>
      </c>
      <c r="N266" s="3" t="s">
        <v>201</v>
      </c>
      <c r="O266" t="s">
        <v>670</v>
      </c>
      <c r="P266" t="s">
        <v>670</v>
      </c>
      <c r="Q266">
        <v>10415</v>
      </c>
      <c r="R266">
        <v>1893</v>
      </c>
      <c r="S266" t="s">
        <v>671</v>
      </c>
      <c r="T266" s="3" t="str">
        <f>Processed[[#This Row],[Time Period]]&amp;"_"&amp;Processed[[#This Row],[FROMNODENO]]&amp;"_"&amp;Processed[[#This Row],[TONODENO]]</f>
        <v>AM_267948_269225</v>
      </c>
    </row>
    <row r="267" spans="1:20" x14ac:dyDescent="0.25">
      <c r="A267" t="s">
        <v>1225</v>
      </c>
      <c r="B267">
        <v>100136</v>
      </c>
      <c r="C267">
        <v>269225</v>
      </c>
      <c r="D267">
        <v>267948</v>
      </c>
      <c r="E267" s="3" t="s">
        <v>32</v>
      </c>
      <c r="F267" s="3" t="s">
        <v>36</v>
      </c>
      <c r="G267" s="3" t="s">
        <v>200</v>
      </c>
      <c r="H267" s="3" t="s">
        <v>209</v>
      </c>
      <c r="I267">
        <v>-8.5699999999999998E-2</v>
      </c>
      <c r="J267">
        <v>51.505229999999997</v>
      </c>
      <c r="K267">
        <v>-0.12784000000000001</v>
      </c>
      <c r="L267">
        <v>51.532330000000002</v>
      </c>
      <c r="M267" s="3" t="s">
        <v>201</v>
      </c>
      <c r="N267" s="3" t="s">
        <v>210</v>
      </c>
      <c r="O267" t="s">
        <v>670</v>
      </c>
      <c r="P267" t="s">
        <v>670</v>
      </c>
      <c r="Q267">
        <v>8619</v>
      </c>
      <c r="R267">
        <v>1681</v>
      </c>
      <c r="S267" t="s">
        <v>671</v>
      </c>
      <c r="T267" s="3" t="str">
        <f>Processed[[#This Row],[Time Period]]&amp;"_"&amp;Processed[[#This Row],[FROMNODENO]]&amp;"_"&amp;Processed[[#This Row],[TONODENO]]</f>
        <v>AM_269225_267948</v>
      </c>
    </row>
    <row r="268" spans="1:20" x14ac:dyDescent="0.25">
      <c r="A268" t="s">
        <v>1225</v>
      </c>
      <c r="B268">
        <v>100137</v>
      </c>
      <c r="C268">
        <v>268311</v>
      </c>
      <c r="D268">
        <v>269225</v>
      </c>
      <c r="E268" s="3" t="s">
        <v>38</v>
      </c>
      <c r="F268" s="3" t="s">
        <v>32</v>
      </c>
      <c r="G268" s="3" t="s">
        <v>213</v>
      </c>
      <c r="H268" s="3" t="s">
        <v>200</v>
      </c>
      <c r="I268">
        <v>-0.1134</v>
      </c>
      <c r="J268">
        <v>51.503300000000003</v>
      </c>
      <c r="K268">
        <v>-8.5699999999999998E-2</v>
      </c>
      <c r="L268">
        <v>51.505229999999997</v>
      </c>
      <c r="M268" s="3" t="s">
        <v>214</v>
      </c>
      <c r="N268" s="3" t="s">
        <v>201</v>
      </c>
      <c r="O268" t="s">
        <v>670</v>
      </c>
      <c r="P268" t="s">
        <v>670</v>
      </c>
      <c r="Q268">
        <v>2177</v>
      </c>
      <c r="R268">
        <v>495</v>
      </c>
      <c r="S268" t="s">
        <v>671</v>
      </c>
      <c r="T268" s="3" t="str">
        <f>Processed[[#This Row],[Time Period]]&amp;"_"&amp;Processed[[#This Row],[FROMNODENO]]&amp;"_"&amp;Processed[[#This Row],[TONODENO]]</f>
        <v>AM_268311_269225</v>
      </c>
    </row>
    <row r="269" spans="1:20" x14ac:dyDescent="0.25">
      <c r="A269" t="s">
        <v>1225</v>
      </c>
      <c r="B269">
        <v>100137</v>
      </c>
      <c r="C269">
        <v>269225</v>
      </c>
      <c r="D269">
        <v>268311</v>
      </c>
      <c r="E269" s="3" t="s">
        <v>32</v>
      </c>
      <c r="F269" s="3" t="s">
        <v>38</v>
      </c>
      <c r="G269" s="3" t="s">
        <v>200</v>
      </c>
      <c r="H269" s="3" t="s">
        <v>213</v>
      </c>
      <c r="I269">
        <v>-8.5699999999999998E-2</v>
      </c>
      <c r="J269">
        <v>51.505229999999997</v>
      </c>
      <c r="K269">
        <v>-0.1134</v>
      </c>
      <c r="L269">
        <v>51.503300000000003</v>
      </c>
      <c r="M269" s="3" t="s">
        <v>201</v>
      </c>
      <c r="N269" s="3" t="s">
        <v>214</v>
      </c>
      <c r="O269" t="s">
        <v>670</v>
      </c>
      <c r="P269" t="s">
        <v>670</v>
      </c>
      <c r="Q269">
        <v>2181</v>
      </c>
      <c r="R269">
        <v>509</v>
      </c>
      <c r="S269" t="s">
        <v>671</v>
      </c>
      <c r="T269" s="3" t="str">
        <f>Processed[[#This Row],[Time Period]]&amp;"_"&amp;Processed[[#This Row],[FROMNODENO]]&amp;"_"&amp;Processed[[#This Row],[TONODENO]]</f>
        <v>AM_269225_268311</v>
      </c>
    </row>
    <row r="270" spans="1:20" x14ac:dyDescent="0.25">
      <c r="A270" t="s">
        <v>1225</v>
      </c>
      <c r="B270">
        <v>100138</v>
      </c>
      <c r="C270">
        <v>269225</v>
      </c>
      <c r="D270">
        <v>271283</v>
      </c>
      <c r="E270" s="3" t="s">
        <v>32</v>
      </c>
      <c r="F270" s="3" t="s">
        <v>103</v>
      </c>
      <c r="G270" s="3" t="s">
        <v>200</v>
      </c>
      <c r="H270" s="3" t="s">
        <v>433</v>
      </c>
      <c r="I270">
        <v>-8.5699999999999998E-2</v>
      </c>
      <c r="J270">
        <v>51.505229999999997</v>
      </c>
      <c r="K270">
        <v>5.7999999999999996E-3</v>
      </c>
      <c r="L270">
        <v>51.528599999999997</v>
      </c>
      <c r="M270" s="3" t="s">
        <v>201</v>
      </c>
      <c r="N270" s="3" t="s">
        <v>434</v>
      </c>
      <c r="O270" t="s">
        <v>670</v>
      </c>
      <c r="P270" t="s">
        <v>670</v>
      </c>
      <c r="Q270">
        <v>10427</v>
      </c>
      <c r="R270">
        <v>1207</v>
      </c>
      <c r="S270" t="s">
        <v>671</v>
      </c>
      <c r="T270" s="3" t="str">
        <f>Processed[[#This Row],[Time Period]]&amp;"_"&amp;Processed[[#This Row],[FROMNODENO]]&amp;"_"&amp;Processed[[#This Row],[TONODENO]]</f>
        <v>AM_269225_271283</v>
      </c>
    </row>
    <row r="271" spans="1:20" x14ac:dyDescent="0.25">
      <c r="A271" t="s">
        <v>1225</v>
      </c>
      <c r="B271">
        <v>100138</v>
      </c>
      <c r="C271">
        <v>271283</v>
      </c>
      <c r="D271">
        <v>269225</v>
      </c>
      <c r="E271" s="3" t="s">
        <v>103</v>
      </c>
      <c r="F271" s="3" t="s">
        <v>32</v>
      </c>
      <c r="G271" s="3" t="s">
        <v>433</v>
      </c>
      <c r="H271" s="3" t="s">
        <v>200</v>
      </c>
      <c r="I271">
        <v>5.7999999999999996E-3</v>
      </c>
      <c r="J271">
        <v>51.528599999999997</v>
      </c>
      <c r="K271">
        <v>-8.5699999999999998E-2</v>
      </c>
      <c r="L271">
        <v>51.505229999999997</v>
      </c>
      <c r="M271" s="3" t="s">
        <v>434</v>
      </c>
      <c r="N271" s="3" t="s">
        <v>201</v>
      </c>
      <c r="O271" t="s">
        <v>670</v>
      </c>
      <c r="P271" t="s">
        <v>670</v>
      </c>
      <c r="Q271">
        <v>10420</v>
      </c>
      <c r="R271">
        <v>1133</v>
      </c>
      <c r="S271" t="s">
        <v>671</v>
      </c>
      <c r="T271" s="3" t="str">
        <f>Processed[[#This Row],[Time Period]]&amp;"_"&amp;Processed[[#This Row],[FROMNODENO]]&amp;"_"&amp;Processed[[#This Row],[TONODENO]]</f>
        <v>AM_271283_269225</v>
      </c>
    </row>
    <row r="272" spans="1:20" x14ac:dyDescent="0.25">
      <c r="A272" t="s">
        <v>1225</v>
      </c>
      <c r="B272">
        <v>100139</v>
      </c>
      <c r="C272">
        <v>266682</v>
      </c>
      <c r="D272">
        <v>270197</v>
      </c>
      <c r="E272" s="3" t="s">
        <v>34</v>
      </c>
      <c r="F272" s="3" t="s">
        <v>104</v>
      </c>
      <c r="G272" s="3" t="s">
        <v>205</v>
      </c>
      <c r="H272" s="3" t="s">
        <v>436</v>
      </c>
      <c r="I272">
        <v>-0.16289999999999999</v>
      </c>
      <c r="J272">
        <v>51.522399999999998</v>
      </c>
      <c r="K272">
        <v>-4.0399999999999998E-2</v>
      </c>
      <c r="L272">
        <v>51.512300000000003</v>
      </c>
      <c r="M272" s="3" t="s">
        <v>206</v>
      </c>
      <c r="N272" s="3" t="s">
        <v>437</v>
      </c>
      <c r="O272" t="s">
        <v>670</v>
      </c>
      <c r="P272" t="s">
        <v>670</v>
      </c>
      <c r="Q272">
        <v>9814</v>
      </c>
      <c r="R272">
        <v>2037</v>
      </c>
      <c r="S272" t="s">
        <v>671</v>
      </c>
      <c r="T272" s="3" t="str">
        <f>Processed[[#This Row],[Time Period]]&amp;"_"&amp;Processed[[#This Row],[FROMNODENO]]&amp;"_"&amp;Processed[[#This Row],[TONODENO]]</f>
        <v>AM_266682_270197</v>
      </c>
    </row>
    <row r="273" spans="1:20" x14ac:dyDescent="0.25">
      <c r="A273" t="s">
        <v>1225</v>
      </c>
      <c r="B273">
        <v>100139</v>
      </c>
      <c r="C273">
        <v>270197</v>
      </c>
      <c r="D273">
        <v>266682</v>
      </c>
      <c r="E273" s="3" t="s">
        <v>104</v>
      </c>
      <c r="F273" s="3" t="s">
        <v>34</v>
      </c>
      <c r="G273" s="3" t="s">
        <v>436</v>
      </c>
      <c r="H273" s="3" t="s">
        <v>205</v>
      </c>
      <c r="I273">
        <v>-4.0399999999999998E-2</v>
      </c>
      <c r="J273">
        <v>51.512300000000003</v>
      </c>
      <c r="K273">
        <v>-0.16289999999999999</v>
      </c>
      <c r="L273">
        <v>51.522399999999998</v>
      </c>
      <c r="M273" s="3" t="s">
        <v>437</v>
      </c>
      <c r="N273" s="3" t="s">
        <v>206</v>
      </c>
      <c r="O273" t="s">
        <v>670</v>
      </c>
      <c r="P273" t="s">
        <v>670</v>
      </c>
      <c r="Q273">
        <v>9918</v>
      </c>
      <c r="R273">
        <v>1907</v>
      </c>
      <c r="S273" t="s">
        <v>671</v>
      </c>
      <c r="T273" s="3" t="str">
        <f>Processed[[#This Row],[Time Period]]&amp;"_"&amp;Processed[[#This Row],[FROMNODENO]]&amp;"_"&amp;Processed[[#This Row],[TONODENO]]</f>
        <v>AM_270197_266682</v>
      </c>
    </row>
    <row r="274" spans="1:20" x14ac:dyDescent="0.25">
      <c r="A274" t="s">
        <v>1225</v>
      </c>
      <c r="B274">
        <v>100140</v>
      </c>
      <c r="C274">
        <v>266343</v>
      </c>
      <c r="D274">
        <v>270197</v>
      </c>
      <c r="E274" s="3" t="s">
        <v>35</v>
      </c>
      <c r="F274" s="3" t="s">
        <v>104</v>
      </c>
      <c r="G274" s="3" t="s">
        <v>207</v>
      </c>
      <c r="H274" s="3" t="s">
        <v>436</v>
      </c>
      <c r="I274">
        <v>-0.17530000000000001</v>
      </c>
      <c r="J274">
        <v>51.516199999999998</v>
      </c>
      <c r="K274">
        <v>-4.0399999999999998E-2</v>
      </c>
      <c r="L274">
        <v>51.512300000000003</v>
      </c>
      <c r="M274" s="3" t="s">
        <v>208</v>
      </c>
      <c r="N274" s="3" t="s">
        <v>437</v>
      </c>
      <c r="O274" t="s">
        <v>670</v>
      </c>
      <c r="P274" t="s">
        <v>670</v>
      </c>
      <c r="Q274">
        <v>10966</v>
      </c>
      <c r="R274">
        <v>2233</v>
      </c>
      <c r="S274" t="s">
        <v>671</v>
      </c>
      <c r="T274" s="3" t="str">
        <f>Processed[[#This Row],[Time Period]]&amp;"_"&amp;Processed[[#This Row],[FROMNODENO]]&amp;"_"&amp;Processed[[#This Row],[TONODENO]]</f>
        <v>AM_266343_270197</v>
      </c>
    </row>
    <row r="275" spans="1:20" x14ac:dyDescent="0.25">
      <c r="A275" t="s">
        <v>1225</v>
      </c>
      <c r="B275">
        <v>100140</v>
      </c>
      <c r="C275">
        <v>270197</v>
      </c>
      <c r="D275">
        <v>266343</v>
      </c>
      <c r="E275" s="3" t="s">
        <v>104</v>
      </c>
      <c r="F275" s="3" t="s">
        <v>35</v>
      </c>
      <c r="G275" s="3" t="s">
        <v>436</v>
      </c>
      <c r="H275" s="3" t="s">
        <v>207</v>
      </c>
      <c r="I275">
        <v>-4.0399999999999998E-2</v>
      </c>
      <c r="J275">
        <v>51.512300000000003</v>
      </c>
      <c r="K275">
        <v>-0.17530000000000001</v>
      </c>
      <c r="L275">
        <v>51.516199999999998</v>
      </c>
      <c r="M275" s="3" t="s">
        <v>437</v>
      </c>
      <c r="N275" s="3" t="s">
        <v>208</v>
      </c>
      <c r="O275" t="s">
        <v>670</v>
      </c>
      <c r="P275" t="s">
        <v>670</v>
      </c>
      <c r="Q275">
        <v>11002</v>
      </c>
      <c r="R275">
        <v>1983</v>
      </c>
      <c r="S275" t="s">
        <v>671</v>
      </c>
      <c r="T275" s="3" t="str">
        <f>Processed[[#This Row],[Time Period]]&amp;"_"&amp;Processed[[#This Row],[FROMNODENO]]&amp;"_"&amp;Processed[[#This Row],[TONODENO]]</f>
        <v>AM_270197_266343</v>
      </c>
    </row>
    <row r="276" spans="1:20" x14ac:dyDescent="0.25">
      <c r="A276" t="s">
        <v>1225</v>
      </c>
      <c r="B276">
        <v>100141</v>
      </c>
      <c r="C276">
        <v>269830</v>
      </c>
      <c r="D276">
        <v>270197</v>
      </c>
      <c r="E276" s="3" t="s">
        <v>105</v>
      </c>
      <c r="F276" s="3" t="s">
        <v>104</v>
      </c>
      <c r="G276" s="3" t="s">
        <v>440</v>
      </c>
      <c r="H276" s="3" t="s">
        <v>436</v>
      </c>
      <c r="I276">
        <v>-5.7000000000000002E-2</v>
      </c>
      <c r="J276">
        <v>51.511099999999999</v>
      </c>
      <c r="K276">
        <v>-4.0399999999999998E-2</v>
      </c>
      <c r="L276">
        <v>51.512300000000003</v>
      </c>
      <c r="M276" s="3" t="s">
        <v>441</v>
      </c>
      <c r="N276" s="3" t="s">
        <v>437</v>
      </c>
      <c r="O276" t="s">
        <v>670</v>
      </c>
      <c r="P276" t="s">
        <v>670</v>
      </c>
      <c r="Q276">
        <v>1414</v>
      </c>
      <c r="R276">
        <v>335</v>
      </c>
      <c r="S276" t="s">
        <v>671</v>
      </c>
      <c r="T276" s="3" t="str">
        <f>Processed[[#This Row],[Time Period]]&amp;"_"&amp;Processed[[#This Row],[FROMNODENO]]&amp;"_"&amp;Processed[[#This Row],[TONODENO]]</f>
        <v>AM_269830_270197</v>
      </c>
    </row>
    <row r="277" spans="1:20" x14ac:dyDescent="0.25">
      <c r="A277" t="s">
        <v>1225</v>
      </c>
      <c r="B277">
        <v>100141</v>
      </c>
      <c r="C277">
        <v>270197</v>
      </c>
      <c r="D277">
        <v>269830</v>
      </c>
      <c r="E277" s="3" t="s">
        <v>104</v>
      </c>
      <c r="F277" s="3" t="s">
        <v>105</v>
      </c>
      <c r="G277" s="3" t="s">
        <v>436</v>
      </c>
      <c r="H277" s="3" t="s">
        <v>440</v>
      </c>
      <c r="I277">
        <v>-4.0399999999999998E-2</v>
      </c>
      <c r="J277">
        <v>51.512300000000003</v>
      </c>
      <c r="K277">
        <v>-5.7000000000000002E-2</v>
      </c>
      <c r="L277">
        <v>51.511099999999999</v>
      </c>
      <c r="M277" s="3" t="s">
        <v>437</v>
      </c>
      <c r="N277" s="3" t="s">
        <v>441</v>
      </c>
      <c r="O277" t="s">
        <v>670</v>
      </c>
      <c r="P277" t="s">
        <v>670</v>
      </c>
      <c r="Q277">
        <v>1422</v>
      </c>
      <c r="R277">
        <v>386</v>
      </c>
      <c r="S277" t="s">
        <v>671</v>
      </c>
      <c r="T277" s="3" t="str">
        <f>Processed[[#This Row],[Time Period]]&amp;"_"&amp;Processed[[#This Row],[FROMNODENO]]&amp;"_"&amp;Processed[[#This Row],[TONODENO]]</f>
        <v>AM_270197_269830</v>
      </c>
    </row>
    <row r="278" spans="1:20" x14ac:dyDescent="0.25">
      <c r="A278" t="s">
        <v>1225</v>
      </c>
      <c r="B278">
        <v>100142</v>
      </c>
      <c r="C278">
        <v>273743</v>
      </c>
      <c r="D278">
        <v>280812</v>
      </c>
      <c r="E278" s="3" t="s">
        <v>106</v>
      </c>
      <c r="F278" s="3" t="s">
        <v>107</v>
      </c>
      <c r="G278" s="3" t="s">
        <v>444</v>
      </c>
      <c r="H278" s="3" t="s">
        <v>445</v>
      </c>
      <c r="I278">
        <v>0.21029999999999999</v>
      </c>
      <c r="J278">
        <v>51.194099999999999</v>
      </c>
      <c r="K278">
        <v>0.21188000000000001</v>
      </c>
      <c r="L278">
        <v>51.19594</v>
      </c>
      <c r="M278" s="3" t="s">
        <v>446</v>
      </c>
      <c r="N278" s="3" t="s">
        <v>447</v>
      </c>
      <c r="O278" t="s">
        <v>670</v>
      </c>
      <c r="P278" t="s">
        <v>670</v>
      </c>
      <c r="Q278">
        <v>239</v>
      </c>
      <c r="R278">
        <v>191</v>
      </c>
      <c r="S278" t="s">
        <v>671</v>
      </c>
      <c r="T278" s="3" t="str">
        <f>Processed[[#This Row],[Time Period]]&amp;"_"&amp;Processed[[#This Row],[FROMNODENO]]&amp;"_"&amp;Processed[[#This Row],[TONODENO]]</f>
        <v>AM_273743_280812</v>
      </c>
    </row>
    <row r="279" spans="1:20" x14ac:dyDescent="0.25">
      <c r="A279" t="s">
        <v>1225</v>
      </c>
      <c r="B279">
        <v>100142</v>
      </c>
      <c r="C279">
        <v>280812</v>
      </c>
      <c r="D279">
        <v>273743</v>
      </c>
      <c r="E279" s="3" t="s">
        <v>107</v>
      </c>
      <c r="F279" s="3" t="s">
        <v>106</v>
      </c>
      <c r="G279" s="3" t="s">
        <v>445</v>
      </c>
      <c r="H279" s="3" t="s">
        <v>444</v>
      </c>
      <c r="I279">
        <v>0.21188000000000001</v>
      </c>
      <c r="J279">
        <v>51.19594</v>
      </c>
      <c r="K279">
        <v>0.21029999999999999</v>
      </c>
      <c r="L279">
        <v>51.194099999999999</v>
      </c>
      <c r="M279" s="3" t="s">
        <v>447</v>
      </c>
      <c r="N279" s="3" t="s">
        <v>446</v>
      </c>
      <c r="O279" t="s">
        <v>670</v>
      </c>
      <c r="P279" t="s">
        <v>670</v>
      </c>
      <c r="Q279">
        <v>239</v>
      </c>
      <c r="R279">
        <v>169</v>
      </c>
      <c r="S279" t="s">
        <v>671</v>
      </c>
      <c r="T279" s="3" t="str">
        <f>Processed[[#This Row],[Time Period]]&amp;"_"&amp;Processed[[#This Row],[FROMNODENO]]&amp;"_"&amp;Processed[[#This Row],[TONODENO]]</f>
        <v>AM_280812_273743</v>
      </c>
    </row>
    <row r="280" spans="1:20" x14ac:dyDescent="0.25">
      <c r="A280" t="s">
        <v>1225</v>
      </c>
      <c r="B280">
        <v>100143</v>
      </c>
      <c r="C280">
        <v>230856</v>
      </c>
      <c r="D280">
        <v>230900</v>
      </c>
      <c r="E280" s="3" t="s">
        <v>108</v>
      </c>
      <c r="F280" s="3" t="s">
        <v>109</v>
      </c>
      <c r="G280" s="3" t="s">
        <v>450</v>
      </c>
      <c r="H280" s="3" t="s">
        <v>451</v>
      </c>
      <c r="I280">
        <v>-2.9796</v>
      </c>
      <c r="J280">
        <v>53.404299999999999</v>
      </c>
      <c r="K280">
        <v>-2.9767000000000001</v>
      </c>
      <c r="L280">
        <v>53.407299999999999</v>
      </c>
      <c r="M280" s="3" t="s">
        <v>452</v>
      </c>
      <c r="N280" s="3" t="s">
        <v>453</v>
      </c>
      <c r="O280" t="s">
        <v>670</v>
      </c>
      <c r="P280" t="s">
        <v>670</v>
      </c>
      <c r="Q280">
        <v>715</v>
      </c>
      <c r="R280">
        <v>572</v>
      </c>
      <c r="S280" t="s">
        <v>671</v>
      </c>
      <c r="T280" s="3" t="str">
        <f>Processed[[#This Row],[Time Period]]&amp;"_"&amp;Processed[[#This Row],[FROMNODENO]]&amp;"_"&amp;Processed[[#This Row],[TONODENO]]</f>
        <v>AM_230856_230900</v>
      </c>
    </row>
    <row r="281" spans="1:20" x14ac:dyDescent="0.25">
      <c r="A281" t="s">
        <v>1225</v>
      </c>
      <c r="B281">
        <v>100143</v>
      </c>
      <c r="C281">
        <v>230900</v>
      </c>
      <c r="D281">
        <v>230856</v>
      </c>
      <c r="E281" s="3" t="s">
        <v>109</v>
      </c>
      <c r="F281" s="3" t="s">
        <v>108</v>
      </c>
      <c r="G281" s="3" t="s">
        <v>451</v>
      </c>
      <c r="H281" s="3" t="s">
        <v>450</v>
      </c>
      <c r="I281">
        <v>-2.9767000000000001</v>
      </c>
      <c r="J281">
        <v>53.407299999999999</v>
      </c>
      <c r="K281">
        <v>-2.9796</v>
      </c>
      <c r="L281">
        <v>53.404299999999999</v>
      </c>
      <c r="M281" s="3" t="s">
        <v>453</v>
      </c>
      <c r="N281" s="3" t="s">
        <v>452</v>
      </c>
      <c r="O281" t="s">
        <v>670</v>
      </c>
      <c r="P281" t="s">
        <v>670</v>
      </c>
      <c r="Q281">
        <v>715</v>
      </c>
      <c r="R281">
        <v>533</v>
      </c>
      <c r="S281" t="s">
        <v>671</v>
      </c>
      <c r="T281" s="3" t="str">
        <f>Processed[[#This Row],[Time Period]]&amp;"_"&amp;Processed[[#This Row],[FROMNODENO]]&amp;"_"&amp;Processed[[#This Row],[TONODENO]]</f>
        <v>AM_230900_230856</v>
      </c>
    </row>
    <row r="282" spans="1:20" x14ac:dyDescent="0.25">
      <c r="A282" t="s">
        <v>1225</v>
      </c>
      <c r="B282">
        <v>100144</v>
      </c>
      <c r="C282">
        <v>266682</v>
      </c>
      <c r="D282">
        <v>269296</v>
      </c>
      <c r="E282" s="3" t="s">
        <v>34</v>
      </c>
      <c r="F282" s="3" t="s">
        <v>33</v>
      </c>
      <c r="G282" s="3" t="s">
        <v>205</v>
      </c>
      <c r="H282" s="3" t="s">
        <v>203</v>
      </c>
      <c r="I282">
        <v>-0.16289999999999999</v>
      </c>
      <c r="J282">
        <v>51.522399999999998</v>
      </c>
      <c r="K282">
        <v>-8.2100000000000006E-2</v>
      </c>
      <c r="L282">
        <v>51.518599999999999</v>
      </c>
      <c r="M282" s="3" t="s">
        <v>206</v>
      </c>
      <c r="N282" s="3" t="s">
        <v>204</v>
      </c>
      <c r="O282" t="s">
        <v>670</v>
      </c>
      <c r="P282" t="s">
        <v>670</v>
      </c>
      <c r="Q282">
        <v>6625</v>
      </c>
      <c r="R282">
        <v>1417</v>
      </c>
      <c r="S282" t="s">
        <v>671</v>
      </c>
      <c r="T282" s="3" t="str">
        <f>Processed[[#This Row],[Time Period]]&amp;"_"&amp;Processed[[#This Row],[FROMNODENO]]&amp;"_"&amp;Processed[[#This Row],[TONODENO]]</f>
        <v>AM_266682_269296</v>
      </c>
    </row>
    <row r="283" spans="1:20" x14ac:dyDescent="0.25">
      <c r="A283" t="s">
        <v>1225</v>
      </c>
      <c r="B283">
        <v>100144</v>
      </c>
      <c r="C283">
        <v>269296</v>
      </c>
      <c r="D283">
        <v>266682</v>
      </c>
      <c r="E283" s="3" t="s">
        <v>33</v>
      </c>
      <c r="F283" s="3" t="s">
        <v>34</v>
      </c>
      <c r="G283" s="3" t="s">
        <v>203</v>
      </c>
      <c r="H283" s="3" t="s">
        <v>205</v>
      </c>
      <c r="I283">
        <v>-8.2100000000000006E-2</v>
      </c>
      <c r="J283">
        <v>51.518599999999999</v>
      </c>
      <c r="K283">
        <v>-0.16289999999999999</v>
      </c>
      <c r="L283">
        <v>51.522399999999998</v>
      </c>
      <c r="M283" s="3" t="s">
        <v>204</v>
      </c>
      <c r="N283" s="3" t="s">
        <v>206</v>
      </c>
      <c r="O283" t="s">
        <v>670</v>
      </c>
      <c r="P283" t="s">
        <v>670</v>
      </c>
      <c r="Q283">
        <v>6640</v>
      </c>
      <c r="R283">
        <v>1372</v>
      </c>
      <c r="S283" t="s">
        <v>671</v>
      </c>
      <c r="T283" s="3" t="str">
        <f>Processed[[#This Row],[Time Period]]&amp;"_"&amp;Processed[[#This Row],[FROMNODENO]]&amp;"_"&amp;Processed[[#This Row],[TONODENO]]</f>
        <v>AM_269296_266682</v>
      </c>
    </row>
    <row r="284" spans="1:20" x14ac:dyDescent="0.25">
      <c r="A284" t="s">
        <v>1225</v>
      </c>
      <c r="B284">
        <v>100145</v>
      </c>
      <c r="C284">
        <v>266343</v>
      </c>
      <c r="D284">
        <v>269296</v>
      </c>
      <c r="E284" s="3" t="s">
        <v>35</v>
      </c>
      <c r="F284" s="3" t="s">
        <v>33</v>
      </c>
      <c r="G284" s="3" t="s">
        <v>207</v>
      </c>
      <c r="H284" s="3" t="s">
        <v>203</v>
      </c>
      <c r="I284">
        <v>-0.17530000000000001</v>
      </c>
      <c r="J284">
        <v>51.516199999999998</v>
      </c>
      <c r="K284">
        <v>-8.2100000000000006E-2</v>
      </c>
      <c r="L284">
        <v>51.518599999999999</v>
      </c>
      <c r="M284" s="3" t="s">
        <v>208</v>
      </c>
      <c r="N284" s="3" t="s">
        <v>204</v>
      </c>
      <c r="O284" t="s">
        <v>670</v>
      </c>
      <c r="P284" t="s">
        <v>670</v>
      </c>
      <c r="Q284">
        <v>8010</v>
      </c>
      <c r="R284">
        <v>1551</v>
      </c>
      <c r="S284" t="s">
        <v>671</v>
      </c>
      <c r="T284" s="3" t="str">
        <f>Processed[[#This Row],[Time Period]]&amp;"_"&amp;Processed[[#This Row],[FROMNODENO]]&amp;"_"&amp;Processed[[#This Row],[TONODENO]]</f>
        <v>AM_266343_269296</v>
      </c>
    </row>
    <row r="285" spans="1:20" x14ac:dyDescent="0.25">
      <c r="A285" t="s">
        <v>1225</v>
      </c>
      <c r="B285">
        <v>100145</v>
      </c>
      <c r="C285">
        <v>269296</v>
      </c>
      <c r="D285">
        <v>266343</v>
      </c>
      <c r="E285" s="3" t="s">
        <v>33</v>
      </c>
      <c r="F285" s="3" t="s">
        <v>35</v>
      </c>
      <c r="G285" s="3" t="s">
        <v>203</v>
      </c>
      <c r="H285" s="3" t="s">
        <v>207</v>
      </c>
      <c r="I285">
        <v>-8.2100000000000006E-2</v>
      </c>
      <c r="J285">
        <v>51.518599999999999</v>
      </c>
      <c r="K285">
        <v>-0.17530000000000001</v>
      </c>
      <c r="L285">
        <v>51.516199999999998</v>
      </c>
      <c r="M285" s="3" t="s">
        <v>204</v>
      </c>
      <c r="N285" s="3" t="s">
        <v>208</v>
      </c>
      <c r="O285" t="s">
        <v>670</v>
      </c>
      <c r="P285" t="s">
        <v>670</v>
      </c>
      <c r="Q285">
        <v>7861</v>
      </c>
      <c r="R285">
        <v>1439</v>
      </c>
      <c r="S285" t="s">
        <v>671</v>
      </c>
      <c r="T285" s="3" t="str">
        <f>Processed[[#This Row],[Time Period]]&amp;"_"&amp;Processed[[#This Row],[FROMNODENO]]&amp;"_"&amp;Processed[[#This Row],[TONODENO]]</f>
        <v>AM_269296_266343</v>
      </c>
    </row>
    <row r="286" spans="1:20" x14ac:dyDescent="0.25">
      <c r="A286" t="s">
        <v>1225</v>
      </c>
      <c r="B286">
        <v>100146</v>
      </c>
      <c r="C286">
        <v>267948</v>
      </c>
      <c r="D286">
        <v>269296</v>
      </c>
      <c r="E286" s="3" t="s">
        <v>36</v>
      </c>
      <c r="F286" s="3" t="s">
        <v>33</v>
      </c>
      <c r="G286" s="3" t="s">
        <v>209</v>
      </c>
      <c r="H286" s="3" t="s">
        <v>203</v>
      </c>
      <c r="I286">
        <v>-0.12784000000000001</v>
      </c>
      <c r="J286">
        <v>51.532330000000002</v>
      </c>
      <c r="K286">
        <v>-8.2100000000000006E-2</v>
      </c>
      <c r="L286">
        <v>51.518599999999999</v>
      </c>
      <c r="M286" s="3" t="s">
        <v>210</v>
      </c>
      <c r="N286" s="3" t="s">
        <v>204</v>
      </c>
      <c r="O286" t="s">
        <v>670</v>
      </c>
      <c r="P286" t="s">
        <v>670</v>
      </c>
      <c r="Q286">
        <v>4144</v>
      </c>
      <c r="R286">
        <v>1064</v>
      </c>
      <c r="S286" t="s">
        <v>671</v>
      </c>
      <c r="T286" s="3" t="str">
        <f>Processed[[#This Row],[Time Period]]&amp;"_"&amp;Processed[[#This Row],[FROMNODENO]]&amp;"_"&amp;Processed[[#This Row],[TONODENO]]</f>
        <v>AM_267948_269296</v>
      </c>
    </row>
    <row r="287" spans="1:20" x14ac:dyDescent="0.25">
      <c r="A287" t="s">
        <v>1225</v>
      </c>
      <c r="B287">
        <v>100146</v>
      </c>
      <c r="C287">
        <v>269296</v>
      </c>
      <c r="D287">
        <v>267948</v>
      </c>
      <c r="E287" s="3" t="s">
        <v>33</v>
      </c>
      <c r="F287" s="3" t="s">
        <v>36</v>
      </c>
      <c r="G287" s="3" t="s">
        <v>203</v>
      </c>
      <c r="H287" s="3" t="s">
        <v>209</v>
      </c>
      <c r="I287">
        <v>-8.2100000000000006E-2</v>
      </c>
      <c r="J287">
        <v>51.518599999999999</v>
      </c>
      <c r="K287">
        <v>-0.12784000000000001</v>
      </c>
      <c r="L287">
        <v>51.532330000000002</v>
      </c>
      <c r="M287" s="3" t="s">
        <v>204</v>
      </c>
      <c r="N287" s="3" t="s">
        <v>210</v>
      </c>
      <c r="O287" t="s">
        <v>670</v>
      </c>
      <c r="P287" t="s">
        <v>670</v>
      </c>
      <c r="Q287">
        <v>4183</v>
      </c>
      <c r="R287">
        <v>1008</v>
      </c>
      <c r="S287" t="s">
        <v>671</v>
      </c>
      <c r="T287" s="3" t="str">
        <f>Processed[[#This Row],[Time Period]]&amp;"_"&amp;Processed[[#This Row],[FROMNODENO]]&amp;"_"&amp;Processed[[#This Row],[TONODENO]]</f>
        <v>AM_269296_267948</v>
      </c>
    </row>
    <row r="288" spans="1:20" x14ac:dyDescent="0.25">
      <c r="A288" t="s">
        <v>1225</v>
      </c>
      <c r="B288">
        <v>100147</v>
      </c>
      <c r="C288">
        <v>267252</v>
      </c>
      <c r="D288">
        <v>269296</v>
      </c>
      <c r="E288" s="3" t="s">
        <v>37</v>
      </c>
      <c r="F288" s="3" t="s">
        <v>33</v>
      </c>
      <c r="G288" s="3" t="s">
        <v>211</v>
      </c>
      <c r="H288" s="3" t="s">
        <v>203</v>
      </c>
      <c r="I288">
        <v>-0.14369999999999999</v>
      </c>
      <c r="J288">
        <v>51.495100000000001</v>
      </c>
      <c r="K288">
        <v>-8.2100000000000006E-2</v>
      </c>
      <c r="L288">
        <v>51.518599999999999</v>
      </c>
      <c r="M288" s="3" t="s">
        <v>212</v>
      </c>
      <c r="N288" s="3" t="s">
        <v>204</v>
      </c>
      <c r="O288" t="s">
        <v>670</v>
      </c>
      <c r="P288" t="s">
        <v>670</v>
      </c>
      <c r="Q288">
        <v>7296</v>
      </c>
      <c r="R288">
        <v>1712</v>
      </c>
      <c r="S288" t="s">
        <v>671</v>
      </c>
      <c r="T288" s="3" t="str">
        <f>Processed[[#This Row],[Time Period]]&amp;"_"&amp;Processed[[#This Row],[FROMNODENO]]&amp;"_"&amp;Processed[[#This Row],[TONODENO]]</f>
        <v>AM_267252_269296</v>
      </c>
    </row>
    <row r="289" spans="1:20" x14ac:dyDescent="0.25">
      <c r="A289" t="s">
        <v>1225</v>
      </c>
      <c r="B289">
        <v>100147</v>
      </c>
      <c r="C289">
        <v>269296</v>
      </c>
      <c r="D289">
        <v>267252</v>
      </c>
      <c r="E289" s="3" t="s">
        <v>33</v>
      </c>
      <c r="F289" s="3" t="s">
        <v>37</v>
      </c>
      <c r="G289" s="3" t="s">
        <v>203</v>
      </c>
      <c r="H289" s="3" t="s">
        <v>211</v>
      </c>
      <c r="I289">
        <v>-8.2100000000000006E-2</v>
      </c>
      <c r="J289">
        <v>51.518599999999999</v>
      </c>
      <c r="K289">
        <v>-0.14369999999999999</v>
      </c>
      <c r="L289">
        <v>51.495100000000001</v>
      </c>
      <c r="M289" s="3" t="s">
        <v>204</v>
      </c>
      <c r="N289" s="3" t="s">
        <v>212</v>
      </c>
      <c r="O289" t="s">
        <v>670</v>
      </c>
      <c r="P289" t="s">
        <v>670</v>
      </c>
      <c r="Q289">
        <v>7286</v>
      </c>
      <c r="R289">
        <v>1628</v>
      </c>
      <c r="S289" t="s">
        <v>671</v>
      </c>
      <c r="T289" s="3" t="str">
        <f>Processed[[#This Row],[Time Period]]&amp;"_"&amp;Processed[[#This Row],[FROMNODENO]]&amp;"_"&amp;Processed[[#This Row],[TONODENO]]</f>
        <v>AM_269296_267252</v>
      </c>
    </row>
    <row r="290" spans="1:20" x14ac:dyDescent="0.25">
      <c r="A290" t="s">
        <v>1225</v>
      </c>
      <c r="B290">
        <v>100148</v>
      </c>
      <c r="C290">
        <v>268311</v>
      </c>
      <c r="D290">
        <v>269296</v>
      </c>
      <c r="E290" s="3" t="s">
        <v>38</v>
      </c>
      <c r="F290" s="3" t="s">
        <v>33</v>
      </c>
      <c r="G290" s="3" t="s">
        <v>213</v>
      </c>
      <c r="H290" s="3" t="s">
        <v>203</v>
      </c>
      <c r="I290">
        <v>-0.1134</v>
      </c>
      <c r="J290">
        <v>51.503300000000003</v>
      </c>
      <c r="K290">
        <v>-8.2100000000000006E-2</v>
      </c>
      <c r="L290">
        <v>51.518599999999999</v>
      </c>
      <c r="M290" s="3" t="s">
        <v>214</v>
      </c>
      <c r="N290" s="3" t="s">
        <v>204</v>
      </c>
      <c r="O290" t="s">
        <v>670</v>
      </c>
      <c r="P290" t="s">
        <v>670</v>
      </c>
      <c r="Q290">
        <v>3482</v>
      </c>
      <c r="R290">
        <v>1133</v>
      </c>
      <c r="S290" t="s">
        <v>671</v>
      </c>
      <c r="T290" s="3" t="str">
        <f>Processed[[#This Row],[Time Period]]&amp;"_"&amp;Processed[[#This Row],[FROMNODENO]]&amp;"_"&amp;Processed[[#This Row],[TONODENO]]</f>
        <v>AM_268311_269296</v>
      </c>
    </row>
    <row r="291" spans="1:20" x14ac:dyDescent="0.25">
      <c r="A291" t="s">
        <v>1225</v>
      </c>
      <c r="B291">
        <v>100148</v>
      </c>
      <c r="C291">
        <v>269296</v>
      </c>
      <c r="D291">
        <v>268311</v>
      </c>
      <c r="E291" s="3" t="s">
        <v>33</v>
      </c>
      <c r="F291" s="3" t="s">
        <v>38</v>
      </c>
      <c r="G291" s="3" t="s">
        <v>203</v>
      </c>
      <c r="H291" s="3" t="s">
        <v>213</v>
      </c>
      <c r="I291">
        <v>-8.2100000000000006E-2</v>
      </c>
      <c r="J291">
        <v>51.518599999999999</v>
      </c>
      <c r="K291">
        <v>-0.1134</v>
      </c>
      <c r="L291">
        <v>51.503300000000003</v>
      </c>
      <c r="M291" s="3" t="s">
        <v>204</v>
      </c>
      <c r="N291" s="3" t="s">
        <v>214</v>
      </c>
      <c r="O291" t="s">
        <v>670</v>
      </c>
      <c r="P291" t="s">
        <v>670</v>
      </c>
      <c r="Q291">
        <v>3498</v>
      </c>
      <c r="R291">
        <v>1076</v>
      </c>
      <c r="S291" t="s">
        <v>671</v>
      </c>
      <c r="T291" s="3" t="str">
        <f>Processed[[#This Row],[Time Period]]&amp;"_"&amp;Processed[[#This Row],[FROMNODENO]]&amp;"_"&amp;Processed[[#This Row],[TONODENO]]</f>
        <v>AM_269296_268311</v>
      </c>
    </row>
    <row r="292" spans="1:20" x14ac:dyDescent="0.25">
      <c r="A292" t="s">
        <v>1225</v>
      </c>
      <c r="B292">
        <v>100149</v>
      </c>
      <c r="C292">
        <v>230641</v>
      </c>
      <c r="D292">
        <v>230688</v>
      </c>
      <c r="E292" s="3" t="s">
        <v>110</v>
      </c>
      <c r="F292" s="3" t="s">
        <v>111</v>
      </c>
      <c r="G292" s="3" t="s">
        <v>460</v>
      </c>
      <c r="H292" s="3" t="s">
        <v>461</v>
      </c>
      <c r="I292">
        <v>-2.9916999999999998</v>
      </c>
      <c r="J292">
        <v>53.404699999999998</v>
      </c>
      <c r="K292">
        <v>-2.9891999999999999</v>
      </c>
      <c r="L292">
        <v>53.4084</v>
      </c>
      <c r="M292" s="3" t="s">
        <v>462</v>
      </c>
      <c r="N292" s="3" t="s">
        <v>463</v>
      </c>
      <c r="O292" t="s">
        <v>670</v>
      </c>
      <c r="P292" t="s">
        <v>670</v>
      </c>
      <c r="Q292">
        <v>593</v>
      </c>
      <c r="R292">
        <v>465</v>
      </c>
      <c r="S292" t="s">
        <v>671</v>
      </c>
      <c r="T292" s="3" t="str">
        <f>Processed[[#This Row],[Time Period]]&amp;"_"&amp;Processed[[#This Row],[FROMNODENO]]&amp;"_"&amp;Processed[[#This Row],[TONODENO]]</f>
        <v>AM_230641_230688</v>
      </c>
    </row>
    <row r="293" spans="1:20" x14ac:dyDescent="0.25">
      <c r="A293" t="s">
        <v>1225</v>
      </c>
      <c r="B293">
        <v>100149</v>
      </c>
      <c r="C293">
        <v>230688</v>
      </c>
      <c r="D293">
        <v>230641</v>
      </c>
      <c r="E293" s="3" t="s">
        <v>111</v>
      </c>
      <c r="F293" s="3" t="s">
        <v>110</v>
      </c>
      <c r="G293" s="3" t="s">
        <v>461</v>
      </c>
      <c r="H293" s="3" t="s">
        <v>460</v>
      </c>
      <c r="I293">
        <v>-2.9891999999999999</v>
      </c>
      <c r="J293">
        <v>53.4084</v>
      </c>
      <c r="K293">
        <v>-2.9916999999999998</v>
      </c>
      <c r="L293">
        <v>53.404699999999998</v>
      </c>
      <c r="M293" s="3" t="s">
        <v>463</v>
      </c>
      <c r="N293" s="3" t="s">
        <v>462</v>
      </c>
      <c r="O293" t="s">
        <v>670</v>
      </c>
      <c r="P293" t="s">
        <v>670</v>
      </c>
      <c r="Q293">
        <v>690</v>
      </c>
      <c r="R293">
        <v>253</v>
      </c>
      <c r="S293" t="s">
        <v>671</v>
      </c>
      <c r="T293" s="3" t="str">
        <f>Processed[[#This Row],[Time Period]]&amp;"_"&amp;Processed[[#This Row],[FROMNODENO]]&amp;"_"&amp;Processed[[#This Row],[TONODENO]]</f>
        <v>AM_230688_230641</v>
      </c>
    </row>
    <row r="294" spans="1:20" x14ac:dyDescent="0.25">
      <c r="A294" t="s">
        <v>1225</v>
      </c>
      <c r="B294">
        <v>100150</v>
      </c>
      <c r="C294">
        <v>238818</v>
      </c>
      <c r="D294">
        <v>238990</v>
      </c>
      <c r="E294" s="3" t="s">
        <v>112</v>
      </c>
      <c r="F294" s="3" t="s">
        <v>113</v>
      </c>
      <c r="G294" s="3" t="s">
        <v>464</v>
      </c>
      <c r="H294" s="3" t="s">
        <v>465</v>
      </c>
      <c r="I294">
        <v>-2.2420499999999999</v>
      </c>
      <c r="J294">
        <v>53.488149999999997</v>
      </c>
      <c r="K294">
        <v>-2.2306599999999999</v>
      </c>
      <c r="L294">
        <v>53.476349999999996</v>
      </c>
      <c r="M294" s="3" t="s">
        <v>466</v>
      </c>
      <c r="N294" s="3" t="s">
        <v>467</v>
      </c>
      <c r="O294" t="s">
        <v>670</v>
      </c>
      <c r="P294" t="s">
        <v>670</v>
      </c>
      <c r="Q294">
        <v>2417</v>
      </c>
      <c r="R294">
        <v>1170</v>
      </c>
      <c r="S294" t="s">
        <v>671</v>
      </c>
      <c r="T294" s="3" t="str">
        <f>Processed[[#This Row],[Time Period]]&amp;"_"&amp;Processed[[#This Row],[FROMNODENO]]&amp;"_"&amp;Processed[[#This Row],[TONODENO]]</f>
        <v>AM_238818_238990</v>
      </c>
    </row>
    <row r="295" spans="1:20" x14ac:dyDescent="0.25">
      <c r="A295" t="s">
        <v>1225</v>
      </c>
      <c r="B295">
        <v>100150</v>
      </c>
      <c r="C295">
        <v>238990</v>
      </c>
      <c r="D295">
        <v>238818</v>
      </c>
      <c r="E295" s="3" t="s">
        <v>113</v>
      </c>
      <c r="F295" s="3" t="s">
        <v>112</v>
      </c>
      <c r="G295" s="3" t="s">
        <v>465</v>
      </c>
      <c r="H295" s="3" t="s">
        <v>464</v>
      </c>
      <c r="I295">
        <v>-2.2306599999999999</v>
      </c>
      <c r="J295">
        <v>53.476349999999996</v>
      </c>
      <c r="K295">
        <v>-2.2420499999999999</v>
      </c>
      <c r="L295">
        <v>53.488149999999997</v>
      </c>
      <c r="M295" s="3" t="s">
        <v>467</v>
      </c>
      <c r="N295" s="3" t="s">
        <v>466</v>
      </c>
      <c r="O295" t="s">
        <v>670</v>
      </c>
      <c r="P295" t="s">
        <v>670</v>
      </c>
      <c r="Q295">
        <v>2393</v>
      </c>
      <c r="R295">
        <v>1181</v>
      </c>
      <c r="S295" t="s">
        <v>671</v>
      </c>
      <c r="T295" s="3" t="str">
        <f>Processed[[#This Row],[Time Period]]&amp;"_"&amp;Processed[[#This Row],[FROMNODENO]]&amp;"_"&amp;Processed[[#This Row],[TONODENO]]</f>
        <v>AM_238990_238818</v>
      </c>
    </row>
    <row r="296" spans="1:20" x14ac:dyDescent="0.25">
      <c r="A296" t="s">
        <v>1225</v>
      </c>
      <c r="B296">
        <v>100151</v>
      </c>
      <c r="C296">
        <v>275386</v>
      </c>
      <c r="D296">
        <v>275417</v>
      </c>
      <c r="E296" s="3" t="s">
        <v>114</v>
      </c>
      <c r="F296" s="3" t="s">
        <v>115</v>
      </c>
      <c r="G296" s="3" t="s">
        <v>470</v>
      </c>
      <c r="H296" s="3" t="s">
        <v>471</v>
      </c>
      <c r="I296">
        <v>0.5141</v>
      </c>
      <c r="J296">
        <v>51.2774</v>
      </c>
      <c r="K296">
        <v>0.52110000000000001</v>
      </c>
      <c r="L296">
        <v>51.277799999999999</v>
      </c>
      <c r="M296" s="3" t="s">
        <v>472</v>
      </c>
      <c r="N296" s="3" t="s">
        <v>473</v>
      </c>
      <c r="O296" t="s">
        <v>670</v>
      </c>
      <c r="P296" t="s">
        <v>670</v>
      </c>
      <c r="Q296">
        <v>632</v>
      </c>
      <c r="R296">
        <v>498</v>
      </c>
      <c r="S296" t="s">
        <v>671</v>
      </c>
      <c r="T296" s="3" t="str">
        <f>Processed[[#This Row],[Time Period]]&amp;"_"&amp;Processed[[#This Row],[FROMNODENO]]&amp;"_"&amp;Processed[[#This Row],[TONODENO]]</f>
        <v>AM_275386_275417</v>
      </c>
    </row>
    <row r="297" spans="1:20" x14ac:dyDescent="0.25">
      <c r="A297" t="s">
        <v>1225</v>
      </c>
      <c r="B297">
        <v>100151</v>
      </c>
      <c r="C297">
        <v>275417</v>
      </c>
      <c r="D297">
        <v>275386</v>
      </c>
      <c r="E297" s="3" t="s">
        <v>115</v>
      </c>
      <c r="F297" s="3" t="s">
        <v>114</v>
      </c>
      <c r="G297" s="3" t="s">
        <v>471</v>
      </c>
      <c r="H297" s="3" t="s">
        <v>470</v>
      </c>
      <c r="I297">
        <v>0.52110000000000001</v>
      </c>
      <c r="J297">
        <v>51.277799999999999</v>
      </c>
      <c r="K297">
        <v>0.5141</v>
      </c>
      <c r="L297">
        <v>51.2774</v>
      </c>
      <c r="M297" s="3" t="s">
        <v>473</v>
      </c>
      <c r="N297" s="3" t="s">
        <v>472</v>
      </c>
      <c r="O297" t="s">
        <v>670</v>
      </c>
      <c r="P297" t="s">
        <v>670</v>
      </c>
      <c r="Q297">
        <v>632</v>
      </c>
      <c r="R297">
        <v>525</v>
      </c>
      <c r="S297" t="s">
        <v>671</v>
      </c>
      <c r="T297" s="3" t="str">
        <f>Processed[[#This Row],[Time Period]]&amp;"_"&amp;Processed[[#This Row],[FROMNODENO]]&amp;"_"&amp;Processed[[#This Row],[TONODENO]]</f>
        <v>AM_275417_275386</v>
      </c>
    </row>
    <row r="298" spans="1:20" x14ac:dyDescent="0.25">
      <c r="A298" t="s">
        <v>1225</v>
      </c>
      <c r="B298">
        <v>100152</v>
      </c>
      <c r="C298">
        <v>267933</v>
      </c>
      <c r="D298">
        <v>269139</v>
      </c>
      <c r="E298" s="3" t="s">
        <v>27</v>
      </c>
      <c r="F298" s="3" t="s">
        <v>76</v>
      </c>
      <c r="G298" s="3" t="s">
        <v>189</v>
      </c>
      <c r="H298" s="3" t="s">
        <v>329</v>
      </c>
      <c r="I298">
        <v>-0.12429999999999999</v>
      </c>
      <c r="J298">
        <v>51.508299999999998</v>
      </c>
      <c r="K298">
        <v>-8.9200000000000002E-2</v>
      </c>
      <c r="L298">
        <v>51.5182</v>
      </c>
      <c r="M298" s="3" t="s">
        <v>191</v>
      </c>
      <c r="N298" s="3" t="s">
        <v>330</v>
      </c>
      <c r="O298" t="s">
        <v>670</v>
      </c>
      <c r="P298" t="s">
        <v>670</v>
      </c>
      <c r="Q298">
        <v>5201</v>
      </c>
      <c r="R298">
        <v>1350</v>
      </c>
      <c r="S298" t="s">
        <v>671</v>
      </c>
      <c r="T298" s="3" t="str">
        <f>Processed[[#This Row],[Time Period]]&amp;"_"&amp;Processed[[#This Row],[FROMNODENO]]&amp;"_"&amp;Processed[[#This Row],[TONODENO]]</f>
        <v>AM_267933_269139</v>
      </c>
    </row>
    <row r="299" spans="1:20" x14ac:dyDescent="0.25">
      <c r="A299" t="s">
        <v>1225</v>
      </c>
      <c r="B299">
        <v>100152</v>
      </c>
      <c r="C299">
        <v>269139</v>
      </c>
      <c r="D299">
        <v>267933</v>
      </c>
      <c r="E299" s="3" t="s">
        <v>76</v>
      </c>
      <c r="F299" s="3" t="s">
        <v>27</v>
      </c>
      <c r="G299" s="3" t="s">
        <v>329</v>
      </c>
      <c r="H299" s="3" t="s">
        <v>189</v>
      </c>
      <c r="I299">
        <v>-8.9200000000000002E-2</v>
      </c>
      <c r="J299">
        <v>51.5182</v>
      </c>
      <c r="K299">
        <v>-0.12429999999999999</v>
      </c>
      <c r="L299">
        <v>51.508299999999998</v>
      </c>
      <c r="M299" s="3" t="s">
        <v>330</v>
      </c>
      <c r="N299" s="3" t="s">
        <v>191</v>
      </c>
      <c r="O299" t="s">
        <v>670</v>
      </c>
      <c r="P299" t="s">
        <v>670</v>
      </c>
      <c r="Q299">
        <v>5211</v>
      </c>
      <c r="R299">
        <v>1285</v>
      </c>
      <c r="S299" t="s">
        <v>671</v>
      </c>
      <c r="T299" s="3" t="str">
        <f>Processed[[#This Row],[Time Period]]&amp;"_"&amp;Processed[[#This Row],[FROMNODENO]]&amp;"_"&amp;Processed[[#This Row],[TONODENO]]</f>
        <v>AM_269139_267933</v>
      </c>
    </row>
    <row r="300" spans="1:20" x14ac:dyDescent="0.25">
      <c r="A300" t="s">
        <v>1225</v>
      </c>
      <c r="B300">
        <v>100153</v>
      </c>
      <c r="C300">
        <v>269122</v>
      </c>
      <c r="D300">
        <v>269139</v>
      </c>
      <c r="E300" s="3" t="s">
        <v>60</v>
      </c>
      <c r="F300" s="3" t="s">
        <v>76</v>
      </c>
      <c r="G300" s="3" t="s">
        <v>275</v>
      </c>
      <c r="H300" s="3" t="s">
        <v>329</v>
      </c>
      <c r="I300">
        <v>-9.0300000000000005E-2</v>
      </c>
      <c r="J300">
        <v>51.511400000000002</v>
      </c>
      <c r="K300">
        <v>-8.9200000000000002E-2</v>
      </c>
      <c r="L300">
        <v>51.5182</v>
      </c>
      <c r="M300" s="3" t="s">
        <v>276</v>
      </c>
      <c r="N300" s="3" t="s">
        <v>330</v>
      </c>
      <c r="O300" t="s">
        <v>670</v>
      </c>
      <c r="P300" t="s">
        <v>670</v>
      </c>
      <c r="Q300">
        <v>1145</v>
      </c>
      <c r="R300">
        <v>670</v>
      </c>
      <c r="S300" t="s">
        <v>671</v>
      </c>
      <c r="T300" s="3" t="str">
        <f>Processed[[#This Row],[Time Period]]&amp;"_"&amp;Processed[[#This Row],[FROMNODENO]]&amp;"_"&amp;Processed[[#This Row],[TONODENO]]</f>
        <v>AM_269122_269139</v>
      </c>
    </row>
    <row r="301" spans="1:20" x14ac:dyDescent="0.25">
      <c r="A301" t="s">
        <v>1225</v>
      </c>
      <c r="B301">
        <v>100153</v>
      </c>
      <c r="C301">
        <v>269139</v>
      </c>
      <c r="D301">
        <v>269122</v>
      </c>
      <c r="E301" s="3" t="s">
        <v>76</v>
      </c>
      <c r="F301" s="3" t="s">
        <v>60</v>
      </c>
      <c r="G301" s="3" t="s">
        <v>329</v>
      </c>
      <c r="H301" s="3" t="s">
        <v>275</v>
      </c>
      <c r="I301">
        <v>-8.9200000000000002E-2</v>
      </c>
      <c r="J301">
        <v>51.5182</v>
      </c>
      <c r="K301">
        <v>-9.0300000000000005E-2</v>
      </c>
      <c r="L301">
        <v>51.511400000000002</v>
      </c>
      <c r="M301" s="3" t="s">
        <v>330</v>
      </c>
      <c r="N301" s="3" t="s">
        <v>276</v>
      </c>
      <c r="O301" t="s">
        <v>670</v>
      </c>
      <c r="P301" t="s">
        <v>670</v>
      </c>
      <c r="Q301">
        <v>2613</v>
      </c>
      <c r="R301">
        <v>706</v>
      </c>
      <c r="S301" t="s">
        <v>671</v>
      </c>
      <c r="T301" s="3" t="str">
        <f>Processed[[#This Row],[Time Period]]&amp;"_"&amp;Processed[[#This Row],[FROMNODENO]]&amp;"_"&amp;Processed[[#This Row],[TONODENO]]</f>
        <v>AM_269139_269122</v>
      </c>
    </row>
    <row r="302" spans="1:20" x14ac:dyDescent="0.25">
      <c r="A302" t="s">
        <v>1225</v>
      </c>
      <c r="B302">
        <v>100154</v>
      </c>
      <c r="C302">
        <v>268899</v>
      </c>
      <c r="D302">
        <v>269139</v>
      </c>
      <c r="E302" s="3" t="s">
        <v>75</v>
      </c>
      <c r="F302" s="3" t="s">
        <v>76</v>
      </c>
      <c r="G302" s="3" t="s">
        <v>320</v>
      </c>
      <c r="H302" s="3" t="s">
        <v>329</v>
      </c>
      <c r="I302">
        <v>-9.8599999999999993E-2</v>
      </c>
      <c r="J302">
        <v>51.494500000000002</v>
      </c>
      <c r="K302">
        <v>-8.9200000000000002E-2</v>
      </c>
      <c r="L302">
        <v>51.5182</v>
      </c>
      <c r="M302" s="3" t="s">
        <v>321</v>
      </c>
      <c r="N302" s="3" t="s">
        <v>330</v>
      </c>
      <c r="O302" t="s">
        <v>670</v>
      </c>
      <c r="P302" t="s">
        <v>670</v>
      </c>
      <c r="Q302">
        <v>3304</v>
      </c>
      <c r="R302">
        <v>1437</v>
      </c>
      <c r="S302" t="s">
        <v>671</v>
      </c>
      <c r="T302" s="3" t="str">
        <f>Processed[[#This Row],[Time Period]]&amp;"_"&amp;Processed[[#This Row],[FROMNODENO]]&amp;"_"&amp;Processed[[#This Row],[TONODENO]]</f>
        <v>AM_268899_269139</v>
      </c>
    </row>
    <row r="303" spans="1:20" x14ac:dyDescent="0.25">
      <c r="A303" t="s">
        <v>1225</v>
      </c>
      <c r="B303">
        <v>100154</v>
      </c>
      <c r="C303">
        <v>269139</v>
      </c>
      <c r="D303">
        <v>268899</v>
      </c>
      <c r="E303" s="3" t="s">
        <v>76</v>
      </c>
      <c r="F303" s="3" t="s">
        <v>75</v>
      </c>
      <c r="G303" s="3" t="s">
        <v>329</v>
      </c>
      <c r="H303" s="3" t="s">
        <v>320</v>
      </c>
      <c r="I303">
        <v>-8.9200000000000002E-2</v>
      </c>
      <c r="J303">
        <v>51.5182</v>
      </c>
      <c r="K303">
        <v>-9.8599999999999993E-2</v>
      </c>
      <c r="L303">
        <v>51.494500000000002</v>
      </c>
      <c r="M303" s="3" t="s">
        <v>330</v>
      </c>
      <c r="N303" s="3" t="s">
        <v>321</v>
      </c>
      <c r="O303" t="s">
        <v>670</v>
      </c>
      <c r="P303" t="s">
        <v>670</v>
      </c>
      <c r="Q303">
        <v>3441</v>
      </c>
      <c r="R303">
        <v>1643</v>
      </c>
      <c r="S303" t="s">
        <v>671</v>
      </c>
      <c r="T303" s="3" t="str">
        <f>Processed[[#This Row],[Time Period]]&amp;"_"&amp;Processed[[#This Row],[FROMNODENO]]&amp;"_"&amp;Processed[[#This Row],[TONODENO]]</f>
        <v>AM_269139_268899</v>
      </c>
    </row>
    <row r="304" spans="1:20" x14ac:dyDescent="0.25">
      <c r="A304" t="s">
        <v>1225</v>
      </c>
      <c r="B304">
        <v>100155</v>
      </c>
      <c r="C304">
        <v>269139</v>
      </c>
      <c r="D304">
        <v>269459</v>
      </c>
      <c r="E304" s="3" t="s">
        <v>76</v>
      </c>
      <c r="F304" s="3" t="s">
        <v>30</v>
      </c>
      <c r="G304" s="3" t="s">
        <v>329</v>
      </c>
      <c r="H304" s="3" t="s">
        <v>195</v>
      </c>
      <c r="I304">
        <v>-8.9200000000000002E-2</v>
      </c>
      <c r="J304">
        <v>51.5182</v>
      </c>
      <c r="K304">
        <v>-7.5399999999999995E-2</v>
      </c>
      <c r="L304">
        <v>51.511600000000001</v>
      </c>
      <c r="M304" s="3" t="s">
        <v>330</v>
      </c>
      <c r="N304" s="3" t="s">
        <v>196</v>
      </c>
      <c r="O304" t="s">
        <v>670</v>
      </c>
      <c r="P304" t="s">
        <v>670</v>
      </c>
      <c r="Q304">
        <v>1416</v>
      </c>
      <c r="R304">
        <v>508</v>
      </c>
      <c r="S304" t="s">
        <v>671</v>
      </c>
      <c r="T304" s="3" t="str">
        <f>Processed[[#This Row],[Time Period]]&amp;"_"&amp;Processed[[#This Row],[FROMNODENO]]&amp;"_"&amp;Processed[[#This Row],[TONODENO]]</f>
        <v>AM_269139_269459</v>
      </c>
    </row>
    <row r="305" spans="1:20" x14ac:dyDescent="0.25">
      <c r="A305" t="s">
        <v>1225</v>
      </c>
      <c r="B305">
        <v>100155</v>
      </c>
      <c r="C305">
        <v>269459</v>
      </c>
      <c r="D305">
        <v>269139</v>
      </c>
      <c r="E305" s="3" t="s">
        <v>30</v>
      </c>
      <c r="F305" s="3" t="s">
        <v>76</v>
      </c>
      <c r="G305" s="3" t="s">
        <v>195</v>
      </c>
      <c r="H305" s="3" t="s">
        <v>329</v>
      </c>
      <c r="I305">
        <v>-7.5399999999999995E-2</v>
      </c>
      <c r="J305">
        <v>51.511600000000001</v>
      </c>
      <c r="K305">
        <v>-8.9200000000000002E-2</v>
      </c>
      <c r="L305">
        <v>51.5182</v>
      </c>
      <c r="M305" s="3" t="s">
        <v>196</v>
      </c>
      <c r="N305" s="3" t="s">
        <v>330</v>
      </c>
      <c r="O305" t="s">
        <v>670</v>
      </c>
      <c r="P305" t="s">
        <v>670</v>
      </c>
      <c r="Q305">
        <v>1422</v>
      </c>
      <c r="R305">
        <v>513</v>
      </c>
      <c r="S305" t="s">
        <v>671</v>
      </c>
      <c r="T305" s="3" t="str">
        <f>Processed[[#This Row],[Time Period]]&amp;"_"&amp;Processed[[#This Row],[FROMNODENO]]&amp;"_"&amp;Processed[[#This Row],[TONODENO]]</f>
        <v>AM_269459_269139</v>
      </c>
    </row>
    <row r="306" spans="1:20" x14ac:dyDescent="0.25">
      <c r="A306" t="s">
        <v>1225</v>
      </c>
      <c r="B306">
        <v>100156</v>
      </c>
      <c r="C306">
        <v>267983</v>
      </c>
      <c r="D306">
        <v>269139</v>
      </c>
      <c r="E306" s="3" t="s">
        <v>31</v>
      </c>
      <c r="F306" s="3" t="s">
        <v>76</v>
      </c>
      <c r="G306" s="3" t="s">
        <v>198</v>
      </c>
      <c r="H306" s="3" t="s">
        <v>329</v>
      </c>
      <c r="I306">
        <v>-0.1231</v>
      </c>
      <c r="J306">
        <v>51.530799999999999</v>
      </c>
      <c r="K306">
        <v>-8.9200000000000002E-2</v>
      </c>
      <c r="L306">
        <v>51.5182</v>
      </c>
      <c r="M306" s="3" t="s">
        <v>199</v>
      </c>
      <c r="N306" s="3" t="s">
        <v>330</v>
      </c>
      <c r="O306" t="s">
        <v>670</v>
      </c>
      <c r="P306" t="s">
        <v>670</v>
      </c>
      <c r="Q306">
        <v>3269</v>
      </c>
      <c r="R306">
        <v>586</v>
      </c>
      <c r="S306" t="s">
        <v>671</v>
      </c>
      <c r="T306" s="3" t="str">
        <f>Processed[[#This Row],[Time Period]]&amp;"_"&amp;Processed[[#This Row],[FROMNODENO]]&amp;"_"&amp;Processed[[#This Row],[TONODENO]]</f>
        <v>AM_267983_269139</v>
      </c>
    </row>
    <row r="307" spans="1:20" x14ac:dyDescent="0.25">
      <c r="A307" t="s">
        <v>1225</v>
      </c>
      <c r="B307">
        <v>100156</v>
      </c>
      <c r="C307">
        <v>269139</v>
      </c>
      <c r="D307">
        <v>267983</v>
      </c>
      <c r="E307" s="3" t="s">
        <v>76</v>
      </c>
      <c r="F307" s="3" t="s">
        <v>31</v>
      </c>
      <c r="G307" s="3" t="s">
        <v>329</v>
      </c>
      <c r="H307" s="3" t="s">
        <v>198</v>
      </c>
      <c r="I307">
        <v>-8.9200000000000002E-2</v>
      </c>
      <c r="J307">
        <v>51.5182</v>
      </c>
      <c r="K307">
        <v>-0.1231</v>
      </c>
      <c r="L307">
        <v>51.530799999999999</v>
      </c>
      <c r="M307" s="3" t="s">
        <v>330</v>
      </c>
      <c r="N307" s="3" t="s">
        <v>199</v>
      </c>
      <c r="O307" t="s">
        <v>670</v>
      </c>
      <c r="P307" t="s">
        <v>670</v>
      </c>
      <c r="Q307">
        <v>3254</v>
      </c>
      <c r="R307">
        <v>578</v>
      </c>
      <c r="S307" t="s">
        <v>671</v>
      </c>
      <c r="T307" s="3" t="str">
        <f>Processed[[#This Row],[Time Period]]&amp;"_"&amp;Processed[[#This Row],[FROMNODENO]]&amp;"_"&amp;Processed[[#This Row],[TONODENO]]</f>
        <v>AM_269139_267983</v>
      </c>
    </row>
    <row r="308" spans="1:20" x14ac:dyDescent="0.25">
      <c r="A308" t="s">
        <v>1225</v>
      </c>
      <c r="B308">
        <v>100157</v>
      </c>
      <c r="C308">
        <v>269139</v>
      </c>
      <c r="D308">
        <v>269225</v>
      </c>
      <c r="E308" s="3" t="s">
        <v>76</v>
      </c>
      <c r="F308" s="3" t="s">
        <v>32</v>
      </c>
      <c r="G308" s="3" t="s">
        <v>329</v>
      </c>
      <c r="H308" s="3" t="s">
        <v>200</v>
      </c>
      <c r="I308">
        <v>-8.9200000000000002E-2</v>
      </c>
      <c r="J308">
        <v>51.5182</v>
      </c>
      <c r="K308">
        <v>-8.5699999999999998E-2</v>
      </c>
      <c r="L308">
        <v>51.505229999999997</v>
      </c>
      <c r="M308" s="3" t="s">
        <v>330</v>
      </c>
      <c r="N308" s="3" t="s">
        <v>201</v>
      </c>
      <c r="O308" t="s">
        <v>670</v>
      </c>
      <c r="P308" t="s">
        <v>670</v>
      </c>
      <c r="Q308">
        <v>1872</v>
      </c>
      <c r="R308">
        <v>1062</v>
      </c>
      <c r="S308" t="s">
        <v>671</v>
      </c>
      <c r="T308" s="3" t="str">
        <f>Processed[[#This Row],[Time Period]]&amp;"_"&amp;Processed[[#This Row],[FROMNODENO]]&amp;"_"&amp;Processed[[#This Row],[TONODENO]]</f>
        <v>AM_269139_269225</v>
      </c>
    </row>
    <row r="309" spans="1:20" x14ac:dyDescent="0.25">
      <c r="A309" t="s">
        <v>1225</v>
      </c>
      <c r="B309">
        <v>100157</v>
      </c>
      <c r="C309">
        <v>269225</v>
      </c>
      <c r="D309">
        <v>269139</v>
      </c>
      <c r="E309" s="3" t="s">
        <v>32</v>
      </c>
      <c r="F309" s="3" t="s">
        <v>76</v>
      </c>
      <c r="G309" s="3" t="s">
        <v>200</v>
      </c>
      <c r="H309" s="3" t="s">
        <v>329</v>
      </c>
      <c r="I309">
        <v>-8.5699999999999998E-2</v>
      </c>
      <c r="J309">
        <v>51.505229999999997</v>
      </c>
      <c r="K309">
        <v>-8.9200000000000002E-2</v>
      </c>
      <c r="L309">
        <v>51.5182</v>
      </c>
      <c r="M309" s="3" t="s">
        <v>201</v>
      </c>
      <c r="N309" s="3" t="s">
        <v>330</v>
      </c>
      <c r="O309" t="s">
        <v>670</v>
      </c>
      <c r="P309" t="s">
        <v>670</v>
      </c>
      <c r="Q309">
        <v>2054</v>
      </c>
      <c r="R309">
        <v>972</v>
      </c>
      <c r="S309" t="s">
        <v>671</v>
      </c>
      <c r="T309" s="3" t="str">
        <f>Processed[[#This Row],[Time Period]]&amp;"_"&amp;Processed[[#This Row],[FROMNODENO]]&amp;"_"&amp;Processed[[#This Row],[TONODENO]]</f>
        <v>AM_269225_269139</v>
      </c>
    </row>
    <row r="310" spans="1:20" x14ac:dyDescent="0.25">
      <c r="A310" t="s">
        <v>1225</v>
      </c>
      <c r="B310">
        <v>100158</v>
      </c>
      <c r="C310">
        <v>269139</v>
      </c>
      <c r="D310">
        <v>269296</v>
      </c>
      <c r="E310" s="3" t="s">
        <v>76</v>
      </c>
      <c r="F310" s="3" t="s">
        <v>33</v>
      </c>
      <c r="G310" s="3" t="s">
        <v>329</v>
      </c>
      <c r="H310" s="3" t="s">
        <v>203</v>
      </c>
      <c r="I310">
        <v>-8.9200000000000002E-2</v>
      </c>
      <c r="J310">
        <v>51.5182</v>
      </c>
      <c r="K310">
        <v>-8.2100000000000006E-2</v>
      </c>
      <c r="L310">
        <v>51.518599999999999</v>
      </c>
      <c r="M310" s="3" t="s">
        <v>330</v>
      </c>
      <c r="N310" s="3" t="s">
        <v>204</v>
      </c>
      <c r="O310" t="s">
        <v>670</v>
      </c>
      <c r="P310" t="s">
        <v>670</v>
      </c>
      <c r="Q310">
        <v>686</v>
      </c>
      <c r="R310">
        <v>305</v>
      </c>
      <c r="S310" t="s">
        <v>671</v>
      </c>
      <c r="T310" s="3" t="str">
        <f>Processed[[#This Row],[Time Period]]&amp;"_"&amp;Processed[[#This Row],[FROMNODENO]]&amp;"_"&amp;Processed[[#This Row],[TONODENO]]</f>
        <v>AM_269139_269296</v>
      </c>
    </row>
    <row r="311" spans="1:20" x14ac:dyDescent="0.25">
      <c r="A311" t="s">
        <v>1225</v>
      </c>
      <c r="B311">
        <v>100158</v>
      </c>
      <c r="C311">
        <v>269296</v>
      </c>
      <c r="D311">
        <v>269139</v>
      </c>
      <c r="E311" s="3" t="s">
        <v>33</v>
      </c>
      <c r="F311" s="3" t="s">
        <v>76</v>
      </c>
      <c r="G311" s="3" t="s">
        <v>203</v>
      </c>
      <c r="H311" s="3" t="s">
        <v>329</v>
      </c>
      <c r="I311">
        <v>-8.2100000000000006E-2</v>
      </c>
      <c r="J311">
        <v>51.518599999999999</v>
      </c>
      <c r="K311">
        <v>-8.9200000000000002E-2</v>
      </c>
      <c r="L311">
        <v>51.5182</v>
      </c>
      <c r="M311" s="3" t="s">
        <v>204</v>
      </c>
      <c r="N311" s="3" t="s">
        <v>330</v>
      </c>
      <c r="O311" t="s">
        <v>670</v>
      </c>
      <c r="P311" t="s">
        <v>670</v>
      </c>
      <c r="Q311">
        <v>699</v>
      </c>
      <c r="R311">
        <v>305</v>
      </c>
      <c r="S311" t="s">
        <v>671</v>
      </c>
      <c r="T311" s="3" t="str">
        <f>Processed[[#This Row],[Time Period]]&amp;"_"&amp;Processed[[#This Row],[FROMNODENO]]&amp;"_"&amp;Processed[[#This Row],[TONODENO]]</f>
        <v>AM_269296_269139</v>
      </c>
    </row>
    <row r="312" spans="1:20" x14ac:dyDescent="0.25">
      <c r="A312" t="s">
        <v>1225</v>
      </c>
      <c r="B312">
        <v>100159</v>
      </c>
      <c r="C312">
        <v>266682</v>
      </c>
      <c r="D312">
        <v>269139</v>
      </c>
      <c r="E312" s="3" t="s">
        <v>34</v>
      </c>
      <c r="F312" s="3" t="s">
        <v>76</v>
      </c>
      <c r="G312" s="3" t="s">
        <v>205</v>
      </c>
      <c r="H312" s="3" t="s">
        <v>329</v>
      </c>
      <c r="I312">
        <v>-0.16289999999999999</v>
      </c>
      <c r="J312">
        <v>51.522399999999998</v>
      </c>
      <c r="K312">
        <v>-8.9200000000000002E-2</v>
      </c>
      <c r="L312">
        <v>51.5182</v>
      </c>
      <c r="M312" s="3" t="s">
        <v>206</v>
      </c>
      <c r="N312" s="3" t="s">
        <v>330</v>
      </c>
      <c r="O312" t="s">
        <v>670</v>
      </c>
      <c r="P312" t="s">
        <v>670</v>
      </c>
      <c r="Q312">
        <v>6002</v>
      </c>
      <c r="R312">
        <v>1186</v>
      </c>
      <c r="S312" t="s">
        <v>671</v>
      </c>
      <c r="T312" s="3" t="str">
        <f>Processed[[#This Row],[Time Period]]&amp;"_"&amp;Processed[[#This Row],[FROMNODENO]]&amp;"_"&amp;Processed[[#This Row],[TONODENO]]</f>
        <v>AM_266682_269139</v>
      </c>
    </row>
    <row r="313" spans="1:20" x14ac:dyDescent="0.25">
      <c r="A313" t="s">
        <v>1225</v>
      </c>
      <c r="B313">
        <v>100159</v>
      </c>
      <c r="C313">
        <v>269139</v>
      </c>
      <c r="D313">
        <v>266682</v>
      </c>
      <c r="E313" s="3" t="s">
        <v>76</v>
      </c>
      <c r="F313" s="3" t="s">
        <v>34</v>
      </c>
      <c r="G313" s="3" t="s">
        <v>329</v>
      </c>
      <c r="H313" s="3" t="s">
        <v>205</v>
      </c>
      <c r="I313">
        <v>-8.9200000000000002E-2</v>
      </c>
      <c r="J313">
        <v>51.5182</v>
      </c>
      <c r="K313">
        <v>-0.16289999999999999</v>
      </c>
      <c r="L313">
        <v>51.522399999999998</v>
      </c>
      <c r="M313" s="3" t="s">
        <v>330</v>
      </c>
      <c r="N313" s="3" t="s">
        <v>206</v>
      </c>
      <c r="O313" t="s">
        <v>670</v>
      </c>
      <c r="P313" t="s">
        <v>670</v>
      </c>
      <c r="Q313">
        <v>5981</v>
      </c>
      <c r="R313">
        <v>1133</v>
      </c>
      <c r="S313" t="s">
        <v>671</v>
      </c>
      <c r="T313" s="3" t="str">
        <f>Processed[[#This Row],[Time Period]]&amp;"_"&amp;Processed[[#This Row],[FROMNODENO]]&amp;"_"&amp;Processed[[#This Row],[TONODENO]]</f>
        <v>AM_269139_266682</v>
      </c>
    </row>
    <row r="314" spans="1:20" x14ac:dyDescent="0.25">
      <c r="A314" t="s">
        <v>1225</v>
      </c>
      <c r="B314">
        <v>100160</v>
      </c>
      <c r="C314">
        <v>266343</v>
      </c>
      <c r="D314">
        <v>269139</v>
      </c>
      <c r="E314" s="3" t="s">
        <v>35</v>
      </c>
      <c r="F314" s="3" t="s">
        <v>76</v>
      </c>
      <c r="G314" s="3" t="s">
        <v>207</v>
      </c>
      <c r="H314" s="3" t="s">
        <v>329</v>
      </c>
      <c r="I314">
        <v>-0.17530000000000001</v>
      </c>
      <c r="J314">
        <v>51.516199999999998</v>
      </c>
      <c r="K314">
        <v>-8.9200000000000002E-2</v>
      </c>
      <c r="L314">
        <v>51.5182</v>
      </c>
      <c r="M314" s="3" t="s">
        <v>208</v>
      </c>
      <c r="N314" s="3" t="s">
        <v>330</v>
      </c>
      <c r="O314" t="s">
        <v>670</v>
      </c>
      <c r="P314" t="s">
        <v>670</v>
      </c>
      <c r="Q314">
        <v>7386</v>
      </c>
      <c r="R314">
        <v>1320</v>
      </c>
      <c r="S314" t="s">
        <v>671</v>
      </c>
      <c r="T314" s="3" t="str">
        <f>Processed[[#This Row],[Time Period]]&amp;"_"&amp;Processed[[#This Row],[FROMNODENO]]&amp;"_"&amp;Processed[[#This Row],[TONODENO]]</f>
        <v>AM_266343_269139</v>
      </c>
    </row>
    <row r="315" spans="1:20" x14ac:dyDescent="0.25">
      <c r="A315" t="s">
        <v>1225</v>
      </c>
      <c r="B315">
        <v>100160</v>
      </c>
      <c r="C315">
        <v>269139</v>
      </c>
      <c r="D315">
        <v>266343</v>
      </c>
      <c r="E315" s="3" t="s">
        <v>76</v>
      </c>
      <c r="F315" s="3" t="s">
        <v>35</v>
      </c>
      <c r="G315" s="3" t="s">
        <v>329</v>
      </c>
      <c r="H315" s="3" t="s">
        <v>207</v>
      </c>
      <c r="I315">
        <v>-8.9200000000000002E-2</v>
      </c>
      <c r="J315">
        <v>51.5182</v>
      </c>
      <c r="K315">
        <v>-0.17530000000000001</v>
      </c>
      <c r="L315">
        <v>51.516199999999998</v>
      </c>
      <c r="M315" s="3" t="s">
        <v>330</v>
      </c>
      <c r="N315" s="3" t="s">
        <v>208</v>
      </c>
      <c r="O315" t="s">
        <v>670</v>
      </c>
      <c r="P315" t="s">
        <v>670</v>
      </c>
      <c r="Q315">
        <v>7352</v>
      </c>
      <c r="R315">
        <v>1232</v>
      </c>
      <c r="S315" t="s">
        <v>671</v>
      </c>
      <c r="T315" s="3" t="str">
        <f>Processed[[#This Row],[Time Period]]&amp;"_"&amp;Processed[[#This Row],[FROMNODENO]]&amp;"_"&amp;Processed[[#This Row],[TONODENO]]</f>
        <v>AM_269139_266343</v>
      </c>
    </row>
    <row r="316" spans="1:20" x14ac:dyDescent="0.25">
      <c r="A316" t="s">
        <v>1225</v>
      </c>
      <c r="B316">
        <v>100161</v>
      </c>
      <c r="C316">
        <v>267948</v>
      </c>
      <c r="D316">
        <v>269139</v>
      </c>
      <c r="E316" s="3" t="s">
        <v>36</v>
      </c>
      <c r="F316" s="3" t="s">
        <v>76</v>
      </c>
      <c r="G316" s="3" t="s">
        <v>209</v>
      </c>
      <c r="H316" s="3" t="s">
        <v>329</v>
      </c>
      <c r="I316">
        <v>-0.12784000000000001</v>
      </c>
      <c r="J316">
        <v>51.532330000000002</v>
      </c>
      <c r="K316">
        <v>-8.9200000000000002E-2</v>
      </c>
      <c r="L316">
        <v>51.5182</v>
      </c>
      <c r="M316" s="3" t="s">
        <v>210</v>
      </c>
      <c r="N316" s="3" t="s">
        <v>330</v>
      </c>
      <c r="O316" t="s">
        <v>670</v>
      </c>
      <c r="P316" t="s">
        <v>670</v>
      </c>
      <c r="Q316">
        <v>3521</v>
      </c>
      <c r="R316">
        <v>833</v>
      </c>
      <c r="S316" t="s">
        <v>671</v>
      </c>
      <c r="T316" s="3" t="str">
        <f>Processed[[#This Row],[Time Period]]&amp;"_"&amp;Processed[[#This Row],[FROMNODENO]]&amp;"_"&amp;Processed[[#This Row],[TONODENO]]</f>
        <v>AM_267948_269139</v>
      </c>
    </row>
    <row r="317" spans="1:20" x14ac:dyDescent="0.25">
      <c r="A317" t="s">
        <v>1225</v>
      </c>
      <c r="B317">
        <v>100161</v>
      </c>
      <c r="C317">
        <v>269139</v>
      </c>
      <c r="D317">
        <v>267948</v>
      </c>
      <c r="E317" s="3" t="s">
        <v>76</v>
      </c>
      <c r="F317" s="3" t="s">
        <v>36</v>
      </c>
      <c r="G317" s="3" t="s">
        <v>329</v>
      </c>
      <c r="H317" s="3" t="s">
        <v>209</v>
      </c>
      <c r="I317">
        <v>-8.9200000000000002E-2</v>
      </c>
      <c r="J317">
        <v>51.5182</v>
      </c>
      <c r="K317">
        <v>-0.12784000000000001</v>
      </c>
      <c r="L317">
        <v>51.532330000000002</v>
      </c>
      <c r="M317" s="3" t="s">
        <v>330</v>
      </c>
      <c r="N317" s="3" t="s">
        <v>210</v>
      </c>
      <c r="O317" t="s">
        <v>670</v>
      </c>
      <c r="P317" t="s">
        <v>670</v>
      </c>
      <c r="Q317">
        <v>3524</v>
      </c>
      <c r="R317">
        <v>769</v>
      </c>
      <c r="S317" t="s">
        <v>671</v>
      </c>
      <c r="T317" s="3" t="str">
        <f>Processed[[#This Row],[Time Period]]&amp;"_"&amp;Processed[[#This Row],[FROMNODENO]]&amp;"_"&amp;Processed[[#This Row],[TONODENO]]</f>
        <v>AM_269139_267948</v>
      </c>
    </row>
    <row r="318" spans="1:20" x14ac:dyDescent="0.25">
      <c r="A318" t="s">
        <v>1225</v>
      </c>
      <c r="B318">
        <v>100162</v>
      </c>
      <c r="C318">
        <v>268311</v>
      </c>
      <c r="D318">
        <v>269139</v>
      </c>
      <c r="E318" s="3" t="s">
        <v>38</v>
      </c>
      <c r="F318" s="3" t="s">
        <v>76</v>
      </c>
      <c r="G318" s="3" t="s">
        <v>213</v>
      </c>
      <c r="H318" s="3" t="s">
        <v>329</v>
      </c>
      <c r="I318">
        <v>-0.1134</v>
      </c>
      <c r="J318">
        <v>51.503300000000003</v>
      </c>
      <c r="K318">
        <v>-8.9200000000000002E-2</v>
      </c>
      <c r="L318">
        <v>51.5182</v>
      </c>
      <c r="M318" s="3" t="s">
        <v>214</v>
      </c>
      <c r="N318" s="3" t="s">
        <v>330</v>
      </c>
      <c r="O318" t="s">
        <v>670</v>
      </c>
      <c r="P318" t="s">
        <v>670</v>
      </c>
      <c r="Q318">
        <v>3274</v>
      </c>
      <c r="R318">
        <v>981</v>
      </c>
      <c r="S318" t="s">
        <v>671</v>
      </c>
      <c r="T318" s="3" t="str">
        <f>Processed[[#This Row],[Time Period]]&amp;"_"&amp;Processed[[#This Row],[FROMNODENO]]&amp;"_"&amp;Processed[[#This Row],[TONODENO]]</f>
        <v>AM_268311_269139</v>
      </c>
    </row>
    <row r="319" spans="1:20" x14ac:dyDescent="0.25">
      <c r="A319" t="s">
        <v>1225</v>
      </c>
      <c r="B319">
        <v>100162</v>
      </c>
      <c r="C319">
        <v>269139</v>
      </c>
      <c r="D319">
        <v>268311</v>
      </c>
      <c r="E319" s="3" t="s">
        <v>76</v>
      </c>
      <c r="F319" s="3" t="s">
        <v>38</v>
      </c>
      <c r="G319" s="3" t="s">
        <v>329</v>
      </c>
      <c r="H319" s="3" t="s">
        <v>213</v>
      </c>
      <c r="I319">
        <v>-8.9200000000000002E-2</v>
      </c>
      <c r="J319">
        <v>51.5182</v>
      </c>
      <c r="K319">
        <v>-0.1134</v>
      </c>
      <c r="L319">
        <v>51.503300000000003</v>
      </c>
      <c r="M319" s="3" t="s">
        <v>330</v>
      </c>
      <c r="N319" s="3" t="s">
        <v>214</v>
      </c>
      <c r="O319" t="s">
        <v>670</v>
      </c>
      <c r="P319" t="s">
        <v>670</v>
      </c>
      <c r="Q319">
        <v>3274</v>
      </c>
      <c r="R319">
        <v>926</v>
      </c>
      <c r="S319" t="s">
        <v>671</v>
      </c>
      <c r="T319" s="3" t="str">
        <f>Processed[[#This Row],[Time Period]]&amp;"_"&amp;Processed[[#This Row],[FROMNODENO]]&amp;"_"&amp;Processed[[#This Row],[TONODENO]]</f>
        <v>AM_269139_268311</v>
      </c>
    </row>
    <row r="320" spans="1:20" x14ac:dyDescent="0.25">
      <c r="A320" t="s">
        <v>1225</v>
      </c>
      <c r="B320">
        <v>100163</v>
      </c>
      <c r="C320">
        <v>268672</v>
      </c>
      <c r="D320">
        <v>269139</v>
      </c>
      <c r="E320" s="3" t="s">
        <v>116</v>
      </c>
      <c r="F320" s="3" t="s">
        <v>76</v>
      </c>
      <c r="G320" s="3" t="s">
        <v>478</v>
      </c>
      <c r="H320" s="3" t="s">
        <v>329</v>
      </c>
      <c r="I320">
        <v>-0.1048</v>
      </c>
      <c r="J320">
        <v>51.520299999999999</v>
      </c>
      <c r="K320">
        <v>-8.9200000000000002E-2</v>
      </c>
      <c r="L320">
        <v>51.5182</v>
      </c>
      <c r="M320" s="3" t="s">
        <v>479</v>
      </c>
      <c r="N320" s="3" t="s">
        <v>330</v>
      </c>
      <c r="O320" t="s">
        <v>670</v>
      </c>
      <c r="P320" t="s">
        <v>670</v>
      </c>
      <c r="Q320">
        <v>1365</v>
      </c>
      <c r="R320">
        <v>290</v>
      </c>
      <c r="S320" t="s">
        <v>671</v>
      </c>
      <c r="T320" s="3" t="str">
        <f>Processed[[#This Row],[Time Period]]&amp;"_"&amp;Processed[[#This Row],[FROMNODENO]]&amp;"_"&amp;Processed[[#This Row],[TONODENO]]</f>
        <v>AM_268672_269139</v>
      </c>
    </row>
    <row r="321" spans="1:20" x14ac:dyDescent="0.25">
      <c r="A321" t="s">
        <v>1225</v>
      </c>
      <c r="B321">
        <v>100163</v>
      </c>
      <c r="C321">
        <v>269139</v>
      </c>
      <c r="D321">
        <v>268672</v>
      </c>
      <c r="E321" s="3" t="s">
        <v>76</v>
      </c>
      <c r="F321" s="3" t="s">
        <v>116</v>
      </c>
      <c r="G321" s="3" t="s">
        <v>329</v>
      </c>
      <c r="H321" s="3" t="s">
        <v>478</v>
      </c>
      <c r="I321">
        <v>-8.9200000000000002E-2</v>
      </c>
      <c r="J321">
        <v>51.5182</v>
      </c>
      <c r="K321">
        <v>-0.1048</v>
      </c>
      <c r="L321">
        <v>51.520299999999999</v>
      </c>
      <c r="M321" s="3" t="s">
        <v>330</v>
      </c>
      <c r="N321" s="3" t="s">
        <v>479</v>
      </c>
      <c r="O321" t="s">
        <v>670</v>
      </c>
      <c r="P321" t="s">
        <v>670</v>
      </c>
      <c r="Q321">
        <v>1347</v>
      </c>
      <c r="R321">
        <v>226</v>
      </c>
      <c r="S321" t="s">
        <v>671</v>
      </c>
      <c r="T321" s="3" t="str">
        <f>Processed[[#This Row],[Time Period]]&amp;"_"&amp;Processed[[#This Row],[FROMNODENO]]&amp;"_"&amp;Processed[[#This Row],[TONODENO]]</f>
        <v>AM_269139_268672</v>
      </c>
    </row>
    <row r="322" spans="1:20" x14ac:dyDescent="0.25">
      <c r="A322" t="s">
        <v>1225</v>
      </c>
      <c r="B322">
        <v>100164</v>
      </c>
      <c r="C322">
        <v>266343</v>
      </c>
      <c r="D322">
        <v>266682</v>
      </c>
      <c r="E322" s="3" t="s">
        <v>35</v>
      </c>
      <c r="F322" s="3" t="s">
        <v>34</v>
      </c>
      <c r="G322" s="3" t="s">
        <v>207</v>
      </c>
      <c r="H322" s="3" t="s">
        <v>205</v>
      </c>
      <c r="I322">
        <v>-0.17530000000000001</v>
      </c>
      <c r="J322">
        <v>51.516199999999998</v>
      </c>
      <c r="K322">
        <v>-0.16289999999999999</v>
      </c>
      <c r="L322">
        <v>51.522399999999998</v>
      </c>
      <c r="M322" s="3" t="s">
        <v>208</v>
      </c>
      <c r="N322" s="3" t="s">
        <v>206</v>
      </c>
      <c r="O322" t="s">
        <v>670</v>
      </c>
      <c r="P322" t="s">
        <v>670</v>
      </c>
      <c r="Q322">
        <v>1203</v>
      </c>
      <c r="R322">
        <v>164</v>
      </c>
      <c r="S322" t="s">
        <v>671</v>
      </c>
      <c r="T322" s="3" t="str">
        <f>Processed[[#This Row],[Time Period]]&amp;"_"&amp;Processed[[#This Row],[FROMNODENO]]&amp;"_"&amp;Processed[[#This Row],[TONODENO]]</f>
        <v>AM_266343_266682</v>
      </c>
    </row>
    <row r="323" spans="1:20" x14ac:dyDescent="0.25">
      <c r="A323" t="s">
        <v>1225</v>
      </c>
      <c r="B323">
        <v>100164</v>
      </c>
      <c r="C323">
        <v>266682</v>
      </c>
      <c r="D323">
        <v>266343</v>
      </c>
      <c r="E323" s="3" t="s">
        <v>34</v>
      </c>
      <c r="F323" s="3" t="s">
        <v>35</v>
      </c>
      <c r="G323" s="3" t="s">
        <v>205</v>
      </c>
      <c r="H323" s="3" t="s">
        <v>207</v>
      </c>
      <c r="I323">
        <v>-0.16289999999999999</v>
      </c>
      <c r="J323">
        <v>51.522399999999998</v>
      </c>
      <c r="K323">
        <v>-0.17530000000000001</v>
      </c>
      <c r="L323">
        <v>51.516199999999998</v>
      </c>
      <c r="M323" s="3" t="s">
        <v>206</v>
      </c>
      <c r="N323" s="3" t="s">
        <v>208</v>
      </c>
      <c r="O323" t="s">
        <v>670</v>
      </c>
      <c r="P323" t="s">
        <v>670</v>
      </c>
      <c r="Q323">
        <v>1256</v>
      </c>
      <c r="R323">
        <v>164</v>
      </c>
      <c r="S323" t="s">
        <v>671</v>
      </c>
      <c r="T323" s="3" t="str">
        <f>Processed[[#This Row],[Time Period]]&amp;"_"&amp;Processed[[#This Row],[FROMNODENO]]&amp;"_"&amp;Processed[[#This Row],[TONODENO]]</f>
        <v>AM_266682_266343</v>
      </c>
    </row>
    <row r="324" spans="1:20" x14ac:dyDescent="0.25">
      <c r="A324" t="s">
        <v>1225</v>
      </c>
      <c r="B324">
        <v>100165</v>
      </c>
      <c r="C324">
        <v>265282</v>
      </c>
      <c r="D324">
        <v>266682</v>
      </c>
      <c r="E324" s="3" t="s">
        <v>57</v>
      </c>
      <c r="F324" s="3" t="s">
        <v>34</v>
      </c>
      <c r="G324" s="3" t="s">
        <v>267</v>
      </c>
      <c r="H324" s="3" t="s">
        <v>205</v>
      </c>
      <c r="I324">
        <v>-0.2046</v>
      </c>
      <c r="J324">
        <v>51.534100000000002</v>
      </c>
      <c r="K324">
        <v>-0.16289999999999999</v>
      </c>
      <c r="L324">
        <v>51.522399999999998</v>
      </c>
      <c r="M324" s="3" t="s">
        <v>268</v>
      </c>
      <c r="N324" s="3" t="s">
        <v>206</v>
      </c>
      <c r="O324" t="s">
        <v>670</v>
      </c>
      <c r="P324" t="s">
        <v>670</v>
      </c>
      <c r="Q324">
        <v>4446</v>
      </c>
      <c r="R324">
        <v>702</v>
      </c>
      <c r="S324" t="s">
        <v>671</v>
      </c>
      <c r="T324" s="3" t="str">
        <f>Processed[[#This Row],[Time Period]]&amp;"_"&amp;Processed[[#This Row],[FROMNODENO]]&amp;"_"&amp;Processed[[#This Row],[TONODENO]]</f>
        <v>AM_265282_266682</v>
      </c>
    </row>
    <row r="325" spans="1:20" x14ac:dyDescent="0.25">
      <c r="A325" t="s">
        <v>1225</v>
      </c>
      <c r="B325">
        <v>100165</v>
      </c>
      <c r="C325">
        <v>266682</v>
      </c>
      <c r="D325">
        <v>265282</v>
      </c>
      <c r="E325" s="3" t="s">
        <v>34</v>
      </c>
      <c r="F325" s="3" t="s">
        <v>57</v>
      </c>
      <c r="G325" s="3" t="s">
        <v>205</v>
      </c>
      <c r="H325" s="3" t="s">
        <v>267</v>
      </c>
      <c r="I325">
        <v>-0.16289999999999999</v>
      </c>
      <c r="J325">
        <v>51.522399999999998</v>
      </c>
      <c r="K325">
        <v>-0.2046</v>
      </c>
      <c r="L325">
        <v>51.534100000000002</v>
      </c>
      <c r="M325" s="3" t="s">
        <v>206</v>
      </c>
      <c r="N325" s="3" t="s">
        <v>268</v>
      </c>
      <c r="O325" t="s">
        <v>670</v>
      </c>
      <c r="P325" t="s">
        <v>670</v>
      </c>
      <c r="Q325">
        <v>4632</v>
      </c>
      <c r="R325">
        <v>702</v>
      </c>
      <c r="S325" t="s">
        <v>671</v>
      </c>
      <c r="T325" s="3" t="str">
        <f>Processed[[#This Row],[Time Period]]&amp;"_"&amp;Processed[[#This Row],[FROMNODENO]]&amp;"_"&amp;Processed[[#This Row],[TONODENO]]</f>
        <v>AM_266682_265282</v>
      </c>
    </row>
    <row r="326" spans="1:20" x14ac:dyDescent="0.25">
      <c r="A326" t="s">
        <v>1225</v>
      </c>
      <c r="B326">
        <v>100166</v>
      </c>
      <c r="C326">
        <v>266682</v>
      </c>
      <c r="D326">
        <v>267948</v>
      </c>
      <c r="E326" s="3" t="s">
        <v>34</v>
      </c>
      <c r="F326" s="3" t="s">
        <v>36</v>
      </c>
      <c r="G326" s="3" t="s">
        <v>205</v>
      </c>
      <c r="H326" s="3" t="s">
        <v>209</v>
      </c>
      <c r="I326">
        <v>-0.16289999999999999</v>
      </c>
      <c r="J326">
        <v>51.522399999999998</v>
      </c>
      <c r="K326">
        <v>-0.12784000000000001</v>
      </c>
      <c r="L326">
        <v>51.532330000000002</v>
      </c>
      <c r="M326" s="3" t="s">
        <v>206</v>
      </c>
      <c r="N326" s="3" t="s">
        <v>210</v>
      </c>
      <c r="O326" t="s">
        <v>670</v>
      </c>
      <c r="P326" t="s">
        <v>670</v>
      </c>
      <c r="Q326">
        <v>3399</v>
      </c>
      <c r="R326">
        <v>1380</v>
      </c>
      <c r="S326" t="s">
        <v>671</v>
      </c>
      <c r="T326" s="3" t="str">
        <f>Processed[[#This Row],[Time Period]]&amp;"_"&amp;Processed[[#This Row],[FROMNODENO]]&amp;"_"&amp;Processed[[#This Row],[TONODENO]]</f>
        <v>AM_266682_267948</v>
      </c>
    </row>
    <row r="327" spans="1:20" x14ac:dyDescent="0.25">
      <c r="A327" t="s">
        <v>1225</v>
      </c>
      <c r="B327">
        <v>100166</v>
      </c>
      <c r="C327">
        <v>267948</v>
      </c>
      <c r="D327">
        <v>266682</v>
      </c>
      <c r="E327" s="3" t="s">
        <v>36</v>
      </c>
      <c r="F327" s="3" t="s">
        <v>34</v>
      </c>
      <c r="G327" s="3" t="s">
        <v>209</v>
      </c>
      <c r="H327" s="3" t="s">
        <v>205</v>
      </c>
      <c r="I327">
        <v>-0.12784000000000001</v>
      </c>
      <c r="J327">
        <v>51.532330000000002</v>
      </c>
      <c r="K327">
        <v>-0.16289999999999999</v>
      </c>
      <c r="L327">
        <v>51.522399999999998</v>
      </c>
      <c r="M327" s="3" t="s">
        <v>210</v>
      </c>
      <c r="N327" s="3" t="s">
        <v>206</v>
      </c>
      <c r="O327" t="s">
        <v>670</v>
      </c>
      <c r="P327" t="s">
        <v>670</v>
      </c>
      <c r="Q327">
        <v>3435</v>
      </c>
      <c r="R327">
        <v>1120</v>
      </c>
      <c r="S327" t="s">
        <v>671</v>
      </c>
      <c r="T327" s="3" t="str">
        <f>Processed[[#This Row],[Time Period]]&amp;"_"&amp;Processed[[#This Row],[FROMNODENO]]&amp;"_"&amp;Processed[[#This Row],[TONODENO]]</f>
        <v>AM_267948_266682</v>
      </c>
    </row>
    <row r="328" spans="1:20" x14ac:dyDescent="0.25">
      <c r="A328" t="s">
        <v>1225</v>
      </c>
      <c r="B328">
        <v>100167</v>
      </c>
      <c r="C328">
        <v>266682</v>
      </c>
      <c r="D328">
        <v>267252</v>
      </c>
      <c r="E328" s="3" t="s">
        <v>34</v>
      </c>
      <c r="F328" s="3" t="s">
        <v>37</v>
      </c>
      <c r="G328" s="3" t="s">
        <v>205</v>
      </c>
      <c r="H328" s="3" t="s">
        <v>211</v>
      </c>
      <c r="I328">
        <v>-0.16289999999999999</v>
      </c>
      <c r="J328">
        <v>51.522399999999998</v>
      </c>
      <c r="K328">
        <v>-0.14369999999999999</v>
      </c>
      <c r="L328">
        <v>51.495100000000001</v>
      </c>
      <c r="M328" s="3" t="s">
        <v>206</v>
      </c>
      <c r="N328" s="3" t="s">
        <v>212</v>
      </c>
      <c r="O328" t="s">
        <v>670</v>
      </c>
      <c r="P328" t="s">
        <v>670</v>
      </c>
      <c r="Q328">
        <v>4763</v>
      </c>
      <c r="R328">
        <v>953</v>
      </c>
      <c r="S328" t="s">
        <v>671</v>
      </c>
      <c r="T328" s="3" t="str">
        <f>Processed[[#This Row],[Time Period]]&amp;"_"&amp;Processed[[#This Row],[FROMNODENO]]&amp;"_"&amp;Processed[[#This Row],[TONODENO]]</f>
        <v>AM_266682_267252</v>
      </c>
    </row>
    <row r="329" spans="1:20" x14ac:dyDescent="0.25">
      <c r="A329" t="s">
        <v>1225</v>
      </c>
      <c r="B329">
        <v>100167</v>
      </c>
      <c r="C329">
        <v>267252</v>
      </c>
      <c r="D329">
        <v>266682</v>
      </c>
      <c r="E329" s="3" t="s">
        <v>37</v>
      </c>
      <c r="F329" s="3" t="s">
        <v>34</v>
      </c>
      <c r="G329" s="3" t="s">
        <v>211</v>
      </c>
      <c r="H329" s="3" t="s">
        <v>205</v>
      </c>
      <c r="I329">
        <v>-0.14369999999999999</v>
      </c>
      <c r="J329">
        <v>51.495100000000001</v>
      </c>
      <c r="K329">
        <v>-0.16289999999999999</v>
      </c>
      <c r="L329">
        <v>51.522399999999998</v>
      </c>
      <c r="M329" s="3" t="s">
        <v>212</v>
      </c>
      <c r="N329" s="3" t="s">
        <v>206</v>
      </c>
      <c r="O329" t="s">
        <v>670</v>
      </c>
      <c r="P329" t="s">
        <v>670</v>
      </c>
      <c r="Q329">
        <v>4839</v>
      </c>
      <c r="R329">
        <v>1073</v>
      </c>
      <c r="S329" t="s">
        <v>671</v>
      </c>
      <c r="T329" s="3" t="str">
        <f>Processed[[#This Row],[Time Period]]&amp;"_"&amp;Processed[[#This Row],[FROMNODENO]]&amp;"_"&amp;Processed[[#This Row],[TONODENO]]</f>
        <v>AM_267252_266682</v>
      </c>
    </row>
    <row r="330" spans="1:20" x14ac:dyDescent="0.25">
      <c r="A330" t="s">
        <v>1225</v>
      </c>
      <c r="B330">
        <v>100168</v>
      </c>
      <c r="C330">
        <v>266682</v>
      </c>
      <c r="D330">
        <v>268311</v>
      </c>
      <c r="E330" s="3" t="s">
        <v>34</v>
      </c>
      <c r="F330" s="3" t="s">
        <v>38</v>
      </c>
      <c r="G330" s="3" t="s">
        <v>205</v>
      </c>
      <c r="H330" s="3" t="s">
        <v>213</v>
      </c>
      <c r="I330">
        <v>-0.16289999999999999</v>
      </c>
      <c r="J330">
        <v>51.522399999999998</v>
      </c>
      <c r="K330">
        <v>-0.1134</v>
      </c>
      <c r="L330">
        <v>51.503300000000003</v>
      </c>
      <c r="M330" s="3" t="s">
        <v>206</v>
      </c>
      <c r="N330" s="3" t="s">
        <v>214</v>
      </c>
      <c r="O330" t="s">
        <v>670</v>
      </c>
      <c r="P330" t="s">
        <v>670</v>
      </c>
      <c r="Q330">
        <v>4958</v>
      </c>
      <c r="R330">
        <v>922</v>
      </c>
      <c r="S330" t="s">
        <v>671</v>
      </c>
      <c r="T330" s="3" t="str">
        <f>Processed[[#This Row],[Time Period]]&amp;"_"&amp;Processed[[#This Row],[FROMNODENO]]&amp;"_"&amp;Processed[[#This Row],[TONODENO]]</f>
        <v>AM_266682_268311</v>
      </c>
    </row>
    <row r="331" spans="1:20" x14ac:dyDescent="0.25">
      <c r="A331" t="s">
        <v>1225</v>
      </c>
      <c r="B331">
        <v>100168</v>
      </c>
      <c r="C331">
        <v>268311</v>
      </c>
      <c r="D331">
        <v>266682</v>
      </c>
      <c r="E331" s="3" t="s">
        <v>38</v>
      </c>
      <c r="F331" s="3" t="s">
        <v>34</v>
      </c>
      <c r="G331" s="3" t="s">
        <v>213</v>
      </c>
      <c r="H331" s="3" t="s">
        <v>205</v>
      </c>
      <c r="I331">
        <v>-0.1134</v>
      </c>
      <c r="J331">
        <v>51.503300000000003</v>
      </c>
      <c r="K331">
        <v>-0.16289999999999999</v>
      </c>
      <c r="L331">
        <v>51.522399999999998</v>
      </c>
      <c r="M331" s="3" t="s">
        <v>214</v>
      </c>
      <c r="N331" s="3" t="s">
        <v>206</v>
      </c>
      <c r="O331" t="s">
        <v>670</v>
      </c>
      <c r="P331" t="s">
        <v>670</v>
      </c>
      <c r="Q331">
        <v>5034</v>
      </c>
      <c r="R331">
        <v>920</v>
      </c>
      <c r="S331" t="s">
        <v>671</v>
      </c>
      <c r="T331" s="3" t="str">
        <f>Processed[[#This Row],[Time Period]]&amp;"_"&amp;Processed[[#This Row],[FROMNODENO]]&amp;"_"&amp;Processed[[#This Row],[TONODENO]]</f>
        <v>AM_268311_266682</v>
      </c>
    </row>
    <row r="332" spans="1:20" x14ac:dyDescent="0.25">
      <c r="A332" t="s">
        <v>1225</v>
      </c>
      <c r="B332">
        <v>100169</v>
      </c>
      <c r="C332">
        <v>257311</v>
      </c>
      <c r="D332">
        <v>257458</v>
      </c>
      <c r="E332" s="3" t="s">
        <v>117</v>
      </c>
      <c r="F332" s="3" t="s">
        <v>118</v>
      </c>
      <c r="G332" s="3" t="s">
        <v>485</v>
      </c>
      <c r="H332" s="3" t="s">
        <v>486</v>
      </c>
      <c r="I332">
        <v>-0.81399999999999995</v>
      </c>
      <c r="J332">
        <v>53.079700000000003</v>
      </c>
      <c r="K332">
        <v>-0.79879999999999995</v>
      </c>
      <c r="L332">
        <v>53.080500000000001</v>
      </c>
      <c r="M332" s="3" t="s">
        <v>487</v>
      </c>
      <c r="N332" s="3" t="s">
        <v>488</v>
      </c>
      <c r="O332" t="s">
        <v>670</v>
      </c>
      <c r="P332" t="s">
        <v>670</v>
      </c>
      <c r="Q332">
        <v>2455</v>
      </c>
      <c r="R332">
        <v>1138</v>
      </c>
      <c r="S332" t="s">
        <v>671</v>
      </c>
      <c r="T332" s="3" t="str">
        <f>Processed[[#This Row],[Time Period]]&amp;"_"&amp;Processed[[#This Row],[FROMNODENO]]&amp;"_"&amp;Processed[[#This Row],[TONODENO]]</f>
        <v>AM_257311_257458</v>
      </c>
    </row>
    <row r="333" spans="1:20" x14ac:dyDescent="0.25">
      <c r="A333" t="s">
        <v>1225</v>
      </c>
      <c r="B333">
        <v>100169</v>
      </c>
      <c r="C333">
        <v>257458</v>
      </c>
      <c r="D333">
        <v>257311</v>
      </c>
      <c r="E333" s="3" t="s">
        <v>118</v>
      </c>
      <c r="F333" s="3" t="s">
        <v>117</v>
      </c>
      <c r="G333" s="3" t="s">
        <v>486</v>
      </c>
      <c r="H333" s="3" t="s">
        <v>485</v>
      </c>
      <c r="I333">
        <v>-0.79879999999999995</v>
      </c>
      <c r="J333">
        <v>53.080500000000001</v>
      </c>
      <c r="K333">
        <v>-0.81399999999999995</v>
      </c>
      <c r="L333">
        <v>53.079700000000003</v>
      </c>
      <c r="M333" s="3" t="s">
        <v>488</v>
      </c>
      <c r="N333" s="3" t="s">
        <v>487</v>
      </c>
      <c r="O333" t="s">
        <v>670</v>
      </c>
      <c r="P333" t="s">
        <v>670</v>
      </c>
      <c r="Q333">
        <v>2221</v>
      </c>
      <c r="R333">
        <v>1351</v>
      </c>
      <c r="S333" t="s">
        <v>671</v>
      </c>
      <c r="T333" s="3" t="str">
        <f>Processed[[#This Row],[Time Period]]&amp;"_"&amp;Processed[[#This Row],[FROMNODENO]]&amp;"_"&amp;Processed[[#This Row],[TONODENO]]</f>
        <v>AM_257458_257311</v>
      </c>
    </row>
    <row r="334" spans="1:20" x14ac:dyDescent="0.25">
      <c r="A334" t="s">
        <v>1225</v>
      </c>
      <c r="B334">
        <v>100170</v>
      </c>
      <c r="C334">
        <v>242131</v>
      </c>
      <c r="D334">
        <v>242189</v>
      </c>
      <c r="E334" s="3" t="s">
        <v>119</v>
      </c>
      <c r="F334" s="3" t="s">
        <v>120</v>
      </c>
      <c r="G334" s="3" t="s">
        <v>490</v>
      </c>
      <c r="H334" s="3" t="s">
        <v>491</v>
      </c>
      <c r="I334">
        <v>-2.0089999999999999</v>
      </c>
      <c r="J334">
        <v>53.359499999999997</v>
      </c>
      <c r="K334">
        <v>-2.0049000000000001</v>
      </c>
      <c r="L334">
        <v>53.364899999999999</v>
      </c>
      <c r="M334" s="3" t="s">
        <v>492</v>
      </c>
      <c r="N334" s="3" t="s">
        <v>493</v>
      </c>
      <c r="O334" t="s">
        <v>670</v>
      </c>
      <c r="P334" t="s">
        <v>670</v>
      </c>
      <c r="Q334">
        <v>1225</v>
      </c>
      <c r="R334">
        <v>904</v>
      </c>
      <c r="S334" t="s">
        <v>671</v>
      </c>
      <c r="T334" s="3" t="str">
        <f>Processed[[#This Row],[Time Period]]&amp;"_"&amp;Processed[[#This Row],[FROMNODENO]]&amp;"_"&amp;Processed[[#This Row],[TONODENO]]</f>
        <v>AM_242131_242189</v>
      </c>
    </row>
    <row r="335" spans="1:20" x14ac:dyDescent="0.25">
      <c r="A335" t="s">
        <v>1225</v>
      </c>
      <c r="B335">
        <v>100170</v>
      </c>
      <c r="C335">
        <v>242189</v>
      </c>
      <c r="D335">
        <v>242131</v>
      </c>
      <c r="E335" s="3" t="s">
        <v>120</v>
      </c>
      <c r="F335" s="3" t="s">
        <v>119</v>
      </c>
      <c r="G335" s="3" t="s">
        <v>491</v>
      </c>
      <c r="H335" s="3" t="s">
        <v>490</v>
      </c>
      <c r="I335">
        <v>-2.0049000000000001</v>
      </c>
      <c r="J335">
        <v>53.364899999999999</v>
      </c>
      <c r="K335">
        <v>-2.0089999999999999</v>
      </c>
      <c r="L335">
        <v>53.359499999999997</v>
      </c>
      <c r="M335" s="3" t="s">
        <v>493</v>
      </c>
      <c r="N335" s="3" t="s">
        <v>492</v>
      </c>
      <c r="O335" t="s">
        <v>670</v>
      </c>
      <c r="P335" t="s">
        <v>670</v>
      </c>
      <c r="Q335">
        <v>1225</v>
      </c>
      <c r="R335">
        <v>1007</v>
      </c>
      <c r="S335" t="s">
        <v>671</v>
      </c>
      <c r="T335" s="3" t="str">
        <f>Processed[[#This Row],[Time Period]]&amp;"_"&amp;Processed[[#This Row],[FROMNODENO]]&amp;"_"&amp;Processed[[#This Row],[TONODENO]]</f>
        <v>AM_242189_242131</v>
      </c>
    </row>
    <row r="336" spans="1:20" x14ac:dyDescent="0.25">
      <c r="A336" t="s">
        <v>1225</v>
      </c>
      <c r="B336">
        <v>100171</v>
      </c>
      <c r="C336">
        <v>270208</v>
      </c>
      <c r="D336">
        <v>270338</v>
      </c>
      <c r="E336" s="3" t="s">
        <v>121</v>
      </c>
      <c r="F336" s="3" t="s">
        <v>122</v>
      </c>
      <c r="G336" s="3" t="s">
        <v>494</v>
      </c>
      <c r="H336" s="3" t="s">
        <v>495</v>
      </c>
      <c r="I336">
        <v>-4.02E-2</v>
      </c>
      <c r="J336">
        <v>51.475000000000001</v>
      </c>
      <c r="K336">
        <v>-3.2599999999999997E-2</v>
      </c>
      <c r="L336">
        <v>51.476500000000001</v>
      </c>
      <c r="M336" s="3" t="s">
        <v>496</v>
      </c>
      <c r="N336" s="3" t="s">
        <v>497</v>
      </c>
      <c r="O336" t="s">
        <v>670</v>
      </c>
      <c r="P336" t="s">
        <v>670</v>
      </c>
      <c r="Q336">
        <v>791</v>
      </c>
      <c r="R336">
        <v>359</v>
      </c>
      <c r="S336" t="s">
        <v>671</v>
      </c>
      <c r="T336" s="3" t="str">
        <f>Processed[[#This Row],[Time Period]]&amp;"_"&amp;Processed[[#This Row],[FROMNODENO]]&amp;"_"&amp;Processed[[#This Row],[TONODENO]]</f>
        <v>AM_270208_270338</v>
      </c>
    </row>
    <row r="337" spans="1:20" x14ac:dyDescent="0.25">
      <c r="A337" t="s">
        <v>1225</v>
      </c>
      <c r="B337">
        <v>100171</v>
      </c>
      <c r="C337">
        <v>270338</v>
      </c>
      <c r="D337">
        <v>270208</v>
      </c>
      <c r="E337" s="3" t="s">
        <v>122</v>
      </c>
      <c r="F337" s="3" t="s">
        <v>121</v>
      </c>
      <c r="G337" s="3" t="s">
        <v>495</v>
      </c>
      <c r="H337" s="3" t="s">
        <v>494</v>
      </c>
      <c r="I337">
        <v>-3.2599999999999997E-2</v>
      </c>
      <c r="J337">
        <v>51.476500000000001</v>
      </c>
      <c r="K337">
        <v>-4.02E-2</v>
      </c>
      <c r="L337">
        <v>51.475000000000001</v>
      </c>
      <c r="M337" s="3" t="s">
        <v>497</v>
      </c>
      <c r="N337" s="3" t="s">
        <v>496</v>
      </c>
      <c r="O337" t="s">
        <v>670</v>
      </c>
      <c r="P337" t="s">
        <v>670</v>
      </c>
      <c r="Q337">
        <v>1164</v>
      </c>
      <c r="R337">
        <v>611</v>
      </c>
      <c r="S337" t="s">
        <v>671</v>
      </c>
      <c r="T337" s="3" t="str">
        <f>Processed[[#This Row],[Time Period]]&amp;"_"&amp;Processed[[#This Row],[FROMNODENO]]&amp;"_"&amp;Processed[[#This Row],[TONODENO]]</f>
        <v>AM_270338_270208</v>
      </c>
    </row>
    <row r="338" spans="1:20" x14ac:dyDescent="0.25">
      <c r="A338" t="s">
        <v>1225</v>
      </c>
      <c r="B338">
        <v>100172</v>
      </c>
      <c r="C338">
        <v>265282</v>
      </c>
      <c r="D338">
        <v>266343</v>
      </c>
      <c r="E338" s="3" t="s">
        <v>57</v>
      </c>
      <c r="F338" s="3" t="s">
        <v>35</v>
      </c>
      <c r="G338" s="3" t="s">
        <v>267</v>
      </c>
      <c r="H338" s="3" t="s">
        <v>207</v>
      </c>
      <c r="I338">
        <v>-0.2046</v>
      </c>
      <c r="J338">
        <v>51.534100000000002</v>
      </c>
      <c r="K338">
        <v>-0.17530000000000001</v>
      </c>
      <c r="L338">
        <v>51.516199999999998</v>
      </c>
      <c r="M338" s="3" t="s">
        <v>268</v>
      </c>
      <c r="N338" s="3" t="s">
        <v>208</v>
      </c>
      <c r="O338" t="s">
        <v>670</v>
      </c>
      <c r="P338" t="s">
        <v>670</v>
      </c>
      <c r="Q338">
        <v>3429</v>
      </c>
      <c r="R338">
        <v>418</v>
      </c>
      <c r="S338" t="s">
        <v>671</v>
      </c>
      <c r="T338" s="3" t="str">
        <f>Processed[[#This Row],[Time Period]]&amp;"_"&amp;Processed[[#This Row],[FROMNODENO]]&amp;"_"&amp;Processed[[#This Row],[TONODENO]]</f>
        <v>AM_265282_266343</v>
      </c>
    </row>
    <row r="339" spans="1:20" x14ac:dyDescent="0.25">
      <c r="A339" t="s">
        <v>1225</v>
      </c>
      <c r="B339">
        <v>100172</v>
      </c>
      <c r="C339">
        <v>266343</v>
      </c>
      <c r="D339">
        <v>265282</v>
      </c>
      <c r="E339" s="3" t="s">
        <v>35</v>
      </c>
      <c r="F339" s="3" t="s">
        <v>57</v>
      </c>
      <c r="G339" s="3" t="s">
        <v>207</v>
      </c>
      <c r="H339" s="3" t="s">
        <v>267</v>
      </c>
      <c r="I339">
        <v>-0.17530000000000001</v>
      </c>
      <c r="J339">
        <v>51.516199999999998</v>
      </c>
      <c r="K339">
        <v>-0.2046</v>
      </c>
      <c r="L339">
        <v>51.534100000000002</v>
      </c>
      <c r="M339" s="3" t="s">
        <v>208</v>
      </c>
      <c r="N339" s="3" t="s">
        <v>268</v>
      </c>
      <c r="O339" t="s">
        <v>670</v>
      </c>
      <c r="P339" t="s">
        <v>670</v>
      </c>
      <c r="Q339">
        <v>3438</v>
      </c>
      <c r="R339">
        <v>538</v>
      </c>
      <c r="S339" t="s">
        <v>671</v>
      </c>
      <c r="T339" s="3" t="str">
        <f>Processed[[#This Row],[Time Period]]&amp;"_"&amp;Processed[[#This Row],[FROMNODENO]]&amp;"_"&amp;Processed[[#This Row],[TONODENO]]</f>
        <v>AM_266343_265282</v>
      </c>
    </row>
    <row r="340" spans="1:20" x14ac:dyDescent="0.25">
      <c r="A340" t="s">
        <v>1225</v>
      </c>
      <c r="B340">
        <v>100173</v>
      </c>
      <c r="C340">
        <v>266343</v>
      </c>
      <c r="D340">
        <v>267948</v>
      </c>
      <c r="E340" s="3" t="s">
        <v>35</v>
      </c>
      <c r="F340" s="3" t="s">
        <v>36</v>
      </c>
      <c r="G340" s="3" t="s">
        <v>207</v>
      </c>
      <c r="H340" s="3" t="s">
        <v>209</v>
      </c>
      <c r="I340">
        <v>-0.17530000000000001</v>
      </c>
      <c r="J340">
        <v>51.516199999999998</v>
      </c>
      <c r="K340">
        <v>-0.12784000000000001</v>
      </c>
      <c r="L340">
        <v>51.532330000000002</v>
      </c>
      <c r="M340" s="3" t="s">
        <v>208</v>
      </c>
      <c r="N340" s="3" t="s">
        <v>210</v>
      </c>
      <c r="O340" t="s">
        <v>670</v>
      </c>
      <c r="P340" t="s">
        <v>670</v>
      </c>
      <c r="Q340">
        <v>4783</v>
      </c>
      <c r="R340">
        <v>1243</v>
      </c>
      <c r="S340" t="s">
        <v>671</v>
      </c>
      <c r="T340" s="3" t="str">
        <f>Processed[[#This Row],[Time Period]]&amp;"_"&amp;Processed[[#This Row],[FROMNODENO]]&amp;"_"&amp;Processed[[#This Row],[TONODENO]]</f>
        <v>AM_266343_267948</v>
      </c>
    </row>
    <row r="341" spans="1:20" x14ac:dyDescent="0.25">
      <c r="A341" t="s">
        <v>1225</v>
      </c>
      <c r="B341">
        <v>100173</v>
      </c>
      <c r="C341">
        <v>267948</v>
      </c>
      <c r="D341">
        <v>266343</v>
      </c>
      <c r="E341" s="3" t="s">
        <v>36</v>
      </c>
      <c r="F341" s="3" t="s">
        <v>35</v>
      </c>
      <c r="G341" s="3" t="s">
        <v>209</v>
      </c>
      <c r="H341" s="3" t="s">
        <v>207</v>
      </c>
      <c r="I341">
        <v>-0.12784000000000001</v>
      </c>
      <c r="J341">
        <v>51.532330000000002</v>
      </c>
      <c r="K341">
        <v>-0.17530000000000001</v>
      </c>
      <c r="L341">
        <v>51.516199999999998</v>
      </c>
      <c r="M341" s="3" t="s">
        <v>210</v>
      </c>
      <c r="N341" s="3" t="s">
        <v>208</v>
      </c>
      <c r="O341" t="s">
        <v>670</v>
      </c>
      <c r="P341" t="s">
        <v>670</v>
      </c>
      <c r="Q341">
        <v>4806</v>
      </c>
      <c r="R341">
        <v>1279</v>
      </c>
      <c r="S341" t="s">
        <v>671</v>
      </c>
      <c r="T341" s="3" t="str">
        <f>Processed[[#This Row],[Time Period]]&amp;"_"&amp;Processed[[#This Row],[FROMNODENO]]&amp;"_"&amp;Processed[[#This Row],[TONODENO]]</f>
        <v>AM_267948_266343</v>
      </c>
    </row>
    <row r="342" spans="1:20" x14ac:dyDescent="0.25">
      <c r="A342" t="s">
        <v>1225</v>
      </c>
      <c r="B342">
        <v>100174</v>
      </c>
      <c r="C342">
        <v>266343</v>
      </c>
      <c r="D342">
        <v>267252</v>
      </c>
      <c r="E342" s="3" t="s">
        <v>35</v>
      </c>
      <c r="F342" s="3" t="s">
        <v>37</v>
      </c>
      <c r="G342" s="3" t="s">
        <v>207</v>
      </c>
      <c r="H342" s="3" t="s">
        <v>211</v>
      </c>
      <c r="I342">
        <v>-0.17530000000000001</v>
      </c>
      <c r="J342">
        <v>51.516199999999998</v>
      </c>
      <c r="K342">
        <v>-0.14369999999999999</v>
      </c>
      <c r="L342">
        <v>51.495100000000001</v>
      </c>
      <c r="M342" s="3" t="s">
        <v>208</v>
      </c>
      <c r="N342" s="3" t="s">
        <v>212</v>
      </c>
      <c r="O342" t="s">
        <v>670</v>
      </c>
      <c r="P342" t="s">
        <v>670</v>
      </c>
      <c r="Q342">
        <v>4319</v>
      </c>
      <c r="R342">
        <v>1355</v>
      </c>
      <c r="S342" t="s">
        <v>671</v>
      </c>
      <c r="T342" s="3" t="str">
        <f>Processed[[#This Row],[Time Period]]&amp;"_"&amp;Processed[[#This Row],[FROMNODENO]]&amp;"_"&amp;Processed[[#This Row],[TONODENO]]</f>
        <v>AM_266343_267252</v>
      </c>
    </row>
    <row r="343" spans="1:20" x14ac:dyDescent="0.25">
      <c r="A343" t="s">
        <v>1225</v>
      </c>
      <c r="B343">
        <v>100174</v>
      </c>
      <c r="C343">
        <v>267252</v>
      </c>
      <c r="D343">
        <v>266343</v>
      </c>
      <c r="E343" s="3" t="s">
        <v>37</v>
      </c>
      <c r="F343" s="3" t="s">
        <v>35</v>
      </c>
      <c r="G343" s="3" t="s">
        <v>211</v>
      </c>
      <c r="H343" s="3" t="s">
        <v>207</v>
      </c>
      <c r="I343">
        <v>-0.14369999999999999</v>
      </c>
      <c r="J343">
        <v>51.495100000000001</v>
      </c>
      <c r="K343">
        <v>-0.17530000000000001</v>
      </c>
      <c r="L343">
        <v>51.516199999999998</v>
      </c>
      <c r="M343" s="3" t="s">
        <v>212</v>
      </c>
      <c r="N343" s="3" t="s">
        <v>208</v>
      </c>
      <c r="O343" t="s">
        <v>670</v>
      </c>
      <c r="P343" t="s">
        <v>670</v>
      </c>
      <c r="Q343">
        <v>7023</v>
      </c>
      <c r="R343">
        <v>1230</v>
      </c>
      <c r="S343" t="s">
        <v>671</v>
      </c>
      <c r="T343" s="3" t="str">
        <f>Processed[[#This Row],[Time Period]]&amp;"_"&amp;Processed[[#This Row],[FROMNODENO]]&amp;"_"&amp;Processed[[#This Row],[TONODENO]]</f>
        <v>AM_267252_266343</v>
      </c>
    </row>
    <row r="344" spans="1:20" x14ac:dyDescent="0.25">
      <c r="A344" t="s">
        <v>1225</v>
      </c>
      <c r="B344">
        <v>100175</v>
      </c>
      <c r="C344">
        <v>266343</v>
      </c>
      <c r="D344">
        <v>268311</v>
      </c>
      <c r="E344" s="3" t="s">
        <v>35</v>
      </c>
      <c r="F344" s="3" t="s">
        <v>38</v>
      </c>
      <c r="G344" s="3" t="s">
        <v>207</v>
      </c>
      <c r="H344" s="3" t="s">
        <v>213</v>
      </c>
      <c r="I344">
        <v>-0.17530000000000001</v>
      </c>
      <c r="J344">
        <v>51.516199999999998</v>
      </c>
      <c r="K344">
        <v>-0.1134</v>
      </c>
      <c r="L344">
        <v>51.503300000000003</v>
      </c>
      <c r="M344" s="3" t="s">
        <v>208</v>
      </c>
      <c r="N344" s="3" t="s">
        <v>214</v>
      </c>
      <c r="O344" t="s">
        <v>670</v>
      </c>
      <c r="P344" t="s">
        <v>670</v>
      </c>
      <c r="Q344">
        <v>6110</v>
      </c>
      <c r="R344">
        <v>1058</v>
      </c>
      <c r="S344" t="s">
        <v>671</v>
      </c>
      <c r="T344" s="3" t="str">
        <f>Processed[[#This Row],[Time Period]]&amp;"_"&amp;Processed[[#This Row],[FROMNODENO]]&amp;"_"&amp;Processed[[#This Row],[TONODENO]]</f>
        <v>AM_266343_268311</v>
      </c>
    </row>
    <row r="345" spans="1:20" x14ac:dyDescent="0.25">
      <c r="A345" t="s">
        <v>1225</v>
      </c>
      <c r="B345">
        <v>100175</v>
      </c>
      <c r="C345">
        <v>268311</v>
      </c>
      <c r="D345">
        <v>266343</v>
      </c>
      <c r="E345" s="3" t="s">
        <v>38</v>
      </c>
      <c r="F345" s="3" t="s">
        <v>35</v>
      </c>
      <c r="G345" s="3" t="s">
        <v>213</v>
      </c>
      <c r="H345" s="3" t="s">
        <v>207</v>
      </c>
      <c r="I345">
        <v>-0.1134</v>
      </c>
      <c r="J345">
        <v>51.503300000000003</v>
      </c>
      <c r="K345">
        <v>-0.17530000000000001</v>
      </c>
      <c r="L345">
        <v>51.516199999999998</v>
      </c>
      <c r="M345" s="3" t="s">
        <v>214</v>
      </c>
      <c r="N345" s="3" t="s">
        <v>208</v>
      </c>
      <c r="O345" t="s">
        <v>670</v>
      </c>
      <c r="P345" t="s">
        <v>670</v>
      </c>
      <c r="Q345">
        <v>6118</v>
      </c>
      <c r="R345">
        <v>1056</v>
      </c>
      <c r="S345" t="s">
        <v>671</v>
      </c>
      <c r="T345" s="3" t="str">
        <f>Processed[[#This Row],[Time Period]]&amp;"_"&amp;Processed[[#This Row],[FROMNODENO]]&amp;"_"&amp;Processed[[#This Row],[TONODENO]]</f>
        <v>AM_268311_266343</v>
      </c>
    </row>
    <row r="346" spans="1:20" x14ac:dyDescent="0.25">
      <c r="A346" t="s">
        <v>1225</v>
      </c>
      <c r="B346">
        <v>100176</v>
      </c>
      <c r="C346">
        <v>269753</v>
      </c>
      <c r="D346">
        <v>269914</v>
      </c>
      <c r="E346" s="3" t="s">
        <v>123</v>
      </c>
      <c r="F346" s="3" t="s">
        <v>124</v>
      </c>
      <c r="G346" s="3" t="s">
        <v>502</v>
      </c>
      <c r="H346" s="3" t="s">
        <v>503</v>
      </c>
      <c r="I346">
        <v>-6.0100000000000001E-2</v>
      </c>
      <c r="J346">
        <v>51.418100000000003</v>
      </c>
      <c r="K346">
        <v>-5.3800000000000001E-2</v>
      </c>
      <c r="L346">
        <v>51.4191</v>
      </c>
      <c r="M346" s="3" t="s">
        <v>504</v>
      </c>
      <c r="N346" s="3" t="s">
        <v>505</v>
      </c>
      <c r="O346" t="s">
        <v>670</v>
      </c>
      <c r="P346" t="s">
        <v>670</v>
      </c>
      <c r="Q346">
        <v>577</v>
      </c>
      <c r="R346">
        <v>424</v>
      </c>
      <c r="S346" t="s">
        <v>671</v>
      </c>
      <c r="T346" s="3" t="str">
        <f>Processed[[#This Row],[Time Period]]&amp;"_"&amp;Processed[[#This Row],[FROMNODENO]]&amp;"_"&amp;Processed[[#This Row],[TONODENO]]</f>
        <v>AM_269753_269914</v>
      </c>
    </row>
    <row r="347" spans="1:20" x14ac:dyDescent="0.25">
      <c r="A347" t="s">
        <v>1225</v>
      </c>
      <c r="B347">
        <v>100176</v>
      </c>
      <c r="C347">
        <v>269914</v>
      </c>
      <c r="D347">
        <v>269753</v>
      </c>
      <c r="E347" s="3" t="s">
        <v>124</v>
      </c>
      <c r="F347" s="3" t="s">
        <v>123</v>
      </c>
      <c r="G347" s="3" t="s">
        <v>503</v>
      </c>
      <c r="H347" s="3" t="s">
        <v>502</v>
      </c>
      <c r="I347">
        <v>-5.3800000000000001E-2</v>
      </c>
      <c r="J347">
        <v>51.4191</v>
      </c>
      <c r="K347">
        <v>-6.0100000000000001E-2</v>
      </c>
      <c r="L347">
        <v>51.418100000000003</v>
      </c>
      <c r="M347" s="3" t="s">
        <v>505</v>
      </c>
      <c r="N347" s="3" t="s">
        <v>504</v>
      </c>
      <c r="O347" t="s">
        <v>670</v>
      </c>
      <c r="P347" t="s">
        <v>670</v>
      </c>
      <c r="Q347">
        <v>577</v>
      </c>
      <c r="R347">
        <v>440</v>
      </c>
      <c r="S347" t="s">
        <v>671</v>
      </c>
      <c r="T347" s="3" t="str">
        <f>Processed[[#This Row],[Time Period]]&amp;"_"&amp;Processed[[#This Row],[FROMNODENO]]&amp;"_"&amp;Processed[[#This Row],[TONODENO]]</f>
        <v>AM_269914_269753</v>
      </c>
    </row>
    <row r="348" spans="1:20" x14ac:dyDescent="0.25">
      <c r="A348" t="s">
        <v>1225</v>
      </c>
      <c r="B348">
        <v>100177</v>
      </c>
      <c r="C348">
        <v>262260</v>
      </c>
      <c r="D348">
        <v>262578</v>
      </c>
      <c r="E348" s="3" t="s">
        <v>125</v>
      </c>
      <c r="F348" s="3" t="s">
        <v>126</v>
      </c>
      <c r="G348" s="3" t="s">
        <v>508</v>
      </c>
      <c r="H348" s="3" t="s">
        <v>509</v>
      </c>
      <c r="I348">
        <v>-0.34289999999999998</v>
      </c>
      <c r="J348">
        <v>51.744799999999998</v>
      </c>
      <c r="K348">
        <v>-0.32750000000000001</v>
      </c>
      <c r="L348">
        <v>51.7502</v>
      </c>
      <c r="M348" s="3" t="s">
        <v>510</v>
      </c>
      <c r="N348" s="3" t="s">
        <v>511</v>
      </c>
      <c r="O348" t="s">
        <v>670</v>
      </c>
      <c r="P348" t="s">
        <v>670</v>
      </c>
      <c r="Q348">
        <v>2594</v>
      </c>
      <c r="R348">
        <v>1218</v>
      </c>
      <c r="S348" t="s">
        <v>671</v>
      </c>
      <c r="T348" s="3" t="str">
        <f>Processed[[#This Row],[Time Period]]&amp;"_"&amp;Processed[[#This Row],[FROMNODENO]]&amp;"_"&amp;Processed[[#This Row],[TONODENO]]</f>
        <v>AM_262260_262578</v>
      </c>
    </row>
    <row r="349" spans="1:20" x14ac:dyDescent="0.25">
      <c r="A349" t="s">
        <v>1225</v>
      </c>
      <c r="B349">
        <v>100177</v>
      </c>
      <c r="C349">
        <v>262578</v>
      </c>
      <c r="D349">
        <v>262260</v>
      </c>
      <c r="E349" s="3" t="s">
        <v>126</v>
      </c>
      <c r="F349" s="3" t="s">
        <v>125</v>
      </c>
      <c r="G349" s="3" t="s">
        <v>509</v>
      </c>
      <c r="H349" s="3" t="s">
        <v>508</v>
      </c>
      <c r="I349">
        <v>-0.32750000000000001</v>
      </c>
      <c r="J349">
        <v>51.7502</v>
      </c>
      <c r="K349">
        <v>-0.34289999999999998</v>
      </c>
      <c r="L349">
        <v>51.744799999999998</v>
      </c>
      <c r="M349" s="3" t="s">
        <v>511</v>
      </c>
      <c r="N349" s="3" t="s">
        <v>510</v>
      </c>
      <c r="O349" t="s">
        <v>670</v>
      </c>
      <c r="P349" t="s">
        <v>670</v>
      </c>
      <c r="Q349">
        <v>2363</v>
      </c>
      <c r="R349">
        <v>1020</v>
      </c>
      <c r="S349" t="s">
        <v>671</v>
      </c>
      <c r="T349" s="3" t="str">
        <f>Processed[[#This Row],[Time Period]]&amp;"_"&amp;Processed[[#This Row],[FROMNODENO]]&amp;"_"&amp;Processed[[#This Row],[TONODENO]]</f>
        <v>AM_262578_262260</v>
      </c>
    </row>
    <row r="350" spans="1:20" x14ac:dyDescent="0.25">
      <c r="A350" t="s">
        <v>1225</v>
      </c>
      <c r="B350">
        <v>100179</v>
      </c>
      <c r="C350">
        <v>276010</v>
      </c>
      <c r="D350">
        <v>276013</v>
      </c>
      <c r="E350" s="3" t="s">
        <v>127</v>
      </c>
      <c r="F350" s="3" t="s">
        <v>128</v>
      </c>
      <c r="G350" s="3" t="s">
        <v>512</v>
      </c>
      <c r="H350" s="3" t="s">
        <v>513</v>
      </c>
      <c r="I350">
        <v>0.71140000000000003</v>
      </c>
      <c r="J350">
        <v>51.541800000000002</v>
      </c>
      <c r="K350">
        <v>0.71160000000000001</v>
      </c>
      <c r="L350">
        <v>51.537300000000002</v>
      </c>
      <c r="M350" s="3" t="s">
        <v>514</v>
      </c>
      <c r="N350" s="3" t="s">
        <v>515</v>
      </c>
      <c r="O350" t="s">
        <v>670</v>
      </c>
      <c r="P350" t="s">
        <v>670</v>
      </c>
      <c r="Q350">
        <v>890</v>
      </c>
      <c r="R350">
        <v>518</v>
      </c>
      <c r="S350" t="s">
        <v>671</v>
      </c>
      <c r="T350" s="3" t="str">
        <f>Processed[[#This Row],[Time Period]]&amp;"_"&amp;Processed[[#This Row],[FROMNODENO]]&amp;"_"&amp;Processed[[#This Row],[TONODENO]]</f>
        <v>AM_276010_276013</v>
      </c>
    </row>
    <row r="351" spans="1:20" x14ac:dyDescent="0.25">
      <c r="A351" t="s">
        <v>1225</v>
      </c>
      <c r="B351">
        <v>100179</v>
      </c>
      <c r="C351">
        <v>276013</v>
      </c>
      <c r="D351">
        <v>276010</v>
      </c>
      <c r="E351" s="3" t="s">
        <v>128</v>
      </c>
      <c r="F351" s="3" t="s">
        <v>127</v>
      </c>
      <c r="G351" s="3" t="s">
        <v>513</v>
      </c>
      <c r="H351" s="3" t="s">
        <v>512</v>
      </c>
      <c r="I351">
        <v>0.71160000000000001</v>
      </c>
      <c r="J351">
        <v>51.537300000000002</v>
      </c>
      <c r="K351">
        <v>0.71140000000000003</v>
      </c>
      <c r="L351">
        <v>51.541800000000002</v>
      </c>
      <c r="M351" s="3" t="s">
        <v>515</v>
      </c>
      <c r="N351" s="3" t="s">
        <v>514</v>
      </c>
      <c r="O351" t="s">
        <v>670</v>
      </c>
      <c r="P351" t="s">
        <v>670</v>
      </c>
      <c r="Q351">
        <v>1032</v>
      </c>
      <c r="R351">
        <v>609</v>
      </c>
      <c r="S351" t="s">
        <v>671</v>
      </c>
      <c r="T351" s="3" t="str">
        <f>Processed[[#This Row],[Time Period]]&amp;"_"&amp;Processed[[#This Row],[FROMNODENO]]&amp;"_"&amp;Processed[[#This Row],[TONODENO]]</f>
        <v>AM_276013_276010</v>
      </c>
    </row>
    <row r="352" spans="1:20" x14ac:dyDescent="0.25">
      <c r="A352" t="s">
        <v>1225</v>
      </c>
      <c r="B352">
        <v>100180</v>
      </c>
      <c r="C352">
        <v>267662</v>
      </c>
      <c r="D352">
        <v>271036</v>
      </c>
      <c r="E352" s="3" t="s">
        <v>29</v>
      </c>
      <c r="F352" s="3" t="s">
        <v>102</v>
      </c>
      <c r="G352" s="3" t="s">
        <v>193</v>
      </c>
      <c r="H352" s="3" t="s">
        <v>429</v>
      </c>
      <c r="I352">
        <v>-0.13350000000000001</v>
      </c>
      <c r="J352">
        <v>51.528100000000002</v>
      </c>
      <c r="K352">
        <v>-3.3999999999999998E-3</v>
      </c>
      <c r="L352">
        <v>51.542099999999998</v>
      </c>
      <c r="M352" s="3" t="s">
        <v>194</v>
      </c>
      <c r="N352" s="3" t="s">
        <v>430</v>
      </c>
      <c r="O352" t="s">
        <v>670</v>
      </c>
      <c r="P352" t="s">
        <v>670</v>
      </c>
      <c r="Q352">
        <v>12255</v>
      </c>
      <c r="R352">
        <v>1920</v>
      </c>
      <c r="S352" t="s">
        <v>671</v>
      </c>
      <c r="T352" s="3" t="str">
        <f>Processed[[#This Row],[Time Period]]&amp;"_"&amp;Processed[[#This Row],[FROMNODENO]]&amp;"_"&amp;Processed[[#This Row],[TONODENO]]</f>
        <v>AM_267662_271036</v>
      </c>
    </row>
    <row r="353" spans="1:20" x14ac:dyDescent="0.25">
      <c r="A353" t="s">
        <v>1225</v>
      </c>
      <c r="B353">
        <v>100180</v>
      </c>
      <c r="C353">
        <v>271036</v>
      </c>
      <c r="D353">
        <v>267662</v>
      </c>
      <c r="E353" s="3" t="s">
        <v>102</v>
      </c>
      <c r="F353" s="3" t="s">
        <v>29</v>
      </c>
      <c r="G353" s="3" t="s">
        <v>429</v>
      </c>
      <c r="H353" s="3" t="s">
        <v>193</v>
      </c>
      <c r="I353">
        <v>-3.3999999999999998E-3</v>
      </c>
      <c r="J353">
        <v>51.542099999999998</v>
      </c>
      <c r="K353">
        <v>-0.13350000000000001</v>
      </c>
      <c r="L353">
        <v>51.528100000000002</v>
      </c>
      <c r="M353" s="3" t="s">
        <v>430</v>
      </c>
      <c r="N353" s="3" t="s">
        <v>194</v>
      </c>
      <c r="O353" t="s">
        <v>670</v>
      </c>
      <c r="P353" t="s">
        <v>670</v>
      </c>
      <c r="Q353">
        <v>12320</v>
      </c>
      <c r="R353">
        <v>2005</v>
      </c>
      <c r="S353" t="s">
        <v>671</v>
      </c>
      <c r="T353" s="3" t="str">
        <f>Processed[[#This Row],[Time Period]]&amp;"_"&amp;Processed[[#This Row],[FROMNODENO]]&amp;"_"&amp;Processed[[#This Row],[TONODENO]]</f>
        <v>AM_271036_267662</v>
      </c>
    </row>
    <row r="354" spans="1:20" x14ac:dyDescent="0.25">
      <c r="A354" t="s">
        <v>1225</v>
      </c>
      <c r="B354">
        <v>100181</v>
      </c>
      <c r="C354">
        <v>269459</v>
      </c>
      <c r="D354">
        <v>271036</v>
      </c>
      <c r="E354" s="3" t="s">
        <v>30</v>
      </c>
      <c r="F354" s="3" t="s">
        <v>102</v>
      </c>
      <c r="G354" s="3" t="s">
        <v>195</v>
      </c>
      <c r="H354" s="3" t="s">
        <v>429</v>
      </c>
      <c r="I354">
        <v>-7.5399999999999995E-2</v>
      </c>
      <c r="J354">
        <v>51.511600000000001</v>
      </c>
      <c r="K354">
        <v>-3.3999999999999998E-3</v>
      </c>
      <c r="L354">
        <v>51.542099999999998</v>
      </c>
      <c r="M354" s="3" t="s">
        <v>196</v>
      </c>
      <c r="N354" s="3" t="s">
        <v>430</v>
      </c>
      <c r="O354" t="s">
        <v>670</v>
      </c>
      <c r="P354" t="s">
        <v>670</v>
      </c>
      <c r="Q354">
        <v>7019</v>
      </c>
      <c r="R354">
        <v>1346</v>
      </c>
      <c r="S354" t="s">
        <v>671</v>
      </c>
      <c r="T354" s="3" t="str">
        <f>Processed[[#This Row],[Time Period]]&amp;"_"&amp;Processed[[#This Row],[FROMNODENO]]&amp;"_"&amp;Processed[[#This Row],[TONODENO]]</f>
        <v>AM_269459_271036</v>
      </c>
    </row>
    <row r="355" spans="1:20" x14ac:dyDescent="0.25">
      <c r="A355" t="s">
        <v>1225</v>
      </c>
      <c r="B355">
        <v>100181</v>
      </c>
      <c r="C355">
        <v>271036</v>
      </c>
      <c r="D355">
        <v>269459</v>
      </c>
      <c r="E355" s="3" t="s">
        <v>102</v>
      </c>
      <c r="F355" s="3" t="s">
        <v>30</v>
      </c>
      <c r="G355" s="3" t="s">
        <v>429</v>
      </c>
      <c r="H355" s="3" t="s">
        <v>195</v>
      </c>
      <c r="I355">
        <v>-3.3999999999999998E-3</v>
      </c>
      <c r="J355">
        <v>51.542099999999998</v>
      </c>
      <c r="K355">
        <v>-7.5399999999999995E-2</v>
      </c>
      <c r="L355">
        <v>51.511600000000001</v>
      </c>
      <c r="M355" s="3" t="s">
        <v>430</v>
      </c>
      <c r="N355" s="3" t="s">
        <v>196</v>
      </c>
      <c r="O355" t="s">
        <v>670</v>
      </c>
      <c r="P355" t="s">
        <v>670</v>
      </c>
      <c r="Q355">
        <v>7057</v>
      </c>
      <c r="R355">
        <v>1413</v>
      </c>
      <c r="S355" t="s">
        <v>671</v>
      </c>
      <c r="T355" s="3" t="str">
        <f>Processed[[#This Row],[Time Period]]&amp;"_"&amp;Processed[[#This Row],[FROMNODENO]]&amp;"_"&amp;Processed[[#This Row],[TONODENO]]</f>
        <v>AM_271036_269459</v>
      </c>
    </row>
    <row r="356" spans="1:20" x14ac:dyDescent="0.25">
      <c r="A356" t="s">
        <v>1225</v>
      </c>
      <c r="B356">
        <v>100182</v>
      </c>
      <c r="C356">
        <v>270818</v>
      </c>
      <c r="D356">
        <v>271036</v>
      </c>
      <c r="E356" s="3" t="s">
        <v>129</v>
      </c>
      <c r="F356" s="3" t="s">
        <v>102</v>
      </c>
      <c r="G356" s="3" t="s">
        <v>518</v>
      </c>
      <c r="H356" s="3" t="s">
        <v>429</v>
      </c>
      <c r="I356">
        <v>-1.38E-2</v>
      </c>
      <c r="J356">
        <v>51.478099999999998</v>
      </c>
      <c r="K356">
        <v>-3.3999999999999998E-3</v>
      </c>
      <c r="L356">
        <v>51.542099999999998</v>
      </c>
      <c r="M356" s="3" t="s">
        <v>519</v>
      </c>
      <c r="N356" s="3" t="s">
        <v>430</v>
      </c>
      <c r="O356" t="s">
        <v>670</v>
      </c>
      <c r="P356" t="s">
        <v>670</v>
      </c>
      <c r="Q356">
        <v>10953</v>
      </c>
      <c r="R356">
        <v>2230</v>
      </c>
      <c r="S356" t="s">
        <v>671</v>
      </c>
      <c r="T356" s="3" t="str">
        <f>Processed[[#This Row],[Time Period]]&amp;"_"&amp;Processed[[#This Row],[FROMNODENO]]&amp;"_"&amp;Processed[[#This Row],[TONODENO]]</f>
        <v>AM_270818_271036</v>
      </c>
    </row>
    <row r="357" spans="1:20" x14ac:dyDescent="0.25">
      <c r="A357" t="s">
        <v>1225</v>
      </c>
      <c r="B357">
        <v>100182</v>
      </c>
      <c r="C357">
        <v>271036</v>
      </c>
      <c r="D357">
        <v>270818</v>
      </c>
      <c r="E357" s="3" t="s">
        <v>102</v>
      </c>
      <c r="F357" s="3" t="s">
        <v>129</v>
      </c>
      <c r="G357" s="3" t="s">
        <v>429</v>
      </c>
      <c r="H357" s="3" t="s">
        <v>518</v>
      </c>
      <c r="I357">
        <v>-3.3999999999999998E-3</v>
      </c>
      <c r="J357">
        <v>51.542099999999998</v>
      </c>
      <c r="K357">
        <v>-1.38E-2</v>
      </c>
      <c r="L357">
        <v>51.478099999999998</v>
      </c>
      <c r="M357" s="3" t="s">
        <v>430</v>
      </c>
      <c r="N357" s="3" t="s">
        <v>519</v>
      </c>
      <c r="O357" t="s">
        <v>670</v>
      </c>
      <c r="P357" t="s">
        <v>670</v>
      </c>
      <c r="Q357">
        <v>10693</v>
      </c>
      <c r="R357">
        <v>2096</v>
      </c>
      <c r="S357" t="s">
        <v>671</v>
      </c>
      <c r="T357" s="3" t="str">
        <f>Processed[[#This Row],[Time Period]]&amp;"_"&amp;Processed[[#This Row],[FROMNODENO]]&amp;"_"&amp;Processed[[#This Row],[TONODENO]]</f>
        <v>AM_271036_270818</v>
      </c>
    </row>
    <row r="358" spans="1:20" x14ac:dyDescent="0.25">
      <c r="A358" t="s">
        <v>1225</v>
      </c>
      <c r="B358">
        <v>100183</v>
      </c>
      <c r="C358">
        <v>267983</v>
      </c>
      <c r="D358">
        <v>271036</v>
      </c>
      <c r="E358" s="3" t="s">
        <v>31</v>
      </c>
      <c r="F358" s="3" t="s">
        <v>102</v>
      </c>
      <c r="G358" s="3" t="s">
        <v>198</v>
      </c>
      <c r="H358" s="3" t="s">
        <v>429</v>
      </c>
      <c r="I358">
        <v>-0.1231</v>
      </c>
      <c r="J358">
        <v>51.530799999999999</v>
      </c>
      <c r="K358">
        <v>-3.3999999999999998E-3</v>
      </c>
      <c r="L358">
        <v>51.542099999999998</v>
      </c>
      <c r="M358" s="3" t="s">
        <v>199</v>
      </c>
      <c r="N358" s="3" t="s">
        <v>430</v>
      </c>
      <c r="O358" t="s">
        <v>670</v>
      </c>
      <c r="P358" t="s">
        <v>670</v>
      </c>
      <c r="Q358">
        <v>10589</v>
      </c>
      <c r="R358">
        <v>1692</v>
      </c>
      <c r="S358" t="s">
        <v>671</v>
      </c>
      <c r="T358" s="3" t="str">
        <f>Processed[[#This Row],[Time Period]]&amp;"_"&amp;Processed[[#This Row],[FROMNODENO]]&amp;"_"&amp;Processed[[#This Row],[TONODENO]]</f>
        <v>AM_267983_271036</v>
      </c>
    </row>
    <row r="359" spans="1:20" x14ac:dyDescent="0.25">
      <c r="A359" t="s">
        <v>1225</v>
      </c>
      <c r="B359">
        <v>100183</v>
      </c>
      <c r="C359">
        <v>271036</v>
      </c>
      <c r="D359">
        <v>267983</v>
      </c>
      <c r="E359" s="3" t="s">
        <v>102</v>
      </c>
      <c r="F359" s="3" t="s">
        <v>31</v>
      </c>
      <c r="G359" s="3" t="s">
        <v>429</v>
      </c>
      <c r="H359" s="3" t="s">
        <v>198</v>
      </c>
      <c r="I359">
        <v>-3.3999999999999998E-3</v>
      </c>
      <c r="J359">
        <v>51.542099999999998</v>
      </c>
      <c r="K359">
        <v>-0.1231</v>
      </c>
      <c r="L359">
        <v>51.530799999999999</v>
      </c>
      <c r="M359" s="3" t="s">
        <v>430</v>
      </c>
      <c r="N359" s="3" t="s">
        <v>199</v>
      </c>
      <c r="O359" t="s">
        <v>670</v>
      </c>
      <c r="P359" t="s">
        <v>670</v>
      </c>
      <c r="Q359">
        <v>10660</v>
      </c>
      <c r="R359">
        <v>1809</v>
      </c>
      <c r="S359" t="s">
        <v>671</v>
      </c>
      <c r="T359" s="3" t="str">
        <f>Processed[[#This Row],[Time Period]]&amp;"_"&amp;Processed[[#This Row],[FROMNODENO]]&amp;"_"&amp;Processed[[#This Row],[TONODENO]]</f>
        <v>AM_271036_267983</v>
      </c>
    </row>
    <row r="360" spans="1:20" x14ac:dyDescent="0.25">
      <c r="A360" t="s">
        <v>1225</v>
      </c>
      <c r="B360">
        <v>100184</v>
      </c>
      <c r="C360">
        <v>270811</v>
      </c>
      <c r="D360">
        <v>271036</v>
      </c>
      <c r="E360" s="3" t="s">
        <v>130</v>
      </c>
      <c r="F360" s="3" t="s">
        <v>102</v>
      </c>
      <c r="G360" s="3" t="s">
        <v>520</v>
      </c>
      <c r="H360" s="3" t="s">
        <v>429</v>
      </c>
      <c r="I360">
        <v>-1.37E-2</v>
      </c>
      <c r="J360">
        <v>51.465499999999999</v>
      </c>
      <c r="K360">
        <v>-3.3999999999999998E-3</v>
      </c>
      <c r="L360">
        <v>51.542099999999998</v>
      </c>
      <c r="M360" s="3" t="s">
        <v>521</v>
      </c>
      <c r="N360" s="3" t="s">
        <v>430</v>
      </c>
      <c r="O360" t="s">
        <v>670</v>
      </c>
      <c r="P360" t="s">
        <v>670</v>
      </c>
      <c r="Q360">
        <v>12829</v>
      </c>
      <c r="R360">
        <v>2418</v>
      </c>
      <c r="S360" t="s">
        <v>671</v>
      </c>
      <c r="T360" s="3" t="str">
        <f>Processed[[#This Row],[Time Period]]&amp;"_"&amp;Processed[[#This Row],[FROMNODENO]]&amp;"_"&amp;Processed[[#This Row],[TONODENO]]</f>
        <v>AM_270811_271036</v>
      </c>
    </row>
    <row r="361" spans="1:20" x14ac:dyDescent="0.25">
      <c r="A361" t="s">
        <v>1225</v>
      </c>
      <c r="B361">
        <v>100184</v>
      </c>
      <c r="C361">
        <v>271036</v>
      </c>
      <c r="D361">
        <v>270811</v>
      </c>
      <c r="E361" s="3" t="s">
        <v>102</v>
      </c>
      <c r="F361" s="3" t="s">
        <v>130</v>
      </c>
      <c r="G361" s="3" t="s">
        <v>429</v>
      </c>
      <c r="H361" s="3" t="s">
        <v>520</v>
      </c>
      <c r="I361">
        <v>-3.3999999999999998E-3</v>
      </c>
      <c r="J361">
        <v>51.542099999999998</v>
      </c>
      <c r="K361">
        <v>-1.37E-2</v>
      </c>
      <c r="L361">
        <v>51.465499999999999</v>
      </c>
      <c r="M361" s="3" t="s">
        <v>430</v>
      </c>
      <c r="N361" s="3" t="s">
        <v>521</v>
      </c>
      <c r="O361" t="s">
        <v>670</v>
      </c>
      <c r="P361" t="s">
        <v>670</v>
      </c>
      <c r="Q361">
        <v>12764</v>
      </c>
      <c r="R361">
        <v>2336</v>
      </c>
      <c r="S361" t="s">
        <v>671</v>
      </c>
      <c r="T361" s="3" t="str">
        <f>Processed[[#This Row],[Time Period]]&amp;"_"&amp;Processed[[#This Row],[FROMNODENO]]&amp;"_"&amp;Processed[[#This Row],[TONODENO]]</f>
        <v>AM_271036_270811</v>
      </c>
    </row>
    <row r="362" spans="1:20" x14ac:dyDescent="0.25">
      <c r="A362" t="s">
        <v>1225</v>
      </c>
      <c r="B362">
        <v>100185</v>
      </c>
      <c r="C362">
        <v>269296</v>
      </c>
      <c r="D362">
        <v>271036</v>
      </c>
      <c r="E362" s="3" t="s">
        <v>33</v>
      </c>
      <c r="F362" s="3" t="s">
        <v>102</v>
      </c>
      <c r="G362" s="3" t="s">
        <v>203</v>
      </c>
      <c r="H362" s="3" t="s">
        <v>429</v>
      </c>
      <c r="I362">
        <v>-8.2100000000000006E-2</v>
      </c>
      <c r="J362">
        <v>51.518599999999999</v>
      </c>
      <c r="K362">
        <v>-3.3999999999999998E-3</v>
      </c>
      <c r="L362">
        <v>51.542099999999998</v>
      </c>
      <c r="M362" s="3" t="s">
        <v>204</v>
      </c>
      <c r="N362" s="3" t="s">
        <v>430</v>
      </c>
      <c r="O362" t="s">
        <v>670</v>
      </c>
      <c r="P362" t="s">
        <v>670</v>
      </c>
      <c r="Q362">
        <v>7090</v>
      </c>
      <c r="R362">
        <v>993</v>
      </c>
      <c r="S362" t="s">
        <v>671</v>
      </c>
      <c r="T362" s="3" t="str">
        <f>Processed[[#This Row],[Time Period]]&amp;"_"&amp;Processed[[#This Row],[FROMNODENO]]&amp;"_"&amp;Processed[[#This Row],[TONODENO]]</f>
        <v>AM_269296_271036</v>
      </c>
    </row>
    <row r="363" spans="1:20" x14ac:dyDescent="0.25">
      <c r="A363" t="s">
        <v>1225</v>
      </c>
      <c r="B363">
        <v>100185</v>
      </c>
      <c r="C363">
        <v>271036</v>
      </c>
      <c r="D363">
        <v>269296</v>
      </c>
      <c r="E363" s="3" t="s">
        <v>102</v>
      </c>
      <c r="F363" s="3" t="s">
        <v>33</v>
      </c>
      <c r="G363" s="3" t="s">
        <v>429</v>
      </c>
      <c r="H363" s="3" t="s">
        <v>203</v>
      </c>
      <c r="I363">
        <v>-3.3999999999999998E-3</v>
      </c>
      <c r="J363">
        <v>51.542099999999998</v>
      </c>
      <c r="K363">
        <v>-8.2100000000000006E-2</v>
      </c>
      <c r="L363">
        <v>51.518599999999999</v>
      </c>
      <c r="M363" s="3" t="s">
        <v>430</v>
      </c>
      <c r="N363" s="3" t="s">
        <v>204</v>
      </c>
      <c r="O363" t="s">
        <v>670</v>
      </c>
      <c r="P363" t="s">
        <v>670</v>
      </c>
      <c r="Q363">
        <v>7122</v>
      </c>
      <c r="R363">
        <v>990</v>
      </c>
      <c r="S363" t="s">
        <v>671</v>
      </c>
      <c r="T363" s="3" t="str">
        <f>Processed[[#This Row],[Time Period]]&amp;"_"&amp;Processed[[#This Row],[FROMNODENO]]&amp;"_"&amp;Processed[[#This Row],[TONODENO]]</f>
        <v>AM_271036_269296</v>
      </c>
    </row>
    <row r="364" spans="1:20" x14ac:dyDescent="0.25">
      <c r="A364" t="s">
        <v>1225</v>
      </c>
      <c r="B364">
        <v>100186</v>
      </c>
      <c r="C364">
        <v>266682</v>
      </c>
      <c r="D364">
        <v>271036</v>
      </c>
      <c r="E364" s="3" t="s">
        <v>34</v>
      </c>
      <c r="F364" s="3" t="s">
        <v>102</v>
      </c>
      <c r="G364" s="3" t="s">
        <v>205</v>
      </c>
      <c r="H364" s="3" t="s">
        <v>429</v>
      </c>
      <c r="I364">
        <v>-0.16289999999999999</v>
      </c>
      <c r="J364">
        <v>51.522399999999998</v>
      </c>
      <c r="K364">
        <v>-3.3999999999999998E-3</v>
      </c>
      <c r="L364">
        <v>51.542099999999998</v>
      </c>
      <c r="M364" s="3" t="s">
        <v>206</v>
      </c>
      <c r="N364" s="3" t="s">
        <v>430</v>
      </c>
      <c r="O364" t="s">
        <v>670</v>
      </c>
      <c r="P364" t="s">
        <v>670</v>
      </c>
      <c r="Q364">
        <v>13404</v>
      </c>
      <c r="R364">
        <v>1996</v>
      </c>
      <c r="S364" t="s">
        <v>671</v>
      </c>
      <c r="T364" s="3" t="str">
        <f>Processed[[#This Row],[Time Period]]&amp;"_"&amp;Processed[[#This Row],[FROMNODENO]]&amp;"_"&amp;Processed[[#This Row],[TONODENO]]</f>
        <v>AM_266682_271036</v>
      </c>
    </row>
    <row r="365" spans="1:20" x14ac:dyDescent="0.25">
      <c r="A365" t="s">
        <v>1225</v>
      </c>
      <c r="B365">
        <v>100186</v>
      </c>
      <c r="C365">
        <v>271036</v>
      </c>
      <c r="D365">
        <v>266682</v>
      </c>
      <c r="E365" s="3" t="s">
        <v>102</v>
      </c>
      <c r="F365" s="3" t="s">
        <v>34</v>
      </c>
      <c r="G365" s="3" t="s">
        <v>429</v>
      </c>
      <c r="H365" s="3" t="s">
        <v>205</v>
      </c>
      <c r="I365">
        <v>-3.3999999999999998E-3</v>
      </c>
      <c r="J365">
        <v>51.542099999999998</v>
      </c>
      <c r="K365">
        <v>-0.16289999999999999</v>
      </c>
      <c r="L365">
        <v>51.522399999999998</v>
      </c>
      <c r="M365" s="3" t="s">
        <v>430</v>
      </c>
      <c r="N365" s="3" t="s">
        <v>206</v>
      </c>
      <c r="O365" t="s">
        <v>670</v>
      </c>
      <c r="P365" t="s">
        <v>670</v>
      </c>
      <c r="Q365">
        <v>13590</v>
      </c>
      <c r="R365">
        <v>2055</v>
      </c>
      <c r="S365" t="s">
        <v>671</v>
      </c>
      <c r="T365" s="3" t="str">
        <f>Processed[[#This Row],[Time Period]]&amp;"_"&amp;Processed[[#This Row],[FROMNODENO]]&amp;"_"&amp;Processed[[#This Row],[TONODENO]]</f>
        <v>AM_271036_266682</v>
      </c>
    </row>
    <row r="366" spans="1:20" x14ac:dyDescent="0.25">
      <c r="A366" t="s">
        <v>1225</v>
      </c>
      <c r="B366">
        <v>100187</v>
      </c>
      <c r="C366">
        <v>266343</v>
      </c>
      <c r="D366">
        <v>271036</v>
      </c>
      <c r="E366" s="3" t="s">
        <v>35</v>
      </c>
      <c r="F366" s="3" t="s">
        <v>102</v>
      </c>
      <c r="G366" s="3" t="s">
        <v>207</v>
      </c>
      <c r="H366" s="3" t="s">
        <v>429</v>
      </c>
      <c r="I366">
        <v>-0.17530000000000001</v>
      </c>
      <c r="J366">
        <v>51.516199999999998</v>
      </c>
      <c r="K366">
        <v>-3.3999999999999998E-3</v>
      </c>
      <c r="L366">
        <v>51.542099999999998</v>
      </c>
      <c r="M366" s="3" t="s">
        <v>208</v>
      </c>
      <c r="N366" s="3" t="s">
        <v>430</v>
      </c>
      <c r="O366" t="s">
        <v>670</v>
      </c>
      <c r="P366" t="s">
        <v>670</v>
      </c>
      <c r="Q366">
        <v>14556</v>
      </c>
      <c r="R366">
        <v>2192</v>
      </c>
      <c r="S366" t="s">
        <v>671</v>
      </c>
      <c r="T366" s="3" t="str">
        <f>Processed[[#This Row],[Time Period]]&amp;"_"&amp;Processed[[#This Row],[FROMNODENO]]&amp;"_"&amp;Processed[[#This Row],[TONODENO]]</f>
        <v>AM_266343_271036</v>
      </c>
    </row>
    <row r="367" spans="1:20" x14ac:dyDescent="0.25">
      <c r="A367" t="s">
        <v>1225</v>
      </c>
      <c r="B367">
        <v>100187</v>
      </c>
      <c r="C367">
        <v>271036</v>
      </c>
      <c r="D367">
        <v>266343</v>
      </c>
      <c r="E367" s="3" t="s">
        <v>102</v>
      </c>
      <c r="F367" s="3" t="s">
        <v>35</v>
      </c>
      <c r="G367" s="3" t="s">
        <v>429</v>
      </c>
      <c r="H367" s="3" t="s">
        <v>207</v>
      </c>
      <c r="I367">
        <v>-3.3999999999999998E-3</v>
      </c>
      <c r="J367">
        <v>51.542099999999998</v>
      </c>
      <c r="K367">
        <v>-0.17530000000000001</v>
      </c>
      <c r="L367">
        <v>51.516199999999998</v>
      </c>
      <c r="M367" s="3" t="s">
        <v>430</v>
      </c>
      <c r="N367" s="3" t="s">
        <v>208</v>
      </c>
      <c r="O367" t="s">
        <v>670</v>
      </c>
      <c r="P367" t="s">
        <v>670</v>
      </c>
      <c r="Q367">
        <v>14674</v>
      </c>
      <c r="R367">
        <v>2191</v>
      </c>
      <c r="S367" t="s">
        <v>671</v>
      </c>
      <c r="T367" s="3" t="str">
        <f>Processed[[#This Row],[Time Period]]&amp;"_"&amp;Processed[[#This Row],[FROMNODENO]]&amp;"_"&amp;Processed[[#This Row],[TONODENO]]</f>
        <v>AM_271036_266343</v>
      </c>
    </row>
    <row r="368" spans="1:20" x14ac:dyDescent="0.25">
      <c r="A368" t="s">
        <v>1225</v>
      </c>
      <c r="B368">
        <v>100188</v>
      </c>
      <c r="C368">
        <v>270927</v>
      </c>
      <c r="D368">
        <v>271036</v>
      </c>
      <c r="E368" s="3" t="s">
        <v>131</v>
      </c>
      <c r="F368" s="3" t="s">
        <v>102</v>
      </c>
      <c r="G368" s="3" t="s">
        <v>524</v>
      </c>
      <c r="H368" s="3" t="s">
        <v>429</v>
      </c>
      <c r="I368">
        <v>-8.6999999999999994E-3</v>
      </c>
      <c r="J368">
        <v>51.544800000000002</v>
      </c>
      <c r="K368">
        <v>-3.3999999999999998E-3</v>
      </c>
      <c r="L368">
        <v>51.542099999999998</v>
      </c>
      <c r="M368" s="3" t="s">
        <v>525</v>
      </c>
      <c r="N368" s="3" t="s">
        <v>430</v>
      </c>
      <c r="O368" t="s">
        <v>670</v>
      </c>
      <c r="P368" t="s">
        <v>670</v>
      </c>
      <c r="Q368">
        <v>1721</v>
      </c>
      <c r="R368">
        <v>394</v>
      </c>
      <c r="S368" t="s">
        <v>671</v>
      </c>
      <c r="T368" s="3" t="str">
        <f>Processed[[#This Row],[Time Period]]&amp;"_"&amp;Processed[[#This Row],[FROMNODENO]]&amp;"_"&amp;Processed[[#This Row],[TONODENO]]</f>
        <v>AM_270927_271036</v>
      </c>
    </row>
    <row r="369" spans="1:20" x14ac:dyDescent="0.25">
      <c r="A369" t="s">
        <v>1225</v>
      </c>
      <c r="B369">
        <v>100188</v>
      </c>
      <c r="C369">
        <v>271036</v>
      </c>
      <c r="D369">
        <v>270927</v>
      </c>
      <c r="E369" s="3" t="s">
        <v>102</v>
      </c>
      <c r="F369" s="3" t="s">
        <v>131</v>
      </c>
      <c r="G369" s="3" t="s">
        <v>429</v>
      </c>
      <c r="H369" s="3" t="s">
        <v>524</v>
      </c>
      <c r="I369">
        <v>-3.3999999999999998E-3</v>
      </c>
      <c r="J369">
        <v>51.542099999999998</v>
      </c>
      <c r="K369">
        <v>-8.6999999999999994E-3</v>
      </c>
      <c r="L369">
        <v>51.544800000000002</v>
      </c>
      <c r="M369" s="3" t="s">
        <v>430</v>
      </c>
      <c r="N369" s="3" t="s">
        <v>525</v>
      </c>
      <c r="O369" t="s">
        <v>670</v>
      </c>
      <c r="P369" t="s">
        <v>670</v>
      </c>
      <c r="Q369">
        <v>1719</v>
      </c>
      <c r="R369">
        <v>432</v>
      </c>
      <c r="S369" t="s">
        <v>671</v>
      </c>
      <c r="T369" s="3" t="str">
        <f>Processed[[#This Row],[Time Period]]&amp;"_"&amp;Processed[[#This Row],[FROMNODENO]]&amp;"_"&amp;Processed[[#This Row],[TONODENO]]</f>
        <v>AM_271036_270927</v>
      </c>
    </row>
    <row r="370" spans="1:20" x14ac:dyDescent="0.25">
      <c r="A370" t="s">
        <v>1225</v>
      </c>
      <c r="B370">
        <v>100189</v>
      </c>
      <c r="C370">
        <v>267948</v>
      </c>
      <c r="D370">
        <v>271036</v>
      </c>
      <c r="E370" s="3" t="s">
        <v>36</v>
      </c>
      <c r="F370" s="3" t="s">
        <v>102</v>
      </c>
      <c r="G370" s="3" t="s">
        <v>209</v>
      </c>
      <c r="H370" s="3" t="s">
        <v>429</v>
      </c>
      <c r="I370">
        <v>-0.12784000000000001</v>
      </c>
      <c r="J370">
        <v>51.532330000000002</v>
      </c>
      <c r="K370">
        <v>-3.3999999999999998E-3</v>
      </c>
      <c r="L370">
        <v>51.542099999999998</v>
      </c>
      <c r="M370" s="3" t="s">
        <v>210</v>
      </c>
      <c r="N370" s="3" t="s">
        <v>430</v>
      </c>
      <c r="O370" t="s">
        <v>670</v>
      </c>
      <c r="P370" t="s">
        <v>670</v>
      </c>
      <c r="Q370">
        <v>10737</v>
      </c>
      <c r="R370">
        <v>1999</v>
      </c>
      <c r="S370" t="s">
        <v>671</v>
      </c>
      <c r="T370" s="3" t="str">
        <f>Processed[[#This Row],[Time Period]]&amp;"_"&amp;Processed[[#This Row],[FROMNODENO]]&amp;"_"&amp;Processed[[#This Row],[TONODENO]]</f>
        <v>AM_267948_271036</v>
      </c>
    </row>
    <row r="371" spans="1:20" x14ac:dyDescent="0.25">
      <c r="A371" t="s">
        <v>1225</v>
      </c>
      <c r="B371">
        <v>100189</v>
      </c>
      <c r="C371">
        <v>271036</v>
      </c>
      <c r="D371">
        <v>267948</v>
      </c>
      <c r="E371" s="3" t="s">
        <v>102</v>
      </c>
      <c r="F371" s="3" t="s">
        <v>36</v>
      </c>
      <c r="G371" s="3" t="s">
        <v>429</v>
      </c>
      <c r="H371" s="3" t="s">
        <v>209</v>
      </c>
      <c r="I371">
        <v>-3.3999999999999998E-3</v>
      </c>
      <c r="J371">
        <v>51.542099999999998</v>
      </c>
      <c r="K371">
        <v>-0.12784000000000001</v>
      </c>
      <c r="L371">
        <v>51.532330000000002</v>
      </c>
      <c r="M371" s="3" t="s">
        <v>430</v>
      </c>
      <c r="N371" s="3" t="s">
        <v>210</v>
      </c>
      <c r="O371" t="s">
        <v>670</v>
      </c>
      <c r="P371" t="s">
        <v>670</v>
      </c>
      <c r="Q371">
        <v>10930</v>
      </c>
      <c r="R371">
        <v>2000</v>
      </c>
      <c r="S371" t="s">
        <v>671</v>
      </c>
      <c r="T371" s="3" t="str">
        <f>Processed[[#This Row],[Time Period]]&amp;"_"&amp;Processed[[#This Row],[FROMNODENO]]&amp;"_"&amp;Processed[[#This Row],[TONODENO]]</f>
        <v>AM_271036_267948</v>
      </c>
    </row>
    <row r="372" spans="1:20" x14ac:dyDescent="0.25">
      <c r="A372" t="s">
        <v>1225</v>
      </c>
      <c r="B372">
        <v>100190</v>
      </c>
      <c r="C372">
        <v>267252</v>
      </c>
      <c r="D372">
        <v>271036</v>
      </c>
      <c r="E372" s="3" t="s">
        <v>37</v>
      </c>
      <c r="F372" s="3" t="s">
        <v>102</v>
      </c>
      <c r="G372" s="3" t="s">
        <v>211</v>
      </c>
      <c r="H372" s="3" t="s">
        <v>429</v>
      </c>
      <c r="I372">
        <v>-0.14369999999999999</v>
      </c>
      <c r="J372">
        <v>51.495100000000001</v>
      </c>
      <c r="K372">
        <v>-3.3999999999999998E-3</v>
      </c>
      <c r="L372">
        <v>51.542099999999998</v>
      </c>
      <c r="M372" s="3" t="s">
        <v>212</v>
      </c>
      <c r="N372" s="3" t="s">
        <v>430</v>
      </c>
      <c r="O372" t="s">
        <v>670</v>
      </c>
      <c r="P372" t="s">
        <v>670</v>
      </c>
      <c r="Q372">
        <v>13847</v>
      </c>
      <c r="R372">
        <v>2081</v>
      </c>
      <c r="S372" t="s">
        <v>671</v>
      </c>
      <c r="T372" s="3" t="str">
        <f>Processed[[#This Row],[Time Period]]&amp;"_"&amp;Processed[[#This Row],[FROMNODENO]]&amp;"_"&amp;Processed[[#This Row],[TONODENO]]</f>
        <v>AM_267252_271036</v>
      </c>
    </row>
    <row r="373" spans="1:20" x14ac:dyDescent="0.25">
      <c r="A373" t="s">
        <v>1225</v>
      </c>
      <c r="B373">
        <v>100190</v>
      </c>
      <c r="C373">
        <v>271036</v>
      </c>
      <c r="D373">
        <v>267252</v>
      </c>
      <c r="E373" s="3" t="s">
        <v>102</v>
      </c>
      <c r="F373" s="3" t="s">
        <v>37</v>
      </c>
      <c r="G373" s="3" t="s">
        <v>429</v>
      </c>
      <c r="H373" s="3" t="s">
        <v>211</v>
      </c>
      <c r="I373">
        <v>-3.3999999999999998E-3</v>
      </c>
      <c r="J373">
        <v>51.542099999999998</v>
      </c>
      <c r="K373">
        <v>-0.14369999999999999</v>
      </c>
      <c r="L373">
        <v>51.495100000000001</v>
      </c>
      <c r="M373" s="3" t="s">
        <v>430</v>
      </c>
      <c r="N373" s="3" t="s">
        <v>212</v>
      </c>
      <c r="O373" t="s">
        <v>670</v>
      </c>
      <c r="P373" t="s">
        <v>670</v>
      </c>
      <c r="Q373">
        <v>13928</v>
      </c>
      <c r="R373">
        <v>2140</v>
      </c>
      <c r="S373" t="s">
        <v>671</v>
      </c>
      <c r="T373" s="3" t="str">
        <f>Processed[[#This Row],[Time Period]]&amp;"_"&amp;Processed[[#This Row],[FROMNODENO]]&amp;"_"&amp;Processed[[#This Row],[TONODENO]]</f>
        <v>AM_271036_267252</v>
      </c>
    </row>
    <row r="374" spans="1:20" x14ac:dyDescent="0.25">
      <c r="A374" t="s">
        <v>1225</v>
      </c>
      <c r="B374">
        <v>100191</v>
      </c>
      <c r="C374">
        <v>269992</v>
      </c>
      <c r="D374">
        <v>271036</v>
      </c>
      <c r="E374" s="3" t="s">
        <v>132</v>
      </c>
      <c r="F374" s="3" t="s">
        <v>102</v>
      </c>
      <c r="G374" s="3" t="s">
        <v>528</v>
      </c>
      <c r="H374" s="3" t="s">
        <v>429</v>
      </c>
      <c r="I374">
        <v>-5.0700000000000002E-2</v>
      </c>
      <c r="J374">
        <v>51.499200000000002</v>
      </c>
      <c r="K374">
        <v>-3.3999999999999998E-3</v>
      </c>
      <c r="L374">
        <v>51.542099999999998</v>
      </c>
      <c r="M374" s="3" t="s">
        <v>529</v>
      </c>
      <c r="N374" s="3" t="s">
        <v>430</v>
      </c>
      <c r="O374" t="s">
        <v>670</v>
      </c>
      <c r="P374" t="s">
        <v>670</v>
      </c>
      <c r="Q374">
        <v>9939</v>
      </c>
      <c r="R374">
        <v>1711</v>
      </c>
      <c r="S374" t="s">
        <v>671</v>
      </c>
      <c r="T374" s="3" t="str">
        <f>Processed[[#This Row],[Time Period]]&amp;"_"&amp;Processed[[#This Row],[FROMNODENO]]&amp;"_"&amp;Processed[[#This Row],[TONODENO]]</f>
        <v>AM_269992_271036</v>
      </c>
    </row>
    <row r="375" spans="1:20" x14ac:dyDescent="0.25">
      <c r="A375" t="s">
        <v>1225</v>
      </c>
      <c r="B375">
        <v>100191</v>
      </c>
      <c r="C375">
        <v>271036</v>
      </c>
      <c r="D375">
        <v>269992</v>
      </c>
      <c r="E375" s="3" t="s">
        <v>102</v>
      </c>
      <c r="F375" s="3" t="s">
        <v>132</v>
      </c>
      <c r="G375" s="3" t="s">
        <v>429</v>
      </c>
      <c r="H375" s="3" t="s">
        <v>528</v>
      </c>
      <c r="I375">
        <v>-3.3999999999999998E-3</v>
      </c>
      <c r="J375">
        <v>51.542099999999998</v>
      </c>
      <c r="K375">
        <v>-5.0700000000000002E-2</v>
      </c>
      <c r="L375">
        <v>51.499200000000002</v>
      </c>
      <c r="M375" s="3" t="s">
        <v>430</v>
      </c>
      <c r="N375" s="3" t="s">
        <v>529</v>
      </c>
      <c r="O375" t="s">
        <v>670</v>
      </c>
      <c r="P375" t="s">
        <v>670</v>
      </c>
      <c r="Q375">
        <v>9866</v>
      </c>
      <c r="R375">
        <v>1614</v>
      </c>
      <c r="S375" t="s">
        <v>671</v>
      </c>
      <c r="T375" s="3" t="str">
        <f>Processed[[#This Row],[Time Period]]&amp;"_"&amp;Processed[[#This Row],[FROMNODENO]]&amp;"_"&amp;Processed[[#This Row],[TONODENO]]</f>
        <v>AM_271036_269992</v>
      </c>
    </row>
    <row r="376" spans="1:20" x14ac:dyDescent="0.25">
      <c r="A376" t="s">
        <v>1225</v>
      </c>
      <c r="B376">
        <v>100192</v>
      </c>
      <c r="C376">
        <v>260543</v>
      </c>
      <c r="D376">
        <v>261224</v>
      </c>
      <c r="E376" s="3" t="s">
        <v>133</v>
      </c>
      <c r="F376" s="3" t="s">
        <v>85</v>
      </c>
      <c r="G376" s="3" t="s">
        <v>530</v>
      </c>
      <c r="H376" s="3" t="s">
        <v>368</v>
      </c>
      <c r="I376">
        <v>-0.43790000000000001</v>
      </c>
      <c r="J376">
        <v>51.569699999999997</v>
      </c>
      <c r="K376">
        <v>-0.39889999999999998</v>
      </c>
      <c r="L376">
        <v>51.556800000000003</v>
      </c>
      <c r="M376" s="3" t="s">
        <v>531</v>
      </c>
      <c r="N376" s="3" t="s">
        <v>369</v>
      </c>
      <c r="O376" t="s">
        <v>670</v>
      </c>
      <c r="P376" t="s">
        <v>670</v>
      </c>
      <c r="Q376">
        <v>3059</v>
      </c>
      <c r="R376">
        <v>180</v>
      </c>
      <c r="S376" t="s">
        <v>671</v>
      </c>
      <c r="T376" s="3" t="str">
        <f>Processed[[#This Row],[Time Period]]&amp;"_"&amp;Processed[[#This Row],[FROMNODENO]]&amp;"_"&amp;Processed[[#This Row],[TONODENO]]</f>
        <v>AM_260543_261224</v>
      </c>
    </row>
    <row r="377" spans="1:20" x14ac:dyDescent="0.25">
      <c r="A377" t="s">
        <v>1225</v>
      </c>
      <c r="B377">
        <v>100192</v>
      </c>
      <c r="C377">
        <v>261224</v>
      </c>
      <c r="D377">
        <v>260543</v>
      </c>
      <c r="E377" s="3" t="s">
        <v>85</v>
      </c>
      <c r="F377" s="3" t="s">
        <v>133</v>
      </c>
      <c r="G377" s="3" t="s">
        <v>368</v>
      </c>
      <c r="H377" s="3" t="s">
        <v>530</v>
      </c>
      <c r="I377">
        <v>-0.39889999999999998</v>
      </c>
      <c r="J377">
        <v>51.556800000000003</v>
      </c>
      <c r="K377">
        <v>-0.43790000000000001</v>
      </c>
      <c r="L377">
        <v>51.569699999999997</v>
      </c>
      <c r="M377" s="3" t="s">
        <v>369</v>
      </c>
      <c r="N377" s="3" t="s">
        <v>531</v>
      </c>
      <c r="O377" t="s">
        <v>670</v>
      </c>
      <c r="P377" t="s">
        <v>670</v>
      </c>
      <c r="Q377">
        <v>3051</v>
      </c>
      <c r="R377">
        <v>300</v>
      </c>
      <c r="S377" t="s">
        <v>671</v>
      </c>
      <c r="T377" s="3" t="str">
        <f>Processed[[#This Row],[Time Period]]&amp;"_"&amp;Processed[[#This Row],[FROMNODENO]]&amp;"_"&amp;Processed[[#This Row],[TONODENO]]</f>
        <v>AM_261224_260543</v>
      </c>
    </row>
    <row r="378" spans="1:20" x14ac:dyDescent="0.25">
      <c r="A378" t="s">
        <v>1225</v>
      </c>
      <c r="B378">
        <v>100193</v>
      </c>
      <c r="C378">
        <v>269503</v>
      </c>
      <c r="D378">
        <v>270630</v>
      </c>
      <c r="E378" s="3" t="s">
        <v>45</v>
      </c>
      <c r="F378" s="3" t="s">
        <v>48</v>
      </c>
      <c r="G378" s="3" t="s">
        <v>230</v>
      </c>
      <c r="H378" s="3" t="s">
        <v>240</v>
      </c>
      <c r="I378">
        <v>-7.3300000000000004E-2</v>
      </c>
      <c r="J378">
        <v>51.580300000000001</v>
      </c>
      <c r="K378">
        <v>-2.01E-2</v>
      </c>
      <c r="L378">
        <v>51.582999999999998</v>
      </c>
      <c r="M378" s="3" t="s">
        <v>231</v>
      </c>
      <c r="N378" s="3" t="s">
        <v>241</v>
      </c>
      <c r="O378" t="s">
        <v>670</v>
      </c>
      <c r="P378" t="s">
        <v>670</v>
      </c>
      <c r="Q378">
        <v>4462</v>
      </c>
      <c r="R378">
        <v>610</v>
      </c>
      <c r="S378" t="s">
        <v>671</v>
      </c>
      <c r="T378" s="3" t="str">
        <f>Processed[[#This Row],[Time Period]]&amp;"_"&amp;Processed[[#This Row],[FROMNODENO]]&amp;"_"&amp;Processed[[#This Row],[TONODENO]]</f>
        <v>AM_269503_270630</v>
      </c>
    </row>
    <row r="379" spans="1:20" x14ac:dyDescent="0.25">
      <c r="A379" t="s">
        <v>1225</v>
      </c>
      <c r="B379">
        <v>100193</v>
      </c>
      <c r="C379">
        <v>270630</v>
      </c>
      <c r="D379">
        <v>269503</v>
      </c>
      <c r="E379" s="3" t="s">
        <v>48</v>
      </c>
      <c r="F379" s="3" t="s">
        <v>45</v>
      </c>
      <c r="G379" s="3" t="s">
        <v>240</v>
      </c>
      <c r="H379" s="3" t="s">
        <v>230</v>
      </c>
      <c r="I379">
        <v>-2.01E-2</v>
      </c>
      <c r="J379">
        <v>51.582999999999998</v>
      </c>
      <c r="K379">
        <v>-7.3300000000000004E-2</v>
      </c>
      <c r="L379">
        <v>51.580300000000001</v>
      </c>
      <c r="M379" s="3" t="s">
        <v>241</v>
      </c>
      <c r="N379" s="3" t="s">
        <v>231</v>
      </c>
      <c r="O379" t="s">
        <v>670</v>
      </c>
      <c r="P379" t="s">
        <v>670</v>
      </c>
      <c r="Q379">
        <v>4427</v>
      </c>
      <c r="R379">
        <v>667</v>
      </c>
      <c r="S379" t="s">
        <v>671</v>
      </c>
      <c r="T379" s="3" t="str">
        <f>Processed[[#This Row],[Time Period]]&amp;"_"&amp;Processed[[#This Row],[FROMNODENO]]&amp;"_"&amp;Processed[[#This Row],[TONODENO]]</f>
        <v>AM_270630_269503</v>
      </c>
    </row>
    <row r="380" spans="1:20" x14ac:dyDescent="0.25">
      <c r="A380" t="s">
        <v>1225</v>
      </c>
      <c r="B380">
        <v>100194</v>
      </c>
      <c r="C380">
        <v>267948</v>
      </c>
      <c r="D380">
        <v>269471</v>
      </c>
      <c r="E380" s="3" t="s">
        <v>36</v>
      </c>
      <c r="F380" s="3" t="s">
        <v>46</v>
      </c>
      <c r="G380" s="3" t="s">
        <v>209</v>
      </c>
      <c r="H380" s="3" t="s">
        <v>234</v>
      </c>
      <c r="I380">
        <v>-0.12784000000000001</v>
      </c>
      <c r="J380">
        <v>51.532330000000002</v>
      </c>
      <c r="K380">
        <v>-7.4899999999999994E-2</v>
      </c>
      <c r="L380">
        <v>51.582299999999996</v>
      </c>
      <c r="M380" s="3" t="s">
        <v>210</v>
      </c>
      <c r="N380" s="3" t="s">
        <v>235</v>
      </c>
      <c r="O380" t="s">
        <v>670</v>
      </c>
      <c r="P380" t="s">
        <v>670</v>
      </c>
      <c r="Q380">
        <v>8208</v>
      </c>
      <c r="R380">
        <v>1076</v>
      </c>
      <c r="S380" t="s">
        <v>671</v>
      </c>
      <c r="T380" s="3" t="str">
        <f>Processed[[#This Row],[Time Period]]&amp;"_"&amp;Processed[[#This Row],[FROMNODENO]]&amp;"_"&amp;Processed[[#This Row],[TONODENO]]</f>
        <v>AM_267948_269471</v>
      </c>
    </row>
    <row r="381" spans="1:20" x14ac:dyDescent="0.25">
      <c r="A381" t="s">
        <v>1225</v>
      </c>
      <c r="B381">
        <v>100194</v>
      </c>
      <c r="C381">
        <v>269471</v>
      </c>
      <c r="D381">
        <v>267948</v>
      </c>
      <c r="E381" s="3" t="s">
        <v>46</v>
      </c>
      <c r="F381" s="3" t="s">
        <v>36</v>
      </c>
      <c r="G381" s="3" t="s">
        <v>234</v>
      </c>
      <c r="H381" s="3" t="s">
        <v>209</v>
      </c>
      <c r="I381">
        <v>-7.4899999999999994E-2</v>
      </c>
      <c r="J381">
        <v>51.582299999999996</v>
      </c>
      <c r="K381">
        <v>-0.12784000000000001</v>
      </c>
      <c r="L381">
        <v>51.532330000000002</v>
      </c>
      <c r="M381" s="3" t="s">
        <v>235</v>
      </c>
      <c r="N381" s="3" t="s">
        <v>210</v>
      </c>
      <c r="O381" t="s">
        <v>670</v>
      </c>
      <c r="P381" t="s">
        <v>670</v>
      </c>
      <c r="Q381">
        <v>8186</v>
      </c>
      <c r="R381">
        <v>1132</v>
      </c>
      <c r="S381" t="s">
        <v>671</v>
      </c>
      <c r="T381" s="3" t="str">
        <f>Processed[[#This Row],[Time Period]]&amp;"_"&amp;Processed[[#This Row],[FROMNODENO]]&amp;"_"&amp;Processed[[#This Row],[TONODENO]]</f>
        <v>AM_269471_267948</v>
      </c>
    </row>
    <row r="382" spans="1:20" x14ac:dyDescent="0.25">
      <c r="A382" t="s">
        <v>1225</v>
      </c>
      <c r="B382">
        <v>100195</v>
      </c>
      <c r="C382">
        <v>267948</v>
      </c>
      <c r="D382">
        <v>269751</v>
      </c>
      <c r="E382" s="3" t="s">
        <v>36</v>
      </c>
      <c r="F382" s="3" t="s">
        <v>47</v>
      </c>
      <c r="G382" s="3" t="s">
        <v>209</v>
      </c>
      <c r="H382" s="3" t="s">
        <v>237</v>
      </c>
      <c r="I382">
        <v>-0.12784000000000001</v>
      </c>
      <c r="J382">
        <v>51.532330000000002</v>
      </c>
      <c r="K382">
        <v>-5.9700000000000003E-2</v>
      </c>
      <c r="L382">
        <v>51.588099999999997</v>
      </c>
      <c r="M382" s="3" t="s">
        <v>210</v>
      </c>
      <c r="N382" s="3" t="s">
        <v>238</v>
      </c>
      <c r="O382" t="s">
        <v>670</v>
      </c>
      <c r="P382" t="s">
        <v>670</v>
      </c>
      <c r="Q382">
        <v>9214</v>
      </c>
      <c r="R382">
        <v>1072</v>
      </c>
      <c r="S382" t="s">
        <v>671</v>
      </c>
      <c r="T382" s="3" t="str">
        <f>Processed[[#This Row],[Time Period]]&amp;"_"&amp;Processed[[#This Row],[FROMNODENO]]&amp;"_"&amp;Processed[[#This Row],[TONODENO]]</f>
        <v>AM_267948_269751</v>
      </c>
    </row>
    <row r="383" spans="1:20" x14ac:dyDescent="0.25">
      <c r="A383" t="s">
        <v>1225</v>
      </c>
      <c r="B383">
        <v>100195</v>
      </c>
      <c r="C383">
        <v>269751</v>
      </c>
      <c r="D383">
        <v>267948</v>
      </c>
      <c r="E383" s="3" t="s">
        <v>47</v>
      </c>
      <c r="F383" s="3" t="s">
        <v>36</v>
      </c>
      <c r="G383" s="3" t="s">
        <v>237</v>
      </c>
      <c r="H383" s="3" t="s">
        <v>209</v>
      </c>
      <c r="I383">
        <v>-5.9700000000000003E-2</v>
      </c>
      <c r="J383">
        <v>51.588099999999997</v>
      </c>
      <c r="K383">
        <v>-0.12784000000000001</v>
      </c>
      <c r="L383">
        <v>51.532330000000002</v>
      </c>
      <c r="M383" s="3" t="s">
        <v>238</v>
      </c>
      <c r="N383" s="3" t="s">
        <v>210</v>
      </c>
      <c r="O383" t="s">
        <v>670</v>
      </c>
      <c r="P383" t="s">
        <v>670</v>
      </c>
      <c r="Q383">
        <v>9207</v>
      </c>
      <c r="R383">
        <v>1117</v>
      </c>
      <c r="S383" t="s">
        <v>671</v>
      </c>
      <c r="T383" s="3" t="str">
        <f>Processed[[#This Row],[Time Period]]&amp;"_"&amp;Processed[[#This Row],[FROMNODENO]]&amp;"_"&amp;Processed[[#This Row],[TONODENO]]</f>
        <v>AM_269751_267948</v>
      </c>
    </row>
    <row r="384" spans="1:20" x14ac:dyDescent="0.25">
      <c r="A384" t="s">
        <v>1225</v>
      </c>
      <c r="B384">
        <v>100196</v>
      </c>
      <c r="C384">
        <v>267252</v>
      </c>
      <c r="D384">
        <v>267948</v>
      </c>
      <c r="E384" s="3" t="s">
        <v>37</v>
      </c>
      <c r="F384" s="3" t="s">
        <v>36</v>
      </c>
      <c r="G384" s="3" t="s">
        <v>211</v>
      </c>
      <c r="H384" s="3" t="s">
        <v>209</v>
      </c>
      <c r="I384">
        <v>-0.14369999999999999</v>
      </c>
      <c r="J384">
        <v>51.495100000000001</v>
      </c>
      <c r="K384">
        <v>-0.12784000000000001</v>
      </c>
      <c r="L384">
        <v>51.532330000000002</v>
      </c>
      <c r="M384" s="3" t="s">
        <v>212</v>
      </c>
      <c r="N384" s="3" t="s">
        <v>210</v>
      </c>
      <c r="O384" t="s">
        <v>670</v>
      </c>
      <c r="P384" t="s">
        <v>670</v>
      </c>
      <c r="Q384">
        <v>5596</v>
      </c>
      <c r="R384">
        <v>1092</v>
      </c>
      <c r="S384" t="s">
        <v>671</v>
      </c>
      <c r="T384" s="3" t="str">
        <f>Processed[[#This Row],[Time Period]]&amp;"_"&amp;Processed[[#This Row],[FROMNODENO]]&amp;"_"&amp;Processed[[#This Row],[TONODENO]]</f>
        <v>AM_267252_267948</v>
      </c>
    </row>
    <row r="385" spans="1:20" x14ac:dyDescent="0.25">
      <c r="A385" t="s">
        <v>1225</v>
      </c>
      <c r="B385">
        <v>100196</v>
      </c>
      <c r="C385">
        <v>267948</v>
      </c>
      <c r="D385">
        <v>267252</v>
      </c>
      <c r="E385" s="3" t="s">
        <v>36</v>
      </c>
      <c r="F385" s="3" t="s">
        <v>37</v>
      </c>
      <c r="G385" s="3" t="s">
        <v>209</v>
      </c>
      <c r="H385" s="3" t="s">
        <v>211</v>
      </c>
      <c r="I385">
        <v>-0.12784000000000001</v>
      </c>
      <c r="J385">
        <v>51.532330000000002</v>
      </c>
      <c r="K385">
        <v>-0.14369999999999999</v>
      </c>
      <c r="L385">
        <v>51.495100000000001</v>
      </c>
      <c r="M385" s="3" t="s">
        <v>210</v>
      </c>
      <c r="N385" s="3" t="s">
        <v>212</v>
      </c>
      <c r="O385" t="s">
        <v>670</v>
      </c>
      <c r="P385" t="s">
        <v>670</v>
      </c>
      <c r="Q385">
        <v>5596</v>
      </c>
      <c r="R385">
        <v>1151</v>
      </c>
      <c r="S385" t="s">
        <v>671</v>
      </c>
      <c r="T385" s="3" t="str">
        <f>Processed[[#This Row],[Time Period]]&amp;"_"&amp;Processed[[#This Row],[FROMNODENO]]&amp;"_"&amp;Processed[[#This Row],[TONODENO]]</f>
        <v>AM_267948_267252</v>
      </c>
    </row>
    <row r="386" spans="1:20" x14ac:dyDescent="0.25">
      <c r="A386" t="s">
        <v>1225</v>
      </c>
      <c r="B386">
        <v>100197</v>
      </c>
      <c r="C386">
        <v>267948</v>
      </c>
      <c r="D386">
        <v>267994</v>
      </c>
      <c r="E386" s="3" t="s">
        <v>36</v>
      </c>
      <c r="F386" s="3" t="s">
        <v>77</v>
      </c>
      <c r="G386" s="3" t="s">
        <v>209</v>
      </c>
      <c r="H386" s="3" t="s">
        <v>337</v>
      </c>
      <c r="I386">
        <v>-0.12784000000000001</v>
      </c>
      <c r="J386">
        <v>51.532330000000002</v>
      </c>
      <c r="K386">
        <v>-0.1231</v>
      </c>
      <c r="L386">
        <v>51.486199999999997</v>
      </c>
      <c r="M386" s="3" t="s">
        <v>210</v>
      </c>
      <c r="N386" s="3" t="s">
        <v>338</v>
      </c>
      <c r="O386" t="s">
        <v>670</v>
      </c>
      <c r="P386" t="s">
        <v>670</v>
      </c>
      <c r="Q386">
        <v>7291</v>
      </c>
      <c r="R386">
        <v>1263</v>
      </c>
      <c r="S386" t="s">
        <v>671</v>
      </c>
      <c r="T386" s="3" t="str">
        <f>Processed[[#This Row],[Time Period]]&amp;"_"&amp;Processed[[#This Row],[FROMNODENO]]&amp;"_"&amp;Processed[[#This Row],[TONODENO]]</f>
        <v>AM_267948_267994</v>
      </c>
    </row>
    <row r="387" spans="1:20" x14ac:dyDescent="0.25">
      <c r="A387" t="s">
        <v>1225</v>
      </c>
      <c r="B387">
        <v>100197</v>
      </c>
      <c r="C387">
        <v>267994</v>
      </c>
      <c r="D387">
        <v>267948</v>
      </c>
      <c r="E387" s="3" t="s">
        <v>77</v>
      </c>
      <c r="F387" s="3" t="s">
        <v>36</v>
      </c>
      <c r="G387" s="3" t="s">
        <v>337</v>
      </c>
      <c r="H387" s="3" t="s">
        <v>209</v>
      </c>
      <c r="I387">
        <v>-0.1231</v>
      </c>
      <c r="J387">
        <v>51.486199999999997</v>
      </c>
      <c r="K387">
        <v>-0.12784000000000001</v>
      </c>
      <c r="L387">
        <v>51.532330000000002</v>
      </c>
      <c r="M387" s="3" t="s">
        <v>338</v>
      </c>
      <c r="N387" s="3" t="s">
        <v>210</v>
      </c>
      <c r="O387" t="s">
        <v>670</v>
      </c>
      <c r="P387" t="s">
        <v>670</v>
      </c>
      <c r="Q387">
        <v>7285</v>
      </c>
      <c r="R387">
        <v>1254</v>
      </c>
      <c r="S387" t="s">
        <v>671</v>
      </c>
      <c r="T387" s="3" t="str">
        <f>Processed[[#This Row],[Time Period]]&amp;"_"&amp;Processed[[#This Row],[FROMNODENO]]&amp;"_"&amp;Processed[[#This Row],[TONODENO]]</f>
        <v>AM_267994_267948</v>
      </c>
    </row>
    <row r="388" spans="1:20" x14ac:dyDescent="0.25">
      <c r="A388" t="s">
        <v>1225</v>
      </c>
      <c r="B388">
        <v>100198</v>
      </c>
      <c r="C388">
        <v>267948</v>
      </c>
      <c r="D388">
        <v>268311</v>
      </c>
      <c r="E388" s="3" t="s">
        <v>36</v>
      </c>
      <c r="F388" s="3" t="s">
        <v>38</v>
      </c>
      <c r="G388" s="3" t="s">
        <v>209</v>
      </c>
      <c r="H388" s="3" t="s">
        <v>213</v>
      </c>
      <c r="I388">
        <v>-0.12784000000000001</v>
      </c>
      <c r="J388">
        <v>51.532330000000002</v>
      </c>
      <c r="K388">
        <v>-0.1134</v>
      </c>
      <c r="L388">
        <v>51.503300000000003</v>
      </c>
      <c r="M388" s="3" t="s">
        <v>210</v>
      </c>
      <c r="N388" s="3" t="s">
        <v>214</v>
      </c>
      <c r="O388" t="s">
        <v>670</v>
      </c>
      <c r="P388" t="s">
        <v>670</v>
      </c>
      <c r="Q388">
        <v>4653</v>
      </c>
      <c r="R388">
        <v>1332</v>
      </c>
      <c r="S388" t="s">
        <v>671</v>
      </c>
      <c r="T388" s="3" t="str">
        <f>Processed[[#This Row],[Time Period]]&amp;"_"&amp;Processed[[#This Row],[FROMNODENO]]&amp;"_"&amp;Processed[[#This Row],[TONODENO]]</f>
        <v>AM_267948_268311</v>
      </c>
    </row>
    <row r="389" spans="1:20" x14ac:dyDescent="0.25">
      <c r="A389" t="s">
        <v>1225</v>
      </c>
      <c r="B389">
        <v>100198</v>
      </c>
      <c r="C389">
        <v>268311</v>
      </c>
      <c r="D389">
        <v>267948</v>
      </c>
      <c r="E389" s="3" t="s">
        <v>38</v>
      </c>
      <c r="F389" s="3" t="s">
        <v>36</v>
      </c>
      <c r="G389" s="3" t="s">
        <v>213</v>
      </c>
      <c r="H389" s="3" t="s">
        <v>209</v>
      </c>
      <c r="I389">
        <v>-0.1134</v>
      </c>
      <c r="J389">
        <v>51.503300000000003</v>
      </c>
      <c r="K389">
        <v>-0.12784000000000001</v>
      </c>
      <c r="L389">
        <v>51.532330000000002</v>
      </c>
      <c r="M389" s="3" t="s">
        <v>214</v>
      </c>
      <c r="N389" s="3" t="s">
        <v>210</v>
      </c>
      <c r="O389" t="s">
        <v>670</v>
      </c>
      <c r="P389" t="s">
        <v>670</v>
      </c>
      <c r="Q389">
        <v>4654</v>
      </c>
      <c r="R389">
        <v>1347</v>
      </c>
      <c r="S389" t="s">
        <v>671</v>
      </c>
      <c r="T389" s="3" t="str">
        <f>Processed[[#This Row],[Time Period]]&amp;"_"&amp;Processed[[#This Row],[FROMNODENO]]&amp;"_"&amp;Processed[[#This Row],[TONODENO]]</f>
        <v>AM_268311_267948</v>
      </c>
    </row>
    <row r="390" spans="1:20" x14ac:dyDescent="0.25">
      <c r="A390" t="s">
        <v>1225</v>
      </c>
      <c r="B390">
        <v>100199</v>
      </c>
      <c r="C390">
        <v>267948</v>
      </c>
      <c r="D390">
        <v>270630</v>
      </c>
      <c r="E390" s="3" t="s">
        <v>36</v>
      </c>
      <c r="F390" s="3" t="s">
        <v>48</v>
      </c>
      <c r="G390" s="3" t="s">
        <v>209</v>
      </c>
      <c r="H390" s="3" t="s">
        <v>240</v>
      </c>
      <c r="I390">
        <v>-0.12784000000000001</v>
      </c>
      <c r="J390">
        <v>51.532330000000002</v>
      </c>
      <c r="K390">
        <v>-2.01E-2</v>
      </c>
      <c r="L390">
        <v>51.582999999999998</v>
      </c>
      <c r="M390" s="3" t="s">
        <v>210</v>
      </c>
      <c r="N390" s="3" t="s">
        <v>241</v>
      </c>
      <c r="O390" t="s">
        <v>670</v>
      </c>
      <c r="P390" t="s">
        <v>670</v>
      </c>
      <c r="Q390">
        <v>12028</v>
      </c>
      <c r="R390">
        <v>1262</v>
      </c>
      <c r="S390" t="s">
        <v>671</v>
      </c>
      <c r="T390" s="3" t="str">
        <f>Processed[[#This Row],[Time Period]]&amp;"_"&amp;Processed[[#This Row],[FROMNODENO]]&amp;"_"&amp;Processed[[#This Row],[TONODENO]]</f>
        <v>AM_267948_270630</v>
      </c>
    </row>
    <row r="391" spans="1:20" x14ac:dyDescent="0.25">
      <c r="A391" t="s">
        <v>1225</v>
      </c>
      <c r="B391">
        <v>100199</v>
      </c>
      <c r="C391">
        <v>270630</v>
      </c>
      <c r="D391">
        <v>267948</v>
      </c>
      <c r="E391" s="3" t="s">
        <v>48</v>
      </c>
      <c r="F391" s="3" t="s">
        <v>36</v>
      </c>
      <c r="G391" s="3" t="s">
        <v>240</v>
      </c>
      <c r="H391" s="3" t="s">
        <v>209</v>
      </c>
      <c r="I391">
        <v>-2.01E-2</v>
      </c>
      <c r="J391">
        <v>51.582999999999998</v>
      </c>
      <c r="K391">
        <v>-0.12784000000000001</v>
      </c>
      <c r="L391">
        <v>51.532330000000002</v>
      </c>
      <c r="M391" s="3" t="s">
        <v>241</v>
      </c>
      <c r="N391" s="3" t="s">
        <v>210</v>
      </c>
      <c r="O391" t="s">
        <v>670</v>
      </c>
      <c r="P391" t="s">
        <v>670</v>
      </c>
      <c r="Q391">
        <v>12021</v>
      </c>
      <c r="R391">
        <v>1323</v>
      </c>
      <c r="S391" t="s">
        <v>671</v>
      </c>
      <c r="T391" s="3" t="str">
        <f>Processed[[#This Row],[Time Period]]&amp;"_"&amp;Processed[[#This Row],[FROMNODENO]]&amp;"_"&amp;Processed[[#This Row],[TONODENO]]</f>
        <v>AM_270630_267948</v>
      </c>
    </row>
    <row r="392" spans="1:20" x14ac:dyDescent="0.25">
      <c r="A392" t="s">
        <v>1225</v>
      </c>
      <c r="B392">
        <v>100200</v>
      </c>
      <c r="C392">
        <v>269471</v>
      </c>
      <c r="D392">
        <v>269503</v>
      </c>
      <c r="E392" s="3" t="s">
        <v>46</v>
      </c>
      <c r="F392" s="3" t="s">
        <v>45</v>
      </c>
      <c r="G392" s="3" t="s">
        <v>234</v>
      </c>
      <c r="H392" s="3" t="s">
        <v>230</v>
      </c>
      <c r="I392">
        <v>-7.4899999999999994E-2</v>
      </c>
      <c r="J392">
        <v>51.582299999999996</v>
      </c>
      <c r="K392">
        <v>-7.3300000000000004E-2</v>
      </c>
      <c r="L392">
        <v>51.580300000000001</v>
      </c>
      <c r="M392" s="3" t="s">
        <v>235</v>
      </c>
      <c r="N392" s="3" t="s">
        <v>231</v>
      </c>
      <c r="O392" t="s">
        <v>670</v>
      </c>
      <c r="P392" t="s">
        <v>670</v>
      </c>
      <c r="Q392">
        <v>294</v>
      </c>
      <c r="R392">
        <v>220</v>
      </c>
      <c r="S392" t="s">
        <v>671</v>
      </c>
      <c r="T392" s="3" t="str">
        <f>Processed[[#This Row],[Time Period]]&amp;"_"&amp;Processed[[#This Row],[FROMNODENO]]&amp;"_"&amp;Processed[[#This Row],[TONODENO]]</f>
        <v>AM_269471_269503</v>
      </c>
    </row>
    <row r="393" spans="1:20" x14ac:dyDescent="0.25">
      <c r="A393" t="s">
        <v>1225</v>
      </c>
      <c r="B393">
        <v>100200</v>
      </c>
      <c r="C393">
        <v>269503</v>
      </c>
      <c r="D393">
        <v>269471</v>
      </c>
      <c r="E393" s="3" t="s">
        <v>45</v>
      </c>
      <c r="F393" s="3" t="s">
        <v>46</v>
      </c>
      <c r="G393" s="3" t="s">
        <v>230</v>
      </c>
      <c r="H393" s="3" t="s">
        <v>234</v>
      </c>
      <c r="I393">
        <v>-7.3300000000000004E-2</v>
      </c>
      <c r="J393">
        <v>51.580300000000001</v>
      </c>
      <c r="K393">
        <v>-7.4899999999999994E-2</v>
      </c>
      <c r="L393">
        <v>51.582299999999996</v>
      </c>
      <c r="M393" s="3" t="s">
        <v>231</v>
      </c>
      <c r="N393" s="3" t="s">
        <v>235</v>
      </c>
      <c r="O393" t="s">
        <v>670</v>
      </c>
      <c r="P393" t="s">
        <v>670</v>
      </c>
      <c r="Q393">
        <v>294</v>
      </c>
      <c r="R393">
        <v>228</v>
      </c>
      <c r="S393" t="s">
        <v>671</v>
      </c>
      <c r="T393" s="3" t="str">
        <f>Processed[[#This Row],[Time Period]]&amp;"_"&amp;Processed[[#This Row],[FROMNODENO]]&amp;"_"&amp;Processed[[#This Row],[TONODENO]]</f>
        <v>AM_269503_269471</v>
      </c>
    </row>
    <row r="394" spans="1:20" x14ac:dyDescent="0.25">
      <c r="A394" t="s">
        <v>1225</v>
      </c>
      <c r="B394">
        <v>100201</v>
      </c>
      <c r="C394">
        <v>269471</v>
      </c>
      <c r="D394">
        <v>269751</v>
      </c>
      <c r="E394" s="3" t="s">
        <v>46</v>
      </c>
      <c r="F394" s="3" t="s">
        <v>47</v>
      </c>
      <c r="G394" s="3" t="s">
        <v>234</v>
      </c>
      <c r="H394" s="3" t="s">
        <v>237</v>
      </c>
      <c r="I394">
        <v>-7.4899999999999994E-2</v>
      </c>
      <c r="J394">
        <v>51.582299999999996</v>
      </c>
      <c r="K394">
        <v>-5.9700000000000003E-2</v>
      </c>
      <c r="L394">
        <v>51.588099999999997</v>
      </c>
      <c r="M394" s="3" t="s">
        <v>235</v>
      </c>
      <c r="N394" s="3" t="s">
        <v>238</v>
      </c>
      <c r="O394" t="s">
        <v>670</v>
      </c>
      <c r="P394" t="s">
        <v>670</v>
      </c>
      <c r="Q394">
        <v>1476</v>
      </c>
      <c r="R394">
        <v>279</v>
      </c>
      <c r="S394" t="s">
        <v>671</v>
      </c>
      <c r="T394" s="3" t="str">
        <f>Processed[[#This Row],[Time Period]]&amp;"_"&amp;Processed[[#This Row],[FROMNODENO]]&amp;"_"&amp;Processed[[#This Row],[TONODENO]]</f>
        <v>AM_269471_269751</v>
      </c>
    </row>
    <row r="395" spans="1:20" x14ac:dyDescent="0.25">
      <c r="A395" t="s">
        <v>1225</v>
      </c>
      <c r="B395">
        <v>100201</v>
      </c>
      <c r="C395">
        <v>269751</v>
      </c>
      <c r="D395">
        <v>269471</v>
      </c>
      <c r="E395" s="3" t="s">
        <v>47</v>
      </c>
      <c r="F395" s="3" t="s">
        <v>46</v>
      </c>
      <c r="G395" s="3" t="s">
        <v>237</v>
      </c>
      <c r="H395" s="3" t="s">
        <v>234</v>
      </c>
      <c r="I395">
        <v>-5.9700000000000003E-2</v>
      </c>
      <c r="J395">
        <v>51.588099999999997</v>
      </c>
      <c r="K395">
        <v>-7.4899999999999994E-2</v>
      </c>
      <c r="L395">
        <v>51.582299999999996</v>
      </c>
      <c r="M395" s="3" t="s">
        <v>238</v>
      </c>
      <c r="N395" s="3" t="s">
        <v>235</v>
      </c>
      <c r="O395" t="s">
        <v>670</v>
      </c>
      <c r="P395" t="s">
        <v>670</v>
      </c>
      <c r="Q395">
        <v>1441</v>
      </c>
      <c r="R395">
        <v>328</v>
      </c>
      <c r="S395" t="s">
        <v>671</v>
      </c>
      <c r="T395" s="3" t="str">
        <f>Processed[[#This Row],[Time Period]]&amp;"_"&amp;Processed[[#This Row],[FROMNODENO]]&amp;"_"&amp;Processed[[#This Row],[TONODENO]]</f>
        <v>AM_269751_269471</v>
      </c>
    </row>
    <row r="396" spans="1:20" x14ac:dyDescent="0.25">
      <c r="A396" t="s">
        <v>1225</v>
      </c>
      <c r="B396">
        <v>100202</v>
      </c>
      <c r="C396">
        <v>267994</v>
      </c>
      <c r="D396">
        <v>269471</v>
      </c>
      <c r="E396" s="3" t="s">
        <v>77</v>
      </c>
      <c r="F396" s="3" t="s">
        <v>46</v>
      </c>
      <c r="G396" s="3" t="s">
        <v>337</v>
      </c>
      <c r="H396" s="3" t="s">
        <v>234</v>
      </c>
      <c r="I396">
        <v>-0.1231</v>
      </c>
      <c r="J396">
        <v>51.486199999999997</v>
      </c>
      <c r="K396">
        <v>-7.4899999999999994E-2</v>
      </c>
      <c r="L396">
        <v>51.582299999999996</v>
      </c>
      <c r="M396" s="3" t="s">
        <v>338</v>
      </c>
      <c r="N396" s="3" t="s">
        <v>235</v>
      </c>
      <c r="O396" t="s">
        <v>670</v>
      </c>
      <c r="P396" t="s">
        <v>670</v>
      </c>
      <c r="Q396">
        <v>14438</v>
      </c>
      <c r="R396">
        <v>1545</v>
      </c>
      <c r="S396" t="s">
        <v>671</v>
      </c>
      <c r="T396" s="3" t="str">
        <f>Processed[[#This Row],[Time Period]]&amp;"_"&amp;Processed[[#This Row],[FROMNODENO]]&amp;"_"&amp;Processed[[#This Row],[TONODENO]]</f>
        <v>AM_267994_269471</v>
      </c>
    </row>
    <row r="397" spans="1:20" x14ac:dyDescent="0.25">
      <c r="A397" t="s">
        <v>1225</v>
      </c>
      <c r="B397">
        <v>100202</v>
      </c>
      <c r="C397">
        <v>269471</v>
      </c>
      <c r="D397">
        <v>267994</v>
      </c>
      <c r="E397" s="3" t="s">
        <v>46</v>
      </c>
      <c r="F397" s="3" t="s">
        <v>77</v>
      </c>
      <c r="G397" s="3" t="s">
        <v>234</v>
      </c>
      <c r="H397" s="3" t="s">
        <v>337</v>
      </c>
      <c r="I397">
        <v>-7.4899999999999994E-2</v>
      </c>
      <c r="J397">
        <v>51.582299999999996</v>
      </c>
      <c r="K397">
        <v>-0.1231</v>
      </c>
      <c r="L397">
        <v>51.486199999999997</v>
      </c>
      <c r="M397" s="3" t="s">
        <v>235</v>
      </c>
      <c r="N397" s="3" t="s">
        <v>338</v>
      </c>
      <c r="O397" t="s">
        <v>670</v>
      </c>
      <c r="P397" t="s">
        <v>670</v>
      </c>
      <c r="Q397">
        <v>14429</v>
      </c>
      <c r="R397">
        <v>1610</v>
      </c>
      <c r="S397" t="s">
        <v>671</v>
      </c>
      <c r="T397" s="3" t="str">
        <f>Processed[[#This Row],[Time Period]]&amp;"_"&amp;Processed[[#This Row],[FROMNODENO]]&amp;"_"&amp;Processed[[#This Row],[TONODENO]]</f>
        <v>AM_269471_267994</v>
      </c>
    </row>
    <row r="398" spans="1:20" x14ac:dyDescent="0.25">
      <c r="A398" t="s">
        <v>1225</v>
      </c>
      <c r="B398">
        <v>100203</v>
      </c>
      <c r="C398">
        <v>269471</v>
      </c>
      <c r="D398">
        <v>270630</v>
      </c>
      <c r="E398" s="3" t="s">
        <v>46</v>
      </c>
      <c r="F398" s="3" t="s">
        <v>48</v>
      </c>
      <c r="G398" s="3" t="s">
        <v>234</v>
      </c>
      <c r="H398" s="3" t="s">
        <v>240</v>
      </c>
      <c r="I398">
        <v>-7.4899999999999994E-2</v>
      </c>
      <c r="J398">
        <v>51.582299999999996</v>
      </c>
      <c r="K398">
        <v>-2.01E-2</v>
      </c>
      <c r="L398">
        <v>51.582999999999998</v>
      </c>
      <c r="M398" s="3" t="s">
        <v>235</v>
      </c>
      <c r="N398" s="3" t="s">
        <v>241</v>
      </c>
      <c r="O398" t="s">
        <v>670</v>
      </c>
      <c r="P398" t="s">
        <v>670</v>
      </c>
      <c r="Q398">
        <v>4290</v>
      </c>
      <c r="R398">
        <v>469</v>
      </c>
      <c r="S398" t="s">
        <v>671</v>
      </c>
      <c r="T398" s="3" t="str">
        <f>Processed[[#This Row],[Time Period]]&amp;"_"&amp;Processed[[#This Row],[FROMNODENO]]&amp;"_"&amp;Processed[[#This Row],[TONODENO]]</f>
        <v>AM_269471_270630</v>
      </c>
    </row>
    <row r="399" spans="1:20" x14ac:dyDescent="0.25">
      <c r="A399" t="s">
        <v>1225</v>
      </c>
      <c r="B399">
        <v>100203</v>
      </c>
      <c r="C399">
        <v>270630</v>
      </c>
      <c r="D399">
        <v>269471</v>
      </c>
      <c r="E399" s="3" t="s">
        <v>48</v>
      </c>
      <c r="F399" s="3" t="s">
        <v>46</v>
      </c>
      <c r="G399" s="3" t="s">
        <v>240</v>
      </c>
      <c r="H399" s="3" t="s">
        <v>234</v>
      </c>
      <c r="I399">
        <v>-2.01E-2</v>
      </c>
      <c r="J399">
        <v>51.582999999999998</v>
      </c>
      <c r="K399">
        <v>-7.4899999999999994E-2</v>
      </c>
      <c r="L399">
        <v>51.582299999999996</v>
      </c>
      <c r="M399" s="3" t="s">
        <v>241</v>
      </c>
      <c r="N399" s="3" t="s">
        <v>235</v>
      </c>
      <c r="O399" t="s">
        <v>670</v>
      </c>
      <c r="P399" t="s">
        <v>670</v>
      </c>
      <c r="Q399">
        <v>4255</v>
      </c>
      <c r="R399">
        <v>534</v>
      </c>
      <c r="S399" t="s">
        <v>671</v>
      </c>
      <c r="T399" s="3" t="str">
        <f>Processed[[#This Row],[Time Period]]&amp;"_"&amp;Processed[[#This Row],[FROMNODENO]]&amp;"_"&amp;Processed[[#This Row],[TONODENO]]</f>
        <v>AM_270630_269471</v>
      </c>
    </row>
    <row r="400" spans="1:20" x14ac:dyDescent="0.25">
      <c r="A400" t="s">
        <v>1225</v>
      </c>
      <c r="B400">
        <v>100205</v>
      </c>
      <c r="C400">
        <v>267994</v>
      </c>
      <c r="D400">
        <v>269751</v>
      </c>
      <c r="E400" s="3" t="s">
        <v>77</v>
      </c>
      <c r="F400" s="3" t="s">
        <v>47</v>
      </c>
      <c r="G400" s="3" t="s">
        <v>337</v>
      </c>
      <c r="H400" s="3" t="s">
        <v>237</v>
      </c>
      <c r="I400">
        <v>-0.1231</v>
      </c>
      <c r="J400">
        <v>51.486199999999997</v>
      </c>
      <c r="K400">
        <v>-5.9700000000000003E-2</v>
      </c>
      <c r="L400">
        <v>51.588099999999997</v>
      </c>
      <c r="M400" s="3" t="s">
        <v>338</v>
      </c>
      <c r="N400" s="3" t="s">
        <v>238</v>
      </c>
      <c r="O400" t="s">
        <v>670</v>
      </c>
      <c r="P400" t="s">
        <v>670</v>
      </c>
      <c r="Q400">
        <v>15444</v>
      </c>
      <c r="R400">
        <v>1481</v>
      </c>
      <c r="S400" t="s">
        <v>671</v>
      </c>
      <c r="T400" s="3" t="str">
        <f>Processed[[#This Row],[Time Period]]&amp;"_"&amp;Processed[[#This Row],[FROMNODENO]]&amp;"_"&amp;Processed[[#This Row],[TONODENO]]</f>
        <v>AM_267994_269751</v>
      </c>
    </row>
    <row r="401" spans="1:20" x14ac:dyDescent="0.25">
      <c r="A401" t="s">
        <v>1225</v>
      </c>
      <c r="B401">
        <v>100205</v>
      </c>
      <c r="C401">
        <v>269751</v>
      </c>
      <c r="D401">
        <v>267994</v>
      </c>
      <c r="E401" s="3" t="s">
        <v>47</v>
      </c>
      <c r="F401" s="3" t="s">
        <v>77</v>
      </c>
      <c r="G401" s="3" t="s">
        <v>237</v>
      </c>
      <c r="H401" s="3" t="s">
        <v>337</v>
      </c>
      <c r="I401">
        <v>-5.9700000000000003E-2</v>
      </c>
      <c r="J401">
        <v>51.588099999999997</v>
      </c>
      <c r="K401">
        <v>-0.1231</v>
      </c>
      <c r="L401">
        <v>51.486199999999997</v>
      </c>
      <c r="M401" s="3" t="s">
        <v>238</v>
      </c>
      <c r="N401" s="3" t="s">
        <v>338</v>
      </c>
      <c r="O401" t="s">
        <v>670</v>
      </c>
      <c r="P401" t="s">
        <v>670</v>
      </c>
      <c r="Q401">
        <v>15450</v>
      </c>
      <c r="R401">
        <v>1595</v>
      </c>
      <c r="S401" t="s">
        <v>671</v>
      </c>
      <c r="T401" s="3" t="str">
        <f>Processed[[#This Row],[Time Period]]&amp;"_"&amp;Processed[[#This Row],[FROMNODENO]]&amp;"_"&amp;Processed[[#This Row],[TONODENO]]</f>
        <v>AM_269751_267994</v>
      </c>
    </row>
    <row r="402" spans="1:20" x14ac:dyDescent="0.25">
      <c r="A402" t="s">
        <v>1225</v>
      </c>
      <c r="B402">
        <v>100206</v>
      </c>
      <c r="C402">
        <v>269751</v>
      </c>
      <c r="D402">
        <v>270630</v>
      </c>
      <c r="E402" s="3" t="s">
        <v>47</v>
      </c>
      <c r="F402" s="3" t="s">
        <v>48</v>
      </c>
      <c r="G402" s="3" t="s">
        <v>237</v>
      </c>
      <c r="H402" s="3" t="s">
        <v>240</v>
      </c>
      <c r="I402">
        <v>-5.9700000000000003E-2</v>
      </c>
      <c r="J402">
        <v>51.588099999999997</v>
      </c>
      <c r="K402">
        <v>-2.01E-2</v>
      </c>
      <c r="L402">
        <v>51.582999999999998</v>
      </c>
      <c r="M402" s="3" t="s">
        <v>238</v>
      </c>
      <c r="N402" s="3" t="s">
        <v>241</v>
      </c>
      <c r="O402" t="s">
        <v>670</v>
      </c>
      <c r="P402" t="s">
        <v>670</v>
      </c>
      <c r="Q402">
        <v>3007</v>
      </c>
      <c r="R402">
        <v>294</v>
      </c>
      <c r="S402" t="s">
        <v>671</v>
      </c>
      <c r="T402" s="3" t="str">
        <f>Processed[[#This Row],[Time Period]]&amp;"_"&amp;Processed[[#This Row],[FROMNODENO]]&amp;"_"&amp;Processed[[#This Row],[TONODENO]]</f>
        <v>AM_269751_270630</v>
      </c>
    </row>
    <row r="403" spans="1:20" x14ac:dyDescent="0.25">
      <c r="A403" t="s">
        <v>1225</v>
      </c>
      <c r="B403">
        <v>100206</v>
      </c>
      <c r="C403">
        <v>270630</v>
      </c>
      <c r="D403">
        <v>269751</v>
      </c>
      <c r="E403" s="3" t="s">
        <v>48</v>
      </c>
      <c r="F403" s="3" t="s">
        <v>47</v>
      </c>
      <c r="G403" s="3" t="s">
        <v>240</v>
      </c>
      <c r="H403" s="3" t="s">
        <v>237</v>
      </c>
      <c r="I403">
        <v>-2.01E-2</v>
      </c>
      <c r="J403">
        <v>51.582999999999998</v>
      </c>
      <c r="K403">
        <v>-5.9700000000000003E-2</v>
      </c>
      <c r="L403">
        <v>51.588099999999997</v>
      </c>
      <c r="M403" s="3" t="s">
        <v>241</v>
      </c>
      <c r="N403" s="3" t="s">
        <v>238</v>
      </c>
      <c r="O403" t="s">
        <v>670</v>
      </c>
      <c r="P403" t="s">
        <v>670</v>
      </c>
      <c r="Q403">
        <v>3007</v>
      </c>
      <c r="R403">
        <v>310</v>
      </c>
      <c r="S403" t="s">
        <v>671</v>
      </c>
      <c r="T403" s="3" t="str">
        <f>Processed[[#This Row],[Time Period]]&amp;"_"&amp;Processed[[#This Row],[FROMNODENO]]&amp;"_"&amp;Processed[[#This Row],[TONODENO]]</f>
        <v>AM_270630_269751</v>
      </c>
    </row>
    <row r="404" spans="1:20" x14ac:dyDescent="0.25">
      <c r="A404" t="s">
        <v>1225</v>
      </c>
      <c r="B404">
        <v>100207</v>
      </c>
      <c r="C404">
        <v>267252</v>
      </c>
      <c r="D404">
        <v>269471</v>
      </c>
      <c r="E404" s="3" t="s">
        <v>37</v>
      </c>
      <c r="F404" s="3" t="s">
        <v>46</v>
      </c>
      <c r="G404" s="3" t="s">
        <v>211</v>
      </c>
      <c r="H404" s="3" t="s">
        <v>234</v>
      </c>
      <c r="I404">
        <v>-0.14369999999999999</v>
      </c>
      <c r="J404">
        <v>51.495100000000001</v>
      </c>
      <c r="K404">
        <v>-7.4899999999999994E-2</v>
      </c>
      <c r="L404">
        <v>51.582299999999996</v>
      </c>
      <c r="M404" s="3" t="s">
        <v>212</v>
      </c>
      <c r="N404" s="3" t="s">
        <v>235</v>
      </c>
      <c r="O404" t="s">
        <v>670</v>
      </c>
      <c r="P404" t="s">
        <v>670</v>
      </c>
      <c r="Q404">
        <v>12749</v>
      </c>
      <c r="R404">
        <v>1383</v>
      </c>
      <c r="S404" t="s">
        <v>671</v>
      </c>
      <c r="T404" s="3" t="str">
        <f>Processed[[#This Row],[Time Period]]&amp;"_"&amp;Processed[[#This Row],[FROMNODENO]]&amp;"_"&amp;Processed[[#This Row],[TONODENO]]</f>
        <v>AM_267252_269471</v>
      </c>
    </row>
    <row r="405" spans="1:20" x14ac:dyDescent="0.25">
      <c r="A405" t="s">
        <v>1225</v>
      </c>
      <c r="B405">
        <v>100207</v>
      </c>
      <c r="C405">
        <v>269471</v>
      </c>
      <c r="D405">
        <v>267252</v>
      </c>
      <c r="E405" s="3" t="s">
        <v>46</v>
      </c>
      <c r="F405" s="3" t="s">
        <v>37</v>
      </c>
      <c r="G405" s="3" t="s">
        <v>234</v>
      </c>
      <c r="H405" s="3" t="s">
        <v>211</v>
      </c>
      <c r="I405">
        <v>-7.4899999999999994E-2</v>
      </c>
      <c r="J405">
        <v>51.582299999999996</v>
      </c>
      <c r="K405">
        <v>-0.14369999999999999</v>
      </c>
      <c r="L405">
        <v>51.495100000000001</v>
      </c>
      <c r="M405" s="3" t="s">
        <v>235</v>
      </c>
      <c r="N405" s="3" t="s">
        <v>212</v>
      </c>
      <c r="O405" t="s">
        <v>670</v>
      </c>
      <c r="P405" t="s">
        <v>670</v>
      </c>
      <c r="Q405">
        <v>12734</v>
      </c>
      <c r="R405">
        <v>1438</v>
      </c>
      <c r="S405" t="s">
        <v>671</v>
      </c>
      <c r="T405" s="3" t="str">
        <f>Processed[[#This Row],[Time Period]]&amp;"_"&amp;Processed[[#This Row],[FROMNODENO]]&amp;"_"&amp;Processed[[#This Row],[TONODENO]]</f>
        <v>AM_269471_267252</v>
      </c>
    </row>
    <row r="406" spans="1:20" x14ac:dyDescent="0.25">
      <c r="A406" t="s">
        <v>1225</v>
      </c>
      <c r="B406">
        <v>100208</v>
      </c>
      <c r="C406">
        <v>267252</v>
      </c>
      <c r="D406">
        <v>269751</v>
      </c>
      <c r="E406" s="3" t="s">
        <v>37</v>
      </c>
      <c r="F406" s="3" t="s">
        <v>47</v>
      </c>
      <c r="G406" s="3" t="s">
        <v>211</v>
      </c>
      <c r="H406" s="3" t="s">
        <v>237</v>
      </c>
      <c r="I406">
        <v>-0.14369999999999999</v>
      </c>
      <c r="J406">
        <v>51.495100000000001</v>
      </c>
      <c r="K406">
        <v>-5.9700000000000003E-2</v>
      </c>
      <c r="L406">
        <v>51.588099999999997</v>
      </c>
      <c r="M406" s="3" t="s">
        <v>212</v>
      </c>
      <c r="N406" s="3" t="s">
        <v>238</v>
      </c>
      <c r="O406" t="s">
        <v>670</v>
      </c>
      <c r="P406" t="s">
        <v>670</v>
      </c>
      <c r="Q406">
        <v>13755</v>
      </c>
      <c r="R406">
        <v>1379</v>
      </c>
      <c r="S406" t="s">
        <v>671</v>
      </c>
      <c r="T406" s="3" t="str">
        <f>Processed[[#This Row],[Time Period]]&amp;"_"&amp;Processed[[#This Row],[FROMNODENO]]&amp;"_"&amp;Processed[[#This Row],[TONODENO]]</f>
        <v>AM_267252_269751</v>
      </c>
    </row>
    <row r="407" spans="1:20" x14ac:dyDescent="0.25">
      <c r="A407" t="s">
        <v>1225</v>
      </c>
      <c r="B407">
        <v>100208</v>
      </c>
      <c r="C407">
        <v>269751</v>
      </c>
      <c r="D407">
        <v>267252</v>
      </c>
      <c r="E407" s="3" t="s">
        <v>47</v>
      </c>
      <c r="F407" s="3" t="s">
        <v>37</v>
      </c>
      <c r="G407" s="3" t="s">
        <v>237</v>
      </c>
      <c r="H407" s="3" t="s">
        <v>211</v>
      </c>
      <c r="I407">
        <v>-5.9700000000000003E-2</v>
      </c>
      <c r="J407">
        <v>51.588099999999997</v>
      </c>
      <c r="K407">
        <v>-0.14369999999999999</v>
      </c>
      <c r="L407">
        <v>51.495100000000001</v>
      </c>
      <c r="M407" s="3" t="s">
        <v>238</v>
      </c>
      <c r="N407" s="3" t="s">
        <v>212</v>
      </c>
      <c r="O407" t="s">
        <v>670</v>
      </c>
      <c r="P407" t="s">
        <v>670</v>
      </c>
      <c r="Q407">
        <v>13755</v>
      </c>
      <c r="R407">
        <v>1483</v>
      </c>
      <c r="S407" t="s">
        <v>671</v>
      </c>
      <c r="T407" s="3" t="str">
        <f>Processed[[#This Row],[Time Period]]&amp;"_"&amp;Processed[[#This Row],[FROMNODENO]]&amp;"_"&amp;Processed[[#This Row],[TONODENO]]</f>
        <v>AM_269751_267252</v>
      </c>
    </row>
    <row r="408" spans="1:20" x14ac:dyDescent="0.25">
      <c r="A408" t="s">
        <v>1225</v>
      </c>
      <c r="B408">
        <v>100209</v>
      </c>
      <c r="C408">
        <v>267252</v>
      </c>
      <c r="D408">
        <v>268311</v>
      </c>
      <c r="E408" s="3" t="s">
        <v>37</v>
      </c>
      <c r="F408" s="3" t="s">
        <v>38</v>
      </c>
      <c r="G408" s="3" t="s">
        <v>211</v>
      </c>
      <c r="H408" s="3" t="s">
        <v>213</v>
      </c>
      <c r="I408">
        <v>-0.14369999999999999</v>
      </c>
      <c r="J408">
        <v>51.495100000000001</v>
      </c>
      <c r="K408">
        <v>-0.1134</v>
      </c>
      <c r="L408">
        <v>51.503300000000003</v>
      </c>
      <c r="M408" s="3" t="s">
        <v>212</v>
      </c>
      <c r="N408" s="3" t="s">
        <v>214</v>
      </c>
      <c r="O408" t="s">
        <v>670</v>
      </c>
      <c r="P408" t="s">
        <v>670</v>
      </c>
      <c r="Q408">
        <v>3852</v>
      </c>
      <c r="R408">
        <v>1375</v>
      </c>
      <c r="S408" t="s">
        <v>671</v>
      </c>
      <c r="T408" s="3" t="str">
        <f>Processed[[#This Row],[Time Period]]&amp;"_"&amp;Processed[[#This Row],[FROMNODENO]]&amp;"_"&amp;Processed[[#This Row],[TONODENO]]</f>
        <v>AM_267252_268311</v>
      </c>
    </row>
    <row r="409" spans="1:20" x14ac:dyDescent="0.25">
      <c r="A409" t="s">
        <v>1225</v>
      </c>
      <c r="B409">
        <v>100209</v>
      </c>
      <c r="C409">
        <v>268311</v>
      </c>
      <c r="D409">
        <v>267252</v>
      </c>
      <c r="E409" s="3" t="s">
        <v>38</v>
      </c>
      <c r="F409" s="3" t="s">
        <v>37</v>
      </c>
      <c r="G409" s="3" t="s">
        <v>213</v>
      </c>
      <c r="H409" s="3" t="s">
        <v>211</v>
      </c>
      <c r="I409">
        <v>-0.1134</v>
      </c>
      <c r="J409">
        <v>51.503300000000003</v>
      </c>
      <c r="K409">
        <v>-0.14369999999999999</v>
      </c>
      <c r="L409">
        <v>51.495100000000001</v>
      </c>
      <c r="M409" s="3" t="s">
        <v>214</v>
      </c>
      <c r="N409" s="3" t="s">
        <v>212</v>
      </c>
      <c r="O409" t="s">
        <v>670</v>
      </c>
      <c r="P409" t="s">
        <v>670</v>
      </c>
      <c r="Q409">
        <v>4189</v>
      </c>
      <c r="R409">
        <v>818</v>
      </c>
      <c r="S409" t="s">
        <v>671</v>
      </c>
      <c r="T409" s="3" t="str">
        <f>Processed[[#This Row],[Time Period]]&amp;"_"&amp;Processed[[#This Row],[FROMNODENO]]&amp;"_"&amp;Processed[[#This Row],[TONODENO]]</f>
        <v>AM_268311_267252</v>
      </c>
    </row>
    <row r="410" spans="1:20" x14ac:dyDescent="0.25">
      <c r="A410" t="s">
        <v>1225</v>
      </c>
      <c r="B410">
        <v>100210</v>
      </c>
      <c r="C410">
        <v>267252</v>
      </c>
      <c r="D410">
        <v>270630</v>
      </c>
      <c r="E410" s="3" t="s">
        <v>37</v>
      </c>
      <c r="F410" s="3" t="s">
        <v>48</v>
      </c>
      <c r="G410" s="3" t="s">
        <v>211</v>
      </c>
      <c r="H410" s="3" t="s">
        <v>240</v>
      </c>
      <c r="I410">
        <v>-0.14369999999999999</v>
      </c>
      <c r="J410">
        <v>51.495100000000001</v>
      </c>
      <c r="K410">
        <v>-2.01E-2</v>
      </c>
      <c r="L410">
        <v>51.582999999999998</v>
      </c>
      <c r="M410" s="3" t="s">
        <v>212</v>
      </c>
      <c r="N410" s="3" t="s">
        <v>241</v>
      </c>
      <c r="O410" t="s">
        <v>670</v>
      </c>
      <c r="P410" t="s">
        <v>670</v>
      </c>
      <c r="Q410">
        <v>16569</v>
      </c>
      <c r="R410">
        <v>1569</v>
      </c>
      <c r="S410" t="s">
        <v>671</v>
      </c>
      <c r="T410" s="3" t="str">
        <f>Processed[[#This Row],[Time Period]]&amp;"_"&amp;Processed[[#This Row],[FROMNODENO]]&amp;"_"&amp;Processed[[#This Row],[TONODENO]]</f>
        <v>AM_267252_270630</v>
      </c>
    </row>
    <row r="411" spans="1:20" x14ac:dyDescent="0.25">
      <c r="A411" t="s">
        <v>1225</v>
      </c>
      <c r="B411">
        <v>100210</v>
      </c>
      <c r="C411">
        <v>270630</v>
      </c>
      <c r="D411">
        <v>267252</v>
      </c>
      <c r="E411" s="3" t="s">
        <v>48</v>
      </c>
      <c r="F411" s="3" t="s">
        <v>37</v>
      </c>
      <c r="G411" s="3" t="s">
        <v>240</v>
      </c>
      <c r="H411" s="3" t="s">
        <v>211</v>
      </c>
      <c r="I411">
        <v>-2.01E-2</v>
      </c>
      <c r="J411">
        <v>51.582999999999998</v>
      </c>
      <c r="K411">
        <v>-0.14369999999999999</v>
      </c>
      <c r="L411">
        <v>51.495100000000001</v>
      </c>
      <c r="M411" s="3" t="s">
        <v>241</v>
      </c>
      <c r="N411" s="3" t="s">
        <v>212</v>
      </c>
      <c r="O411" t="s">
        <v>670</v>
      </c>
      <c r="P411" t="s">
        <v>670</v>
      </c>
      <c r="Q411">
        <v>16569</v>
      </c>
      <c r="R411">
        <v>1629</v>
      </c>
      <c r="S411" t="s">
        <v>671</v>
      </c>
      <c r="T411" s="3" t="str">
        <f>Processed[[#This Row],[Time Period]]&amp;"_"&amp;Processed[[#This Row],[FROMNODENO]]&amp;"_"&amp;Processed[[#This Row],[TONODENO]]</f>
        <v>AM_270630_267252</v>
      </c>
    </row>
    <row r="412" spans="1:20" x14ac:dyDescent="0.25">
      <c r="A412" t="s">
        <v>1225</v>
      </c>
      <c r="B412">
        <v>100211</v>
      </c>
      <c r="C412">
        <v>268460</v>
      </c>
      <c r="D412">
        <v>268899</v>
      </c>
      <c r="E412" s="3" t="s">
        <v>134</v>
      </c>
      <c r="F412" s="3" t="s">
        <v>75</v>
      </c>
      <c r="G412" s="3" t="s">
        <v>549</v>
      </c>
      <c r="H412" s="3" t="s">
        <v>320</v>
      </c>
      <c r="I412">
        <v>-0.1087</v>
      </c>
      <c r="J412">
        <v>51.504100000000001</v>
      </c>
      <c r="K412">
        <v>-9.8599999999999993E-2</v>
      </c>
      <c r="L412">
        <v>51.494500000000002</v>
      </c>
      <c r="M412" s="3" t="s">
        <v>550</v>
      </c>
      <c r="N412" s="3" t="s">
        <v>321</v>
      </c>
      <c r="O412" t="s">
        <v>670</v>
      </c>
      <c r="P412" t="s">
        <v>670</v>
      </c>
      <c r="Q412">
        <v>1958</v>
      </c>
      <c r="R412">
        <v>919</v>
      </c>
      <c r="S412" t="s">
        <v>671</v>
      </c>
      <c r="T412" s="3" t="str">
        <f>Processed[[#This Row],[Time Period]]&amp;"_"&amp;Processed[[#This Row],[FROMNODENO]]&amp;"_"&amp;Processed[[#This Row],[TONODENO]]</f>
        <v>AM_268460_268899</v>
      </c>
    </row>
    <row r="413" spans="1:20" x14ac:dyDescent="0.25">
      <c r="A413" t="s">
        <v>1225</v>
      </c>
      <c r="B413">
        <v>100211</v>
      </c>
      <c r="C413">
        <v>268899</v>
      </c>
      <c r="D413">
        <v>268460</v>
      </c>
      <c r="E413" s="3" t="s">
        <v>75</v>
      </c>
      <c r="F413" s="3" t="s">
        <v>134</v>
      </c>
      <c r="G413" s="3" t="s">
        <v>320</v>
      </c>
      <c r="H413" s="3" t="s">
        <v>549</v>
      </c>
      <c r="I413">
        <v>-9.8599999999999993E-2</v>
      </c>
      <c r="J413">
        <v>51.494500000000002</v>
      </c>
      <c r="K413">
        <v>-0.1087</v>
      </c>
      <c r="L413">
        <v>51.504100000000001</v>
      </c>
      <c r="M413" s="3" t="s">
        <v>321</v>
      </c>
      <c r="N413" s="3" t="s">
        <v>550</v>
      </c>
      <c r="O413" t="s">
        <v>670</v>
      </c>
      <c r="P413" t="s">
        <v>670</v>
      </c>
      <c r="Q413">
        <v>1575</v>
      </c>
      <c r="R413">
        <v>708</v>
      </c>
      <c r="S413" t="s">
        <v>671</v>
      </c>
      <c r="T413" s="3" t="str">
        <f>Processed[[#This Row],[Time Period]]&amp;"_"&amp;Processed[[#This Row],[FROMNODENO]]&amp;"_"&amp;Processed[[#This Row],[TONODENO]]</f>
        <v>AM_268899_268460</v>
      </c>
    </row>
    <row r="414" spans="1:20" x14ac:dyDescent="0.25">
      <c r="A414" t="s">
        <v>1225</v>
      </c>
      <c r="B414">
        <v>100212</v>
      </c>
      <c r="C414">
        <v>265282</v>
      </c>
      <c r="D414">
        <v>268311</v>
      </c>
      <c r="E414" s="3" t="s">
        <v>57</v>
      </c>
      <c r="F414" s="3" t="s">
        <v>38</v>
      </c>
      <c r="G414" s="3" t="s">
        <v>267</v>
      </c>
      <c r="H414" s="3" t="s">
        <v>213</v>
      </c>
      <c r="I414">
        <v>-0.2046</v>
      </c>
      <c r="J414">
        <v>51.534100000000002</v>
      </c>
      <c r="K414">
        <v>-0.1134</v>
      </c>
      <c r="L414">
        <v>51.503300000000003</v>
      </c>
      <c r="M414" s="3" t="s">
        <v>268</v>
      </c>
      <c r="N414" s="3" t="s">
        <v>214</v>
      </c>
      <c r="O414" t="s">
        <v>670</v>
      </c>
      <c r="P414" t="s">
        <v>670</v>
      </c>
      <c r="Q414">
        <v>9353</v>
      </c>
      <c r="R414">
        <v>1596</v>
      </c>
      <c r="S414" t="s">
        <v>671</v>
      </c>
      <c r="T414" s="3" t="str">
        <f>Processed[[#This Row],[Time Period]]&amp;"_"&amp;Processed[[#This Row],[FROMNODENO]]&amp;"_"&amp;Processed[[#This Row],[TONODENO]]</f>
        <v>AM_265282_268311</v>
      </c>
    </row>
    <row r="415" spans="1:20" x14ac:dyDescent="0.25">
      <c r="A415" t="s">
        <v>1225</v>
      </c>
      <c r="B415">
        <v>100212</v>
      </c>
      <c r="C415">
        <v>268311</v>
      </c>
      <c r="D415">
        <v>265282</v>
      </c>
      <c r="E415" s="3" t="s">
        <v>38</v>
      </c>
      <c r="F415" s="3" t="s">
        <v>57</v>
      </c>
      <c r="G415" s="3" t="s">
        <v>213</v>
      </c>
      <c r="H415" s="3" t="s">
        <v>267</v>
      </c>
      <c r="I415">
        <v>-0.1134</v>
      </c>
      <c r="J415">
        <v>51.503300000000003</v>
      </c>
      <c r="K415">
        <v>-0.2046</v>
      </c>
      <c r="L415">
        <v>51.534100000000002</v>
      </c>
      <c r="M415" s="3" t="s">
        <v>214</v>
      </c>
      <c r="N415" s="3" t="s">
        <v>268</v>
      </c>
      <c r="O415" t="s">
        <v>670</v>
      </c>
      <c r="P415" t="s">
        <v>670</v>
      </c>
      <c r="Q415">
        <v>9494</v>
      </c>
      <c r="R415">
        <v>1594</v>
      </c>
      <c r="S415" t="s">
        <v>671</v>
      </c>
      <c r="T415" s="3" t="str">
        <f>Processed[[#This Row],[Time Period]]&amp;"_"&amp;Processed[[#This Row],[FROMNODENO]]&amp;"_"&amp;Processed[[#This Row],[TONODENO]]</f>
        <v>AM_268311_265282</v>
      </c>
    </row>
    <row r="416" spans="1:20" x14ac:dyDescent="0.25">
      <c r="A416" t="s">
        <v>1225</v>
      </c>
      <c r="B416">
        <v>100213</v>
      </c>
      <c r="C416">
        <v>268311</v>
      </c>
      <c r="D416">
        <v>271036</v>
      </c>
      <c r="E416" s="3" t="s">
        <v>38</v>
      </c>
      <c r="F416" s="3" t="s">
        <v>102</v>
      </c>
      <c r="G416" s="3" t="s">
        <v>213</v>
      </c>
      <c r="H416" s="3" t="s">
        <v>429</v>
      </c>
      <c r="I416">
        <v>-0.1134</v>
      </c>
      <c r="J416">
        <v>51.503300000000003</v>
      </c>
      <c r="K416">
        <v>-3.3999999999999998E-3</v>
      </c>
      <c r="L416">
        <v>51.542099999999998</v>
      </c>
      <c r="M416" s="3" t="s">
        <v>214</v>
      </c>
      <c r="N416" s="3" t="s">
        <v>430</v>
      </c>
      <c r="O416" t="s">
        <v>670</v>
      </c>
      <c r="P416" t="s">
        <v>670</v>
      </c>
      <c r="Q416">
        <v>13939</v>
      </c>
      <c r="R416">
        <v>1667</v>
      </c>
      <c r="S416" t="s">
        <v>671</v>
      </c>
      <c r="T416" s="3" t="str">
        <f>Processed[[#This Row],[Time Period]]&amp;"_"&amp;Processed[[#This Row],[FROMNODENO]]&amp;"_"&amp;Processed[[#This Row],[TONODENO]]</f>
        <v>AM_268311_271036</v>
      </c>
    </row>
    <row r="417" spans="1:20" x14ac:dyDescent="0.25">
      <c r="A417" t="s">
        <v>1225</v>
      </c>
      <c r="B417">
        <v>100213</v>
      </c>
      <c r="C417">
        <v>271036</v>
      </c>
      <c r="D417">
        <v>268311</v>
      </c>
      <c r="E417" s="3" t="s">
        <v>102</v>
      </c>
      <c r="F417" s="3" t="s">
        <v>38</v>
      </c>
      <c r="G417" s="3" t="s">
        <v>429</v>
      </c>
      <c r="H417" s="3" t="s">
        <v>213</v>
      </c>
      <c r="I417">
        <v>-3.3999999999999998E-3</v>
      </c>
      <c r="J417">
        <v>51.542099999999998</v>
      </c>
      <c r="K417">
        <v>-0.1134</v>
      </c>
      <c r="L417">
        <v>51.503300000000003</v>
      </c>
      <c r="M417" s="3" t="s">
        <v>430</v>
      </c>
      <c r="N417" s="3" t="s">
        <v>214</v>
      </c>
      <c r="O417" t="s">
        <v>670</v>
      </c>
      <c r="P417" t="s">
        <v>670</v>
      </c>
      <c r="Q417">
        <v>13865</v>
      </c>
      <c r="R417">
        <v>1523</v>
      </c>
      <c r="S417" t="s">
        <v>671</v>
      </c>
      <c r="T417" s="3" t="str">
        <f>Processed[[#This Row],[Time Period]]&amp;"_"&amp;Processed[[#This Row],[FROMNODENO]]&amp;"_"&amp;Processed[[#This Row],[TONODENO]]</f>
        <v>AM_271036_268311</v>
      </c>
    </row>
    <row r="418" spans="1:20" x14ac:dyDescent="0.25">
      <c r="A418" t="s">
        <v>1225</v>
      </c>
      <c r="B418">
        <v>100214</v>
      </c>
      <c r="C418">
        <v>268311</v>
      </c>
      <c r="D418">
        <v>268460</v>
      </c>
      <c r="E418" s="3" t="s">
        <v>38</v>
      </c>
      <c r="F418" s="3" t="s">
        <v>134</v>
      </c>
      <c r="G418" s="3" t="s">
        <v>213</v>
      </c>
      <c r="H418" s="3" t="s">
        <v>549</v>
      </c>
      <c r="I418">
        <v>-0.1134</v>
      </c>
      <c r="J418">
        <v>51.503300000000003</v>
      </c>
      <c r="K418">
        <v>-0.1087</v>
      </c>
      <c r="L418">
        <v>51.504100000000001</v>
      </c>
      <c r="M418" s="3" t="s">
        <v>214</v>
      </c>
      <c r="N418" s="3" t="s">
        <v>550</v>
      </c>
      <c r="O418" t="s">
        <v>670</v>
      </c>
      <c r="P418" t="s">
        <v>670</v>
      </c>
      <c r="Q418">
        <v>489</v>
      </c>
      <c r="R418">
        <v>388</v>
      </c>
      <c r="S418" t="s">
        <v>671</v>
      </c>
      <c r="T418" s="3" t="str">
        <f>Processed[[#This Row],[Time Period]]&amp;"_"&amp;Processed[[#This Row],[FROMNODENO]]&amp;"_"&amp;Processed[[#This Row],[TONODENO]]</f>
        <v>AM_268311_268460</v>
      </c>
    </row>
    <row r="419" spans="1:20" x14ac:dyDescent="0.25">
      <c r="A419" t="s">
        <v>1225</v>
      </c>
      <c r="B419">
        <v>100214</v>
      </c>
      <c r="C419">
        <v>268460</v>
      </c>
      <c r="D419">
        <v>268311</v>
      </c>
      <c r="E419" s="3" t="s">
        <v>134</v>
      </c>
      <c r="F419" s="3" t="s">
        <v>38</v>
      </c>
      <c r="G419" s="3" t="s">
        <v>549</v>
      </c>
      <c r="H419" s="3" t="s">
        <v>213</v>
      </c>
      <c r="I419">
        <v>-0.1087</v>
      </c>
      <c r="J419">
        <v>51.504100000000001</v>
      </c>
      <c r="K419">
        <v>-0.1134</v>
      </c>
      <c r="L419">
        <v>51.503300000000003</v>
      </c>
      <c r="M419" s="3" t="s">
        <v>550</v>
      </c>
      <c r="N419" s="3" t="s">
        <v>214</v>
      </c>
      <c r="O419" t="s">
        <v>670</v>
      </c>
      <c r="P419" t="s">
        <v>670</v>
      </c>
      <c r="Q419">
        <v>492</v>
      </c>
      <c r="R419">
        <v>375</v>
      </c>
      <c r="S419" t="s">
        <v>671</v>
      </c>
      <c r="T419" s="3" t="str">
        <f>Processed[[#This Row],[Time Period]]&amp;"_"&amp;Processed[[#This Row],[FROMNODENO]]&amp;"_"&amp;Processed[[#This Row],[TONODENO]]</f>
        <v>AM_268460_268311</v>
      </c>
    </row>
    <row r="420" spans="1:20" x14ac:dyDescent="0.25">
      <c r="A420" t="s">
        <v>1225</v>
      </c>
      <c r="B420">
        <v>100215</v>
      </c>
      <c r="C420">
        <v>268311</v>
      </c>
      <c r="D420">
        <v>271283</v>
      </c>
      <c r="E420" s="3" t="s">
        <v>38</v>
      </c>
      <c r="F420" s="3" t="s">
        <v>103</v>
      </c>
      <c r="G420" s="3" t="s">
        <v>213</v>
      </c>
      <c r="H420" s="3" t="s">
        <v>433</v>
      </c>
      <c r="I420">
        <v>-0.1134</v>
      </c>
      <c r="J420">
        <v>51.503300000000003</v>
      </c>
      <c r="K420">
        <v>5.7999999999999996E-3</v>
      </c>
      <c r="L420">
        <v>51.528599999999997</v>
      </c>
      <c r="M420" s="3" t="s">
        <v>214</v>
      </c>
      <c r="N420" s="3" t="s">
        <v>434</v>
      </c>
      <c r="O420" t="s">
        <v>670</v>
      </c>
      <c r="P420" t="s">
        <v>670</v>
      </c>
      <c r="Q420">
        <v>12130</v>
      </c>
      <c r="R420">
        <v>1238</v>
      </c>
      <c r="S420" t="s">
        <v>671</v>
      </c>
      <c r="T420" s="3" t="str">
        <f>Processed[[#This Row],[Time Period]]&amp;"_"&amp;Processed[[#This Row],[FROMNODENO]]&amp;"_"&amp;Processed[[#This Row],[TONODENO]]</f>
        <v>AM_268311_271283</v>
      </c>
    </row>
    <row r="421" spans="1:20" x14ac:dyDescent="0.25">
      <c r="A421" t="s">
        <v>1225</v>
      </c>
      <c r="B421">
        <v>100215</v>
      </c>
      <c r="C421">
        <v>271283</v>
      </c>
      <c r="D421">
        <v>268311</v>
      </c>
      <c r="E421" s="3" t="s">
        <v>103</v>
      </c>
      <c r="F421" s="3" t="s">
        <v>38</v>
      </c>
      <c r="G421" s="3" t="s">
        <v>433</v>
      </c>
      <c r="H421" s="3" t="s">
        <v>213</v>
      </c>
      <c r="I421">
        <v>5.7999999999999996E-3</v>
      </c>
      <c r="J421">
        <v>51.528599999999997</v>
      </c>
      <c r="K421">
        <v>-0.1134</v>
      </c>
      <c r="L421">
        <v>51.503300000000003</v>
      </c>
      <c r="M421" s="3" t="s">
        <v>434</v>
      </c>
      <c r="N421" s="3" t="s">
        <v>214</v>
      </c>
      <c r="O421" t="s">
        <v>670</v>
      </c>
      <c r="P421" t="s">
        <v>670</v>
      </c>
      <c r="Q421">
        <v>12113</v>
      </c>
      <c r="R421">
        <v>1238</v>
      </c>
      <c r="S421" t="s">
        <v>671</v>
      </c>
      <c r="T421" s="3" t="str">
        <f>Processed[[#This Row],[Time Period]]&amp;"_"&amp;Processed[[#This Row],[FROMNODENO]]&amp;"_"&amp;Processed[[#This Row],[TONODENO]]</f>
        <v>AM_271283_268311</v>
      </c>
    </row>
    <row r="422" spans="1:20" x14ac:dyDescent="0.25">
      <c r="A422" t="s">
        <v>1225</v>
      </c>
      <c r="B422">
        <v>100216</v>
      </c>
      <c r="C422">
        <v>234738</v>
      </c>
      <c r="D422">
        <v>234871</v>
      </c>
      <c r="E422" s="3" t="s">
        <v>135</v>
      </c>
      <c r="F422" s="3" t="s">
        <v>136</v>
      </c>
      <c r="G422" s="3" t="s">
        <v>555</v>
      </c>
      <c r="H422" s="3" t="s">
        <v>556</v>
      </c>
      <c r="I422">
        <v>-2.6032999999999999</v>
      </c>
      <c r="J422">
        <v>53.385899999999999</v>
      </c>
      <c r="K422">
        <v>-2.5933000000000002</v>
      </c>
      <c r="L422">
        <v>53.391800000000003</v>
      </c>
      <c r="M422" s="3" t="s">
        <v>557</v>
      </c>
      <c r="N422" s="3" t="s">
        <v>558</v>
      </c>
      <c r="O422" t="s">
        <v>670</v>
      </c>
      <c r="P422" t="s">
        <v>670</v>
      </c>
      <c r="Q422">
        <v>1504</v>
      </c>
      <c r="R422">
        <v>343</v>
      </c>
      <c r="S422" t="s">
        <v>671</v>
      </c>
      <c r="T422" s="3" t="str">
        <f>Processed[[#This Row],[Time Period]]&amp;"_"&amp;Processed[[#This Row],[FROMNODENO]]&amp;"_"&amp;Processed[[#This Row],[TONODENO]]</f>
        <v>AM_234738_234871</v>
      </c>
    </row>
    <row r="423" spans="1:20" x14ac:dyDescent="0.25">
      <c r="A423" t="s">
        <v>1225</v>
      </c>
      <c r="B423">
        <v>100216</v>
      </c>
      <c r="C423">
        <v>234871</v>
      </c>
      <c r="D423">
        <v>234738</v>
      </c>
      <c r="E423" s="3" t="s">
        <v>136</v>
      </c>
      <c r="F423" s="3" t="s">
        <v>135</v>
      </c>
      <c r="G423" s="3" t="s">
        <v>556</v>
      </c>
      <c r="H423" s="3" t="s">
        <v>555</v>
      </c>
      <c r="I423">
        <v>-2.5933000000000002</v>
      </c>
      <c r="J423">
        <v>53.391800000000003</v>
      </c>
      <c r="K423">
        <v>-2.6032999999999999</v>
      </c>
      <c r="L423">
        <v>53.385899999999999</v>
      </c>
      <c r="M423" s="3" t="s">
        <v>558</v>
      </c>
      <c r="N423" s="3" t="s">
        <v>557</v>
      </c>
      <c r="O423" t="s">
        <v>670</v>
      </c>
      <c r="P423" t="s">
        <v>670</v>
      </c>
      <c r="Q423">
        <v>2515</v>
      </c>
      <c r="R423">
        <v>254</v>
      </c>
      <c r="S423" t="s">
        <v>671</v>
      </c>
      <c r="T423" s="3" t="str">
        <f>Processed[[#This Row],[Time Period]]&amp;"_"&amp;Processed[[#This Row],[FROMNODENO]]&amp;"_"&amp;Processed[[#This Row],[TONODENO]]</f>
        <v>AM_234871_234738</v>
      </c>
    </row>
    <row r="424" spans="1:20" x14ac:dyDescent="0.25">
      <c r="A424" t="s">
        <v>1225</v>
      </c>
      <c r="B424">
        <v>100217</v>
      </c>
      <c r="C424">
        <v>266682</v>
      </c>
      <c r="D424">
        <v>271283</v>
      </c>
      <c r="E424" s="3" t="s">
        <v>34</v>
      </c>
      <c r="F424" s="3" t="s">
        <v>103</v>
      </c>
      <c r="G424" s="3" t="s">
        <v>205</v>
      </c>
      <c r="H424" s="3" t="s">
        <v>433</v>
      </c>
      <c r="I424">
        <v>-0.16289999999999999</v>
      </c>
      <c r="J424">
        <v>51.522399999999998</v>
      </c>
      <c r="K424">
        <v>5.7999999999999996E-3</v>
      </c>
      <c r="L424">
        <v>51.528599999999997</v>
      </c>
      <c r="M424" s="3" t="s">
        <v>206</v>
      </c>
      <c r="N424" s="3" t="s">
        <v>434</v>
      </c>
      <c r="O424" t="s">
        <v>670</v>
      </c>
      <c r="P424" t="s">
        <v>670</v>
      </c>
      <c r="Q424">
        <v>17835</v>
      </c>
      <c r="R424">
        <v>2092</v>
      </c>
      <c r="S424" t="s">
        <v>671</v>
      </c>
      <c r="T424" s="3" t="str">
        <f>Processed[[#This Row],[Time Period]]&amp;"_"&amp;Processed[[#This Row],[FROMNODENO]]&amp;"_"&amp;Processed[[#This Row],[TONODENO]]</f>
        <v>AM_266682_271283</v>
      </c>
    </row>
    <row r="425" spans="1:20" x14ac:dyDescent="0.25">
      <c r="A425" t="s">
        <v>1225</v>
      </c>
      <c r="B425">
        <v>100217</v>
      </c>
      <c r="C425">
        <v>271283</v>
      </c>
      <c r="D425">
        <v>266682</v>
      </c>
      <c r="E425" s="3" t="s">
        <v>103</v>
      </c>
      <c r="F425" s="3" t="s">
        <v>34</v>
      </c>
      <c r="G425" s="3" t="s">
        <v>433</v>
      </c>
      <c r="H425" s="3" t="s">
        <v>205</v>
      </c>
      <c r="I425">
        <v>5.7999999999999996E-3</v>
      </c>
      <c r="J425">
        <v>51.528599999999997</v>
      </c>
      <c r="K425">
        <v>-0.16289999999999999</v>
      </c>
      <c r="L425">
        <v>51.522399999999998</v>
      </c>
      <c r="M425" s="3" t="s">
        <v>434</v>
      </c>
      <c r="N425" s="3" t="s">
        <v>206</v>
      </c>
      <c r="O425" t="s">
        <v>670</v>
      </c>
      <c r="P425" t="s">
        <v>670</v>
      </c>
      <c r="Q425">
        <v>17821</v>
      </c>
      <c r="R425">
        <v>2040</v>
      </c>
      <c r="S425" t="s">
        <v>671</v>
      </c>
      <c r="T425" s="3" t="str">
        <f>Processed[[#This Row],[Time Period]]&amp;"_"&amp;Processed[[#This Row],[FROMNODENO]]&amp;"_"&amp;Processed[[#This Row],[TONODENO]]</f>
        <v>AM_271283_266682</v>
      </c>
    </row>
    <row r="426" spans="1:20" x14ac:dyDescent="0.25">
      <c r="A426" t="s">
        <v>1225</v>
      </c>
      <c r="B426">
        <v>100218</v>
      </c>
      <c r="C426">
        <v>266343</v>
      </c>
      <c r="D426">
        <v>271283</v>
      </c>
      <c r="E426" s="3" t="s">
        <v>35</v>
      </c>
      <c r="F426" s="3" t="s">
        <v>103</v>
      </c>
      <c r="G426" s="3" t="s">
        <v>207</v>
      </c>
      <c r="H426" s="3" t="s">
        <v>433</v>
      </c>
      <c r="I426">
        <v>-0.17530000000000001</v>
      </c>
      <c r="J426">
        <v>51.516199999999998</v>
      </c>
      <c r="K426">
        <v>5.7999999999999996E-3</v>
      </c>
      <c r="L426">
        <v>51.528599999999997</v>
      </c>
      <c r="M426" s="3" t="s">
        <v>208</v>
      </c>
      <c r="N426" s="3" t="s">
        <v>434</v>
      </c>
      <c r="O426" t="s">
        <v>670</v>
      </c>
      <c r="P426" t="s">
        <v>670</v>
      </c>
      <c r="Q426">
        <v>14444</v>
      </c>
      <c r="R426">
        <v>2274</v>
      </c>
      <c r="S426" t="s">
        <v>671</v>
      </c>
      <c r="T426" s="3" t="str">
        <f>Processed[[#This Row],[Time Period]]&amp;"_"&amp;Processed[[#This Row],[FROMNODENO]]&amp;"_"&amp;Processed[[#This Row],[TONODENO]]</f>
        <v>AM_266343_271283</v>
      </c>
    </row>
    <row r="427" spans="1:20" x14ac:dyDescent="0.25">
      <c r="A427" t="s">
        <v>1225</v>
      </c>
      <c r="B427">
        <v>100218</v>
      </c>
      <c r="C427">
        <v>271283</v>
      </c>
      <c r="D427">
        <v>266343</v>
      </c>
      <c r="E427" s="3" t="s">
        <v>103</v>
      </c>
      <c r="F427" s="3" t="s">
        <v>35</v>
      </c>
      <c r="G427" s="3" t="s">
        <v>433</v>
      </c>
      <c r="H427" s="3" t="s">
        <v>207</v>
      </c>
      <c r="I427">
        <v>5.7999999999999996E-3</v>
      </c>
      <c r="J427">
        <v>51.528599999999997</v>
      </c>
      <c r="K427">
        <v>-0.17530000000000001</v>
      </c>
      <c r="L427">
        <v>51.516199999999998</v>
      </c>
      <c r="M427" s="3" t="s">
        <v>434</v>
      </c>
      <c r="N427" s="3" t="s">
        <v>208</v>
      </c>
      <c r="O427" t="s">
        <v>670</v>
      </c>
      <c r="P427" t="s">
        <v>670</v>
      </c>
      <c r="Q427">
        <v>14414</v>
      </c>
      <c r="R427">
        <v>2432</v>
      </c>
      <c r="S427" t="s">
        <v>671</v>
      </c>
      <c r="T427" s="3" t="str">
        <f>Processed[[#This Row],[Time Period]]&amp;"_"&amp;Processed[[#This Row],[FROMNODENO]]&amp;"_"&amp;Processed[[#This Row],[TONODENO]]</f>
        <v>AM_271283_266343</v>
      </c>
    </row>
    <row r="428" spans="1:20" x14ac:dyDescent="0.25">
      <c r="A428" t="s">
        <v>1225</v>
      </c>
      <c r="B428">
        <v>100219</v>
      </c>
      <c r="C428">
        <v>270927</v>
      </c>
      <c r="D428">
        <v>271283</v>
      </c>
      <c r="E428" s="3" t="s">
        <v>131</v>
      </c>
      <c r="F428" s="3" t="s">
        <v>103</v>
      </c>
      <c r="G428" s="3" t="s">
        <v>524</v>
      </c>
      <c r="H428" s="3" t="s">
        <v>433</v>
      </c>
      <c r="I428">
        <v>-8.6999999999999994E-3</v>
      </c>
      <c r="J428">
        <v>51.544800000000002</v>
      </c>
      <c r="K428">
        <v>5.7999999999999996E-3</v>
      </c>
      <c r="L428">
        <v>51.528599999999997</v>
      </c>
      <c r="M428" s="3" t="s">
        <v>525</v>
      </c>
      <c r="N428" s="3" t="s">
        <v>434</v>
      </c>
      <c r="O428" t="s">
        <v>670</v>
      </c>
      <c r="P428" t="s">
        <v>670</v>
      </c>
      <c r="Q428">
        <v>3314</v>
      </c>
      <c r="R428">
        <v>636</v>
      </c>
      <c r="S428" t="s">
        <v>671</v>
      </c>
      <c r="T428" s="3" t="str">
        <f>Processed[[#This Row],[Time Period]]&amp;"_"&amp;Processed[[#This Row],[FROMNODENO]]&amp;"_"&amp;Processed[[#This Row],[TONODENO]]</f>
        <v>AM_270927_271283</v>
      </c>
    </row>
    <row r="429" spans="1:20" x14ac:dyDescent="0.25">
      <c r="A429" t="s">
        <v>1225</v>
      </c>
      <c r="B429">
        <v>100219</v>
      </c>
      <c r="C429">
        <v>271283</v>
      </c>
      <c r="D429">
        <v>270927</v>
      </c>
      <c r="E429" s="3" t="s">
        <v>103</v>
      </c>
      <c r="F429" s="3" t="s">
        <v>131</v>
      </c>
      <c r="G429" s="3" t="s">
        <v>433</v>
      </c>
      <c r="H429" s="3" t="s">
        <v>524</v>
      </c>
      <c r="I429">
        <v>5.7999999999999996E-3</v>
      </c>
      <c r="J429">
        <v>51.528599999999997</v>
      </c>
      <c r="K429">
        <v>-8.6999999999999994E-3</v>
      </c>
      <c r="L429">
        <v>51.544800000000002</v>
      </c>
      <c r="M429" s="3" t="s">
        <v>434</v>
      </c>
      <c r="N429" s="3" t="s">
        <v>525</v>
      </c>
      <c r="O429" t="s">
        <v>670</v>
      </c>
      <c r="P429" t="s">
        <v>670</v>
      </c>
      <c r="Q429">
        <v>3314</v>
      </c>
      <c r="R429">
        <v>687</v>
      </c>
      <c r="S429" t="s">
        <v>671</v>
      </c>
      <c r="T429" s="3" t="str">
        <f>Processed[[#This Row],[Time Period]]&amp;"_"&amp;Processed[[#This Row],[FROMNODENO]]&amp;"_"&amp;Processed[[#This Row],[TONODENO]]</f>
        <v>AM_271283_270927</v>
      </c>
    </row>
    <row r="430" spans="1:20" x14ac:dyDescent="0.25">
      <c r="A430" t="s">
        <v>1225</v>
      </c>
      <c r="B430">
        <v>100220</v>
      </c>
      <c r="C430">
        <v>271036</v>
      </c>
      <c r="D430">
        <v>271283</v>
      </c>
      <c r="E430" s="3" t="s">
        <v>102</v>
      </c>
      <c r="F430" s="3" t="s">
        <v>103</v>
      </c>
      <c r="G430" s="3" t="s">
        <v>429</v>
      </c>
      <c r="H430" s="3" t="s">
        <v>433</v>
      </c>
      <c r="I430">
        <v>-3.3999999999999998E-3</v>
      </c>
      <c r="J430">
        <v>51.542099999999998</v>
      </c>
      <c r="K430">
        <v>5.7999999999999996E-3</v>
      </c>
      <c r="L430">
        <v>51.528599999999997</v>
      </c>
      <c r="M430" s="3" t="s">
        <v>430</v>
      </c>
      <c r="N430" s="3" t="s">
        <v>434</v>
      </c>
      <c r="O430" t="s">
        <v>670</v>
      </c>
      <c r="P430" t="s">
        <v>670</v>
      </c>
      <c r="Q430">
        <v>2069</v>
      </c>
      <c r="R430">
        <v>541</v>
      </c>
      <c r="S430" t="s">
        <v>671</v>
      </c>
      <c r="T430" s="3" t="str">
        <f>Processed[[#This Row],[Time Period]]&amp;"_"&amp;Processed[[#This Row],[FROMNODENO]]&amp;"_"&amp;Processed[[#This Row],[TONODENO]]</f>
        <v>AM_271036_271283</v>
      </c>
    </row>
    <row r="431" spans="1:20" x14ac:dyDescent="0.25">
      <c r="A431" t="s">
        <v>1225</v>
      </c>
      <c r="B431">
        <v>100220</v>
      </c>
      <c r="C431">
        <v>271283</v>
      </c>
      <c r="D431">
        <v>271036</v>
      </c>
      <c r="E431" s="3" t="s">
        <v>103</v>
      </c>
      <c r="F431" s="3" t="s">
        <v>102</v>
      </c>
      <c r="G431" s="3" t="s">
        <v>433</v>
      </c>
      <c r="H431" s="3" t="s">
        <v>429</v>
      </c>
      <c r="I431">
        <v>5.7999999999999996E-3</v>
      </c>
      <c r="J431">
        <v>51.528599999999997</v>
      </c>
      <c r="K431">
        <v>-3.3999999999999998E-3</v>
      </c>
      <c r="L431">
        <v>51.542099999999998</v>
      </c>
      <c r="M431" s="3" t="s">
        <v>434</v>
      </c>
      <c r="N431" s="3" t="s">
        <v>430</v>
      </c>
      <c r="O431" t="s">
        <v>670</v>
      </c>
      <c r="P431" t="s">
        <v>670</v>
      </c>
      <c r="Q431">
        <v>2155</v>
      </c>
      <c r="R431">
        <v>565</v>
      </c>
      <c r="S431" t="s">
        <v>671</v>
      </c>
      <c r="T431" s="3" t="str">
        <f>Processed[[#This Row],[Time Period]]&amp;"_"&amp;Processed[[#This Row],[FROMNODENO]]&amp;"_"&amp;Processed[[#This Row],[TONODENO]]</f>
        <v>AM_271283_271036</v>
      </c>
    </row>
    <row r="432" spans="1:20" x14ac:dyDescent="0.25">
      <c r="A432" t="s">
        <v>1225</v>
      </c>
      <c r="B432">
        <v>100221</v>
      </c>
      <c r="C432">
        <v>269992</v>
      </c>
      <c r="D432">
        <v>271283</v>
      </c>
      <c r="E432" s="3" t="s">
        <v>132</v>
      </c>
      <c r="F432" s="3" t="s">
        <v>103</v>
      </c>
      <c r="G432" s="3" t="s">
        <v>528</v>
      </c>
      <c r="H432" s="3" t="s">
        <v>433</v>
      </c>
      <c r="I432">
        <v>-5.0700000000000002E-2</v>
      </c>
      <c r="J432">
        <v>51.499200000000002</v>
      </c>
      <c r="K432">
        <v>5.7999999999999996E-3</v>
      </c>
      <c r="L432">
        <v>51.528599999999997</v>
      </c>
      <c r="M432" s="3" t="s">
        <v>529</v>
      </c>
      <c r="N432" s="3" t="s">
        <v>434</v>
      </c>
      <c r="O432" t="s">
        <v>670</v>
      </c>
      <c r="P432" t="s">
        <v>670</v>
      </c>
      <c r="Q432">
        <v>8129</v>
      </c>
      <c r="R432">
        <v>1282</v>
      </c>
      <c r="S432" t="s">
        <v>671</v>
      </c>
      <c r="T432" s="3" t="str">
        <f>Processed[[#This Row],[Time Period]]&amp;"_"&amp;Processed[[#This Row],[FROMNODENO]]&amp;"_"&amp;Processed[[#This Row],[TONODENO]]</f>
        <v>AM_269992_271283</v>
      </c>
    </row>
    <row r="433" spans="1:20" x14ac:dyDescent="0.25">
      <c r="A433" t="s">
        <v>1225</v>
      </c>
      <c r="B433">
        <v>100221</v>
      </c>
      <c r="C433">
        <v>271283</v>
      </c>
      <c r="D433">
        <v>269992</v>
      </c>
      <c r="E433" s="3" t="s">
        <v>103</v>
      </c>
      <c r="F433" s="3" t="s">
        <v>132</v>
      </c>
      <c r="G433" s="3" t="s">
        <v>433</v>
      </c>
      <c r="H433" s="3" t="s">
        <v>528</v>
      </c>
      <c r="I433">
        <v>5.7999999999999996E-3</v>
      </c>
      <c r="J433">
        <v>51.528599999999997</v>
      </c>
      <c r="K433">
        <v>-5.0700000000000002E-2</v>
      </c>
      <c r="L433">
        <v>51.499200000000002</v>
      </c>
      <c r="M433" s="3" t="s">
        <v>434</v>
      </c>
      <c r="N433" s="3" t="s">
        <v>529</v>
      </c>
      <c r="O433" t="s">
        <v>670</v>
      </c>
      <c r="P433" t="s">
        <v>670</v>
      </c>
      <c r="Q433">
        <v>8114</v>
      </c>
      <c r="R433">
        <v>1329</v>
      </c>
      <c r="S433" t="s">
        <v>671</v>
      </c>
      <c r="T433" s="3" t="str">
        <f>Processed[[#This Row],[Time Period]]&amp;"_"&amp;Processed[[#This Row],[FROMNODENO]]&amp;"_"&amp;Processed[[#This Row],[TONODENO]]</f>
        <v>AM_271283_269992</v>
      </c>
    </row>
    <row r="434" spans="1:20" x14ac:dyDescent="0.25">
      <c r="A434" t="s">
        <v>1225</v>
      </c>
      <c r="B434">
        <v>100222</v>
      </c>
      <c r="C434">
        <v>234409</v>
      </c>
      <c r="D434">
        <v>234425</v>
      </c>
      <c r="E434" s="3" t="s">
        <v>137</v>
      </c>
      <c r="F434" s="3" t="s">
        <v>138</v>
      </c>
      <c r="G434" s="3" t="s">
        <v>564</v>
      </c>
      <c r="H434" s="3" t="s">
        <v>565</v>
      </c>
      <c r="I434">
        <v>-2.6339999999999999</v>
      </c>
      <c r="J434">
        <v>53.543700000000001</v>
      </c>
      <c r="K434">
        <v>-2.6326999999999998</v>
      </c>
      <c r="L434">
        <v>53.544400000000003</v>
      </c>
      <c r="M434" s="3" t="s">
        <v>566</v>
      </c>
      <c r="N434" s="3" t="s">
        <v>567</v>
      </c>
      <c r="O434" t="s">
        <v>670</v>
      </c>
      <c r="P434" t="s">
        <v>670</v>
      </c>
      <c r="Q434">
        <v>139</v>
      </c>
      <c r="R434">
        <v>115</v>
      </c>
      <c r="S434" t="s">
        <v>671</v>
      </c>
      <c r="T434" s="3" t="str">
        <f>Processed[[#This Row],[Time Period]]&amp;"_"&amp;Processed[[#This Row],[FROMNODENO]]&amp;"_"&amp;Processed[[#This Row],[TONODENO]]</f>
        <v>AM_234409_234425</v>
      </c>
    </row>
    <row r="435" spans="1:20" x14ac:dyDescent="0.25">
      <c r="A435" t="s">
        <v>1225</v>
      </c>
      <c r="B435">
        <v>100222</v>
      </c>
      <c r="C435">
        <v>234425</v>
      </c>
      <c r="D435">
        <v>234409</v>
      </c>
      <c r="E435" s="3" t="s">
        <v>138</v>
      </c>
      <c r="F435" s="3" t="s">
        <v>137</v>
      </c>
      <c r="G435" s="3" t="s">
        <v>565</v>
      </c>
      <c r="H435" s="3" t="s">
        <v>564</v>
      </c>
      <c r="I435">
        <v>-2.6326999999999998</v>
      </c>
      <c r="J435">
        <v>53.544400000000003</v>
      </c>
      <c r="K435">
        <v>-2.6339999999999999</v>
      </c>
      <c r="L435">
        <v>53.543700000000001</v>
      </c>
      <c r="M435" s="3" t="s">
        <v>567</v>
      </c>
      <c r="N435" s="3" t="s">
        <v>566</v>
      </c>
      <c r="O435" t="s">
        <v>670</v>
      </c>
      <c r="P435" t="s">
        <v>670</v>
      </c>
      <c r="Q435">
        <v>139</v>
      </c>
      <c r="R435">
        <v>94</v>
      </c>
      <c r="S435" t="s">
        <v>671</v>
      </c>
      <c r="T435" s="3" t="str">
        <f>Processed[[#This Row],[Time Period]]&amp;"_"&amp;Processed[[#This Row],[FROMNODENO]]&amp;"_"&amp;Processed[[#This Row],[TONODENO]]</f>
        <v>AM_234425_234409</v>
      </c>
    </row>
    <row r="436" spans="1:20" x14ac:dyDescent="0.25">
      <c r="A436" t="s">
        <v>1225</v>
      </c>
      <c r="B436">
        <v>100223</v>
      </c>
      <c r="C436">
        <v>270480</v>
      </c>
      <c r="D436">
        <v>270630</v>
      </c>
      <c r="E436" s="3" t="s">
        <v>139</v>
      </c>
      <c r="F436" s="3" t="s">
        <v>48</v>
      </c>
      <c r="G436" s="3" t="s">
        <v>570</v>
      </c>
      <c r="H436" s="3" t="s">
        <v>240</v>
      </c>
      <c r="I436">
        <v>-2.5899999999999999E-2</v>
      </c>
      <c r="J436">
        <v>51.582700000000003</v>
      </c>
      <c r="K436">
        <v>-2.01E-2</v>
      </c>
      <c r="L436">
        <v>51.582999999999998</v>
      </c>
      <c r="M436" s="3" t="s">
        <v>571</v>
      </c>
      <c r="N436" s="3" t="s">
        <v>241</v>
      </c>
      <c r="O436" t="s">
        <v>670</v>
      </c>
      <c r="P436" t="s">
        <v>670</v>
      </c>
      <c r="Q436">
        <v>471</v>
      </c>
      <c r="R436">
        <v>246</v>
      </c>
      <c r="S436" t="s">
        <v>671</v>
      </c>
      <c r="T436" s="3" t="str">
        <f>Processed[[#This Row],[Time Period]]&amp;"_"&amp;Processed[[#This Row],[FROMNODENO]]&amp;"_"&amp;Processed[[#This Row],[TONODENO]]</f>
        <v>AM_270480_270630</v>
      </c>
    </row>
    <row r="437" spans="1:20" x14ac:dyDescent="0.25">
      <c r="A437" t="s">
        <v>1225</v>
      </c>
      <c r="B437">
        <v>100223</v>
      </c>
      <c r="C437">
        <v>270630</v>
      </c>
      <c r="D437">
        <v>270480</v>
      </c>
      <c r="E437" s="3" t="s">
        <v>48</v>
      </c>
      <c r="F437" s="3" t="s">
        <v>139</v>
      </c>
      <c r="G437" s="3" t="s">
        <v>240</v>
      </c>
      <c r="H437" s="3" t="s">
        <v>570</v>
      </c>
      <c r="I437">
        <v>-2.01E-2</v>
      </c>
      <c r="J437">
        <v>51.582999999999998</v>
      </c>
      <c r="K437">
        <v>-2.5899999999999999E-2</v>
      </c>
      <c r="L437">
        <v>51.582700000000003</v>
      </c>
      <c r="M437" s="3" t="s">
        <v>241</v>
      </c>
      <c r="N437" s="3" t="s">
        <v>571</v>
      </c>
      <c r="O437" t="s">
        <v>670</v>
      </c>
      <c r="P437" t="s">
        <v>670</v>
      </c>
      <c r="Q437">
        <v>458</v>
      </c>
      <c r="R437">
        <v>318</v>
      </c>
      <c r="S437" t="s">
        <v>671</v>
      </c>
      <c r="T437" s="3" t="str">
        <f>Processed[[#This Row],[Time Period]]&amp;"_"&amp;Processed[[#This Row],[FROMNODENO]]&amp;"_"&amp;Processed[[#This Row],[TONODENO]]</f>
        <v>AM_270630_270480</v>
      </c>
    </row>
    <row r="438" spans="1:20" x14ac:dyDescent="0.25">
      <c r="A438" t="s">
        <v>1225</v>
      </c>
      <c r="B438">
        <v>100224</v>
      </c>
      <c r="C438">
        <v>265829</v>
      </c>
      <c r="D438">
        <v>265832</v>
      </c>
      <c r="E438" s="3" t="s">
        <v>140</v>
      </c>
      <c r="F438" s="3" t="s">
        <v>141</v>
      </c>
      <c r="G438" s="3" t="s">
        <v>573</v>
      </c>
      <c r="H438" s="3" t="s">
        <v>574</v>
      </c>
      <c r="I438">
        <v>-0.191</v>
      </c>
      <c r="J438">
        <v>51.548299999999998</v>
      </c>
      <c r="K438">
        <v>-0.19089999999999999</v>
      </c>
      <c r="L438">
        <v>51.547499999999999</v>
      </c>
      <c r="M438" s="3" t="s">
        <v>575</v>
      </c>
      <c r="N438" s="3" t="s">
        <v>576</v>
      </c>
      <c r="O438" t="s">
        <v>670</v>
      </c>
      <c r="P438" t="s">
        <v>670</v>
      </c>
      <c r="Q438">
        <v>87</v>
      </c>
      <c r="R438">
        <v>70</v>
      </c>
      <c r="S438" t="s">
        <v>671</v>
      </c>
      <c r="T438" s="3" t="str">
        <f>Processed[[#This Row],[Time Period]]&amp;"_"&amp;Processed[[#This Row],[FROMNODENO]]&amp;"_"&amp;Processed[[#This Row],[TONODENO]]</f>
        <v>AM_265829_265832</v>
      </c>
    </row>
    <row r="439" spans="1:20" x14ac:dyDescent="0.25">
      <c r="A439" t="s">
        <v>1225</v>
      </c>
      <c r="B439">
        <v>100224</v>
      </c>
      <c r="C439">
        <v>265832</v>
      </c>
      <c r="D439">
        <v>265829</v>
      </c>
      <c r="E439" s="3" t="s">
        <v>141</v>
      </c>
      <c r="F439" s="3" t="s">
        <v>140</v>
      </c>
      <c r="G439" s="3" t="s">
        <v>574</v>
      </c>
      <c r="H439" s="3" t="s">
        <v>573</v>
      </c>
      <c r="I439">
        <v>-0.19089999999999999</v>
      </c>
      <c r="J439">
        <v>51.547499999999999</v>
      </c>
      <c r="K439">
        <v>-0.191</v>
      </c>
      <c r="L439">
        <v>51.548299999999998</v>
      </c>
      <c r="M439" s="3" t="s">
        <v>576</v>
      </c>
      <c r="N439" s="3" t="s">
        <v>575</v>
      </c>
      <c r="O439" t="s">
        <v>670</v>
      </c>
      <c r="P439" t="s">
        <v>670</v>
      </c>
      <c r="Q439">
        <v>87</v>
      </c>
      <c r="R439">
        <v>59</v>
      </c>
      <c r="S439" t="s">
        <v>671</v>
      </c>
      <c r="T439" s="3" t="str">
        <f>Processed[[#This Row],[Time Period]]&amp;"_"&amp;Processed[[#This Row],[FROMNODENO]]&amp;"_"&amp;Processed[[#This Row],[TONODENO]]</f>
        <v>AM_265832_265829</v>
      </c>
    </row>
    <row r="440" spans="1:20" x14ac:dyDescent="0.25">
      <c r="A440" t="s">
        <v>1225</v>
      </c>
      <c r="B440">
        <v>100225</v>
      </c>
      <c r="C440">
        <v>269321</v>
      </c>
      <c r="D440">
        <v>269406</v>
      </c>
      <c r="E440" s="3" t="s">
        <v>142</v>
      </c>
      <c r="F440" s="3" t="s">
        <v>143</v>
      </c>
      <c r="G440" s="3" t="s">
        <v>579</v>
      </c>
      <c r="H440" s="3" t="s">
        <v>580</v>
      </c>
      <c r="I440">
        <v>-8.1100000000000005E-2</v>
      </c>
      <c r="J440">
        <v>51.310200000000002</v>
      </c>
      <c r="K440">
        <v>-7.7399999999999997E-2</v>
      </c>
      <c r="L440">
        <v>51.307600000000001</v>
      </c>
      <c r="M440" s="3" t="s">
        <v>581</v>
      </c>
      <c r="N440" s="3" t="s">
        <v>582</v>
      </c>
      <c r="O440" t="s">
        <v>670</v>
      </c>
      <c r="P440" t="s">
        <v>670</v>
      </c>
      <c r="Q440">
        <v>504</v>
      </c>
      <c r="R440">
        <v>431</v>
      </c>
      <c r="S440" t="s">
        <v>671</v>
      </c>
      <c r="T440" s="3" t="str">
        <f>Processed[[#This Row],[Time Period]]&amp;"_"&amp;Processed[[#This Row],[FROMNODENO]]&amp;"_"&amp;Processed[[#This Row],[TONODENO]]</f>
        <v>AM_269321_269406</v>
      </c>
    </row>
    <row r="441" spans="1:20" x14ac:dyDescent="0.25">
      <c r="A441" t="s">
        <v>1225</v>
      </c>
      <c r="B441">
        <v>100225</v>
      </c>
      <c r="C441">
        <v>269406</v>
      </c>
      <c r="D441">
        <v>269321</v>
      </c>
      <c r="E441" s="3" t="s">
        <v>143</v>
      </c>
      <c r="F441" s="3" t="s">
        <v>142</v>
      </c>
      <c r="G441" s="3" t="s">
        <v>580</v>
      </c>
      <c r="H441" s="3" t="s">
        <v>579</v>
      </c>
      <c r="I441">
        <v>-7.7399999999999997E-2</v>
      </c>
      <c r="J441">
        <v>51.307600000000001</v>
      </c>
      <c r="K441">
        <v>-8.1100000000000005E-2</v>
      </c>
      <c r="L441">
        <v>51.310200000000002</v>
      </c>
      <c r="M441" s="3" t="s">
        <v>582</v>
      </c>
      <c r="N441" s="3" t="s">
        <v>581</v>
      </c>
      <c r="O441" t="s">
        <v>670</v>
      </c>
      <c r="P441" t="s">
        <v>670</v>
      </c>
      <c r="Q441">
        <v>504</v>
      </c>
      <c r="R441">
        <v>369</v>
      </c>
      <c r="S441" t="s">
        <v>671</v>
      </c>
      <c r="T441" s="3" t="str">
        <f>Processed[[#This Row],[Time Period]]&amp;"_"&amp;Processed[[#This Row],[FROMNODENO]]&amp;"_"&amp;Processed[[#This Row],[TONODENO]]</f>
        <v>AM_269406_269321</v>
      </c>
    </row>
    <row r="442" spans="1:20" x14ac:dyDescent="0.25">
      <c r="A442" t="s">
        <v>1225</v>
      </c>
      <c r="B442">
        <v>100226</v>
      </c>
      <c r="C442">
        <v>248222</v>
      </c>
      <c r="D442">
        <v>248583</v>
      </c>
      <c r="E442" s="3" t="s">
        <v>144</v>
      </c>
      <c r="F442" s="3" t="s">
        <v>145</v>
      </c>
      <c r="G442" s="3" t="s">
        <v>585</v>
      </c>
      <c r="H442" s="3" t="s">
        <v>586</v>
      </c>
      <c r="I442">
        <v>-1.5068999999999999</v>
      </c>
      <c r="J442">
        <v>53.683999999999997</v>
      </c>
      <c r="K442">
        <v>-1.4873000000000001</v>
      </c>
      <c r="L442">
        <v>53.678800000000003</v>
      </c>
      <c r="M442" s="3" t="s">
        <v>587</v>
      </c>
      <c r="N442" s="3" t="s">
        <v>588</v>
      </c>
      <c r="O442" t="s">
        <v>670</v>
      </c>
      <c r="P442" t="s">
        <v>670</v>
      </c>
      <c r="Q442">
        <v>2478</v>
      </c>
      <c r="R442">
        <v>997</v>
      </c>
      <c r="S442" t="s">
        <v>671</v>
      </c>
      <c r="T442" s="3" t="str">
        <f>Processed[[#This Row],[Time Period]]&amp;"_"&amp;Processed[[#This Row],[FROMNODENO]]&amp;"_"&amp;Processed[[#This Row],[TONODENO]]</f>
        <v>AM_248222_248583</v>
      </c>
    </row>
    <row r="443" spans="1:20" x14ac:dyDescent="0.25">
      <c r="A443" t="s">
        <v>1225</v>
      </c>
      <c r="B443">
        <v>100226</v>
      </c>
      <c r="C443">
        <v>248583</v>
      </c>
      <c r="D443">
        <v>248222</v>
      </c>
      <c r="E443" s="3" t="s">
        <v>145</v>
      </c>
      <c r="F443" s="3" t="s">
        <v>144</v>
      </c>
      <c r="G443" s="3" t="s">
        <v>586</v>
      </c>
      <c r="H443" s="3" t="s">
        <v>585</v>
      </c>
      <c r="I443">
        <v>-1.4873000000000001</v>
      </c>
      <c r="J443">
        <v>53.678800000000003</v>
      </c>
      <c r="K443">
        <v>-1.5068999999999999</v>
      </c>
      <c r="L443">
        <v>53.683999999999997</v>
      </c>
      <c r="M443" s="3" t="s">
        <v>588</v>
      </c>
      <c r="N443" s="3" t="s">
        <v>587</v>
      </c>
      <c r="O443" t="s">
        <v>670</v>
      </c>
      <c r="P443" t="s">
        <v>670</v>
      </c>
      <c r="Q443">
        <v>3532</v>
      </c>
      <c r="R443">
        <v>1066</v>
      </c>
      <c r="S443" t="s">
        <v>671</v>
      </c>
      <c r="T443" s="3" t="str">
        <f>Processed[[#This Row],[Time Period]]&amp;"_"&amp;Processed[[#This Row],[FROMNODENO]]&amp;"_"&amp;Processed[[#This Row],[TONODENO]]</f>
        <v>AM_248583_248222</v>
      </c>
    </row>
    <row r="444" spans="1:20" x14ac:dyDescent="0.25">
      <c r="A444" t="s">
        <v>1225</v>
      </c>
      <c r="B444">
        <v>100227</v>
      </c>
      <c r="C444">
        <v>258982</v>
      </c>
      <c r="D444">
        <v>259017</v>
      </c>
      <c r="E444" s="3" t="s">
        <v>146</v>
      </c>
      <c r="F444" s="3" t="s">
        <v>147</v>
      </c>
      <c r="G444" s="3" t="s">
        <v>589</v>
      </c>
      <c r="H444" s="3" t="s">
        <v>590</v>
      </c>
      <c r="I444">
        <v>-0.61019999999999996</v>
      </c>
      <c r="J444">
        <v>51.483199999999997</v>
      </c>
      <c r="K444">
        <v>-0.60580000000000001</v>
      </c>
      <c r="L444">
        <v>51.4861</v>
      </c>
      <c r="M444" s="3" t="s">
        <v>591</v>
      </c>
      <c r="N444" s="3" t="s">
        <v>592</v>
      </c>
      <c r="O444" t="s">
        <v>670</v>
      </c>
      <c r="P444" t="s">
        <v>670</v>
      </c>
      <c r="Q444">
        <v>698</v>
      </c>
      <c r="R444">
        <v>517</v>
      </c>
      <c r="S444" t="s">
        <v>671</v>
      </c>
      <c r="T444" s="3" t="str">
        <f>Processed[[#This Row],[Time Period]]&amp;"_"&amp;Processed[[#This Row],[FROMNODENO]]&amp;"_"&amp;Processed[[#This Row],[TONODENO]]</f>
        <v>AM_258982_259017</v>
      </c>
    </row>
    <row r="445" spans="1:20" x14ac:dyDescent="0.25">
      <c r="A445" t="s">
        <v>1225</v>
      </c>
      <c r="B445">
        <v>100227</v>
      </c>
      <c r="C445">
        <v>259017</v>
      </c>
      <c r="D445">
        <v>258982</v>
      </c>
      <c r="E445" s="3" t="s">
        <v>147</v>
      </c>
      <c r="F445" s="3" t="s">
        <v>146</v>
      </c>
      <c r="G445" s="3" t="s">
        <v>590</v>
      </c>
      <c r="H445" s="3" t="s">
        <v>589</v>
      </c>
      <c r="I445">
        <v>-0.60580000000000001</v>
      </c>
      <c r="J445">
        <v>51.4861</v>
      </c>
      <c r="K445">
        <v>-0.61019999999999996</v>
      </c>
      <c r="L445">
        <v>51.483199999999997</v>
      </c>
      <c r="M445" s="3" t="s">
        <v>592</v>
      </c>
      <c r="N445" s="3" t="s">
        <v>591</v>
      </c>
      <c r="O445" t="s">
        <v>670</v>
      </c>
      <c r="P445" t="s">
        <v>670</v>
      </c>
      <c r="Q445">
        <v>698</v>
      </c>
      <c r="R445">
        <v>527</v>
      </c>
      <c r="S445" t="s">
        <v>671</v>
      </c>
      <c r="T445" s="3" t="str">
        <f>Processed[[#This Row],[Time Period]]&amp;"_"&amp;Processed[[#This Row],[FROMNODENO]]&amp;"_"&amp;Processed[[#This Row],[TONODENO]]</f>
        <v>AM_259017_258982</v>
      </c>
    </row>
    <row r="446" spans="1:20" x14ac:dyDescent="0.25">
      <c r="A446" t="s">
        <v>1225</v>
      </c>
      <c r="B446">
        <v>100228</v>
      </c>
      <c r="C446">
        <v>260543</v>
      </c>
      <c r="D446">
        <v>268747</v>
      </c>
      <c r="E446" s="3" t="s">
        <v>133</v>
      </c>
      <c r="F446" s="3" t="s">
        <v>28</v>
      </c>
      <c r="G446" s="3" t="s">
        <v>530</v>
      </c>
      <c r="H446" s="3" t="s">
        <v>190</v>
      </c>
      <c r="I446">
        <v>-0.43790000000000001</v>
      </c>
      <c r="J446">
        <v>51.569699999999997</v>
      </c>
      <c r="K446">
        <v>-0.1032</v>
      </c>
      <c r="L446">
        <v>51.510800000000003</v>
      </c>
      <c r="M446" s="3" t="s">
        <v>531</v>
      </c>
      <c r="N446" s="3" t="s">
        <v>192</v>
      </c>
      <c r="O446" t="s">
        <v>670</v>
      </c>
      <c r="P446" t="s">
        <v>670</v>
      </c>
      <c r="Q446">
        <v>27213</v>
      </c>
      <c r="R446">
        <v>3304</v>
      </c>
      <c r="S446" t="s">
        <v>671</v>
      </c>
      <c r="T446" s="3" t="str">
        <f>Processed[[#This Row],[Time Period]]&amp;"_"&amp;Processed[[#This Row],[FROMNODENO]]&amp;"_"&amp;Processed[[#This Row],[TONODENO]]</f>
        <v>AM_260543_268747</v>
      </c>
    </row>
    <row r="447" spans="1:20" x14ac:dyDescent="0.25">
      <c r="A447" t="s">
        <v>1225</v>
      </c>
      <c r="B447">
        <v>100228</v>
      </c>
      <c r="C447">
        <v>268747</v>
      </c>
      <c r="D447">
        <v>260543</v>
      </c>
      <c r="E447" s="3" t="s">
        <v>28</v>
      </c>
      <c r="F447" s="3" t="s">
        <v>133</v>
      </c>
      <c r="G447" s="3" t="s">
        <v>190</v>
      </c>
      <c r="H447" s="3" t="s">
        <v>530</v>
      </c>
      <c r="I447">
        <v>-0.1032</v>
      </c>
      <c r="J447">
        <v>51.510800000000003</v>
      </c>
      <c r="K447">
        <v>-0.43790000000000001</v>
      </c>
      <c r="L447">
        <v>51.569699999999997</v>
      </c>
      <c r="M447" s="3" t="s">
        <v>192</v>
      </c>
      <c r="N447" s="3" t="s">
        <v>531</v>
      </c>
      <c r="O447" t="s">
        <v>670</v>
      </c>
      <c r="P447" t="s">
        <v>670</v>
      </c>
      <c r="Q447">
        <v>27199</v>
      </c>
      <c r="R447">
        <v>3490</v>
      </c>
      <c r="S447" t="s">
        <v>671</v>
      </c>
      <c r="T447" s="3" t="str">
        <f>Processed[[#This Row],[Time Period]]&amp;"_"&amp;Processed[[#This Row],[FROMNODENO]]&amp;"_"&amp;Processed[[#This Row],[TONODENO]]</f>
        <v>AM_268747_260543</v>
      </c>
    </row>
    <row r="448" spans="1:20" x14ac:dyDescent="0.25">
      <c r="A448" t="s">
        <v>1225</v>
      </c>
      <c r="B448">
        <v>100229</v>
      </c>
      <c r="C448">
        <v>260543</v>
      </c>
      <c r="D448">
        <v>267933</v>
      </c>
      <c r="E448" s="3" t="s">
        <v>133</v>
      </c>
      <c r="F448" s="3" t="s">
        <v>27</v>
      </c>
      <c r="G448" s="3" t="s">
        <v>530</v>
      </c>
      <c r="H448" s="3" t="s">
        <v>189</v>
      </c>
      <c r="I448">
        <v>-0.43790000000000001</v>
      </c>
      <c r="J448">
        <v>51.569699999999997</v>
      </c>
      <c r="K448">
        <v>-0.12429999999999999</v>
      </c>
      <c r="L448">
        <v>51.508299999999998</v>
      </c>
      <c r="M448" s="3" t="s">
        <v>531</v>
      </c>
      <c r="N448" s="3" t="s">
        <v>191</v>
      </c>
      <c r="O448" t="s">
        <v>670</v>
      </c>
      <c r="P448" t="s">
        <v>670</v>
      </c>
      <c r="Q448">
        <v>25081</v>
      </c>
      <c r="R448">
        <v>2798</v>
      </c>
      <c r="S448" t="s">
        <v>671</v>
      </c>
      <c r="T448" s="3" t="str">
        <f>Processed[[#This Row],[Time Period]]&amp;"_"&amp;Processed[[#This Row],[FROMNODENO]]&amp;"_"&amp;Processed[[#This Row],[TONODENO]]</f>
        <v>AM_260543_267933</v>
      </c>
    </row>
    <row r="449" spans="1:20" x14ac:dyDescent="0.25">
      <c r="A449" t="s">
        <v>1225</v>
      </c>
      <c r="B449">
        <v>100229</v>
      </c>
      <c r="C449">
        <v>267933</v>
      </c>
      <c r="D449">
        <v>260543</v>
      </c>
      <c r="E449" s="3" t="s">
        <v>27</v>
      </c>
      <c r="F449" s="3" t="s">
        <v>133</v>
      </c>
      <c r="G449" s="3" t="s">
        <v>189</v>
      </c>
      <c r="H449" s="3" t="s">
        <v>530</v>
      </c>
      <c r="I449">
        <v>-0.12429999999999999</v>
      </c>
      <c r="J449">
        <v>51.508299999999998</v>
      </c>
      <c r="K449">
        <v>-0.43790000000000001</v>
      </c>
      <c r="L449">
        <v>51.569699999999997</v>
      </c>
      <c r="M449" s="3" t="s">
        <v>191</v>
      </c>
      <c r="N449" s="3" t="s">
        <v>531</v>
      </c>
      <c r="O449" t="s">
        <v>670</v>
      </c>
      <c r="P449" t="s">
        <v>670</v>
      </c>
      <c r="Q449">
        <v>25055</v>
      </c>
      <c r="R449">
        <v>2991</v>
      </c>
      <c r="S449" t="s">
        <v>671</v>
      </c>
      <c r="T449" s="3" t="str">
        <f>Processed[[#This Row],[Time Period]]&amp;"_"&amp;Processed[[#This Row],[FROMNODENO]]&amp;"_"&amp;Processed[[#This Row],[TONODENO]]</f>
        <v>AM_267933_260543</v>
      </c>
    </row>
    <row r="450" spans="1:20" x14ac:dyDescent="0.25">
      <c r="A450" t="s">
        <v>1225</v>
      </c>
      <c r="B450">
        <v>100230</v>
      </c>
      <c r="C450">
        <v>260543</v>
      </c>
      <c r="D450">
        <v>269122</v>
      </c>
      <c r="E450" s="3" t="s">
        <v>133</v>
      </c>
      <c r="F450" s="3" t="s">
        <v>60</v>
      </c>
      <c r="G450" s="3" t="s">
        <v>530</v>
      </c>
      <c r="H450" s="3" t="s">
        <v>275</v>
      </c>
      <c r="I450">
        <v>-0.43790000000000001</v>
      </c>
      <c r="J450">
        <v>51.569699999999997</v>
      </c>
      <c r="K450">
        <v>-9.0300000000000005E-2</v>
      </c>
      <c r="L450">
        <v>51.511400000000002</v>
      </c>
      <c r="M450" s="3" t="s">
        <v>531</v>
      </c>
      <c r="N450" s="3" t="s">
        <v>276</v>
      </c>
      <c r="O450" t="s">
        <v>670</v>
      </c>
      <c r="P450" t="s">
        <v>670</v>
      </c>
      <c r="Q450">
        <v>27315</v>
      </c>
      <c r="R450">
        <v>2980</v>
      </c>
      <c r="S450" t="s">
        <v>671</v>
      </c>
      <c r="T450" s="3" t="str">
        <f>Processed[[#This Row],[Time Period]]&amp;"_"&amp;Processed[[#This Row],[FROMNODENO]]&amp;"_"&amp;Processed[[#This Row],[TONODENO]]</f>
        <v>AM_260543_269122</v>
      </c>
    </row>
    <row r="451" spans="1:20" x14ac:dyDescent="0.25">
      <c r="A451" t="s">
        <v>1225</v>
      </c>
      <c r="B451">
        <v>100230</v>
      </c>
      <c r="C451">
        <v>269122</v>
      </c>
      <c r="D451">
        <v>260543</v>
      </c>
      <c r="E451" s="3" t="s">
        <v>60</v>
      </c>
      <c r="F451" s="3" t="s">
        <v>133</v>
      </c>
      <c r="G451" s="3" t="s">
        <v>275</v>
      </c>
      <c r="H451" s="3" t="s">
        <v>530</v>
      </c>
      <c r="I451">
        <v>-9.0300000000000005E-2</v>
      </c>
      <c r="J451">
        <v>51.511400000000002</v>
      </c>
      <c r="K451">
        <v>-0.43790000000000001</v>
      </c>
      <c r="L451">
        <v>51.569699999999997</v>
      </c>
      <c r="M451" s="3" t="s">
        <v>276</v>
      </c>
      <c r="N451" s="3" t="s">
        <v>531</v>
      </c>
      <c r="O451" t="s">
        <v>670</v>
      </c>
      <c r="P451" t="s">
        <v>670</v>
      </c>
      <c r="Q451">
        <v>27327</v>
      </c>
      <c r="R451">
        <v>3083</v>
      </c>
      <c r="S451" t="s">
        <v>671</v>
      </c>
      <c r="T451" s="3" t="str">
        <f>Processed[[#This Row],[Time Period]]&amp;"_"&amp;Processed[[#This Row],[FROMNODENO]]&amp;"_"&amp;Processed[[#This Row],[TONODENO]]</f>
        <v>AM_269122_260543</v>
      </c>
    </row>
    <row r="452" spans="1:20" x14ac:dyDescent="0.25">
      <c r="A452" t="s">
        <v>1225</v>
      </c>
      <c r="B452">
        <v>100231</v>
      </c>
      <c r="C452">
        <v>260543</v>
      </c>
      <c r="D452">
        <v>267662</v>
      </c>
      <c r="E452" s="3" t="s">
        <v>133</v>
      </c>
      <c r="F452" s="3" t="s">
        <v>29</v>
      </c>
      <c r="G452" s="3" t="s">
        <v>530</v>
      </c>
      <c r="H452" s="3" t="s">
        <v>193</v>
      </c>
      <c r="I452">
        <v>-0.43790000000000001</v>
      </c>
      <c r="J452">
        <v>51.569699999999997</v>
      </c>
      <c r="K452">
        <v>-0.13350000000000001</v>
      </c>
      <c r="L452">
        <v>51.528100000000002</v>
      </c>
      <c r="M452" s="3" t="s">
        <v>531</v>
      </c>
      <c r="N452" s="3" t="s">
        <v>194</v>
      </c>
      <c r="O452" t="s">
        <v>670</v>
      </c>
      <c r="P452" t="s">
        <v>670</v>
      </c>
      <c r="Q452">
        <v>25764</v>
      </c>
      <c r="R452">
        <v>2934</v>
      </c>
      <c r="S452" t="s">
        <v>671</v>
      </c>
      <c r="T452" s="3" t="str">
        <f>Processed[[#This Row],[Time Period]]&amp;"_"&amp;Processed[[#This Row],[FROMNODENO]]&amp;"_"&amp;Processed[[#This Row],[TONODENO]]</f>
        <v>AM_260543_267662</v>
      </c>
    </row>
    <row r="453" spans="1:20" x14ac:dyDescent="0.25">
      <c r="A453" t="s">
        <v>1225</v>
      </c>
      <c r="B453">
        <v>100231</v>
      </c>
      <c r="C453">
        <v>267662</v>
      </c>
      <c r="D453">
        <v>260543</v>
      </c>
      <c r="E453" s="3" t="s">
        <v>29</v>
      </c>
      <c r="F453" s="3" t="s">
        <v>133</v>
      </c>
      <c r="G453" s="3" t="s">
        <v>193</v>
      </c>
      <c r="H453" s="3" t="s">
        <v>530</v>
      </c>
      <c r="I453">
        <v>-0.13350000000000001</v>
      </c>
      <c r="J453">
        <v>51.528100000000002</v>
      </c>
      <c r="K453">
        <v>-0.43790000000000001</v>
      </c>
      <c r="L453">
        <v>51.569699999999997</v>
      </c>
      <c r="M453" s="3" t="s">
        <v>194</v>
      </c>
      <c r="N453" s="3" t="s">
        <v>531</v>
      </c>
      <c r="O453" t="s">
        <v>670</v>
      </c>
      <c r="P453" t="s">
        <v>670</v>
      </c>
      <c r="Q453">
        <v>25214</v>
      </c>
      <c r="R453">
        <v>2877</v>
      </c>
      <c r="S453" t="s">
        <v>671</v>
      </c>
      <c r="T453" s="3" t="str">
        <f>Processed[[#This Row],[Time Period]]&amp;"_"&amp;Processed[[#This Row],[FROMNODENO]]&amp;"_"&amp;Processed[[#This Row],[TONODENO]]</f>
        <v>AM_267662_260543</v>
      </c>
    </row>
    <row r="454" spans="1:20" x14ac:dyDescent="0.25">
      <c r="A454" t="s">
        <v>1225</v>
      </c>
      <c r="B454">
        <v>100232</v>
      </c>
      <c r="C454">
        <v>260543</v>
      </c>
      <c r="D454">
        <v>269459</v>
      </c>
      <c r="E454" s="3" t="s">
        <v>133</v>
      </c>
      <c r="F454" s="3" t="s">
        <v>30</v>
      </c>
      <c r="G454" s="3" t="s">
        <v>530</v>
      </c>
      <c r="H454" s="3" t="s">
        <v>195</v>
      </c>
      <c r="I454">
        <v>-0.43790000000000001</v>
      </c>
      <c r="J454">
        <v>51.569699999999997</v>
      </c>
      <c r="K454">
        <v>-7.5399999999999995E-2</v>
      </c>
      <c r="L454">
        <v>51.511600000000001</v>
      </c>
      <c r="M454" s="3" t="s">
        <v>531</v>
      </c>
      <c r="N454" s="3" t="s">
        <v>196</v>
      </c>
      <c r="O454" t="s">
        <v>670</v>
      </c>
      <c r="P454" t="s">
        <v>670</v>
      </c>
      <c r="Q454">
        <v>28830</v>
      </c>
      <c r="R454">
        <v>3500</v>
      </c>
      <c r="S454" t="s">
        <v>671</v>
      </c>
      <c r="T454" s="3" t="str">
        <f>Processed[[#This Row],[Time Period]]&amp;"_"&amp;Processed[[#This Row],[FROMNODENO]]&amp;"_"&amp;Processed[[#This Row],[TONODENO]]</f>
        <v>AM_260543_269459</v>
      </c>
    </row>
    <row r="455" spans="1:20" x14ac:dyDescent="0.25">
      <c r="A455" t="s">
        <v>1225</v>
      </c>
      <c r="B455">
        <v>100232</v>
      </c>
      <c r="C455">
        <v>269459</v>
      </c>
      <c r="D455">
        <v>260543</v>
      </c>
      <c r="E455" s="3" t="s">
        <v>30</v>
      </c>
      <c r="F455" s="3" t="s">
        <v>133</v>
      </c>
      <c r="G455" s="3" t="s">
        <v>195</v>
      </c>
      <c r="H455" s="3" t="s">
        <v>530</v>
      </c>
      <c r="I455">
        <v>-7.5399999999999995E-2</v>
      </c>
      <c r="J455">
        <v>51.511600000000001</v>
      </c>
      <c r="K455">
        <v>-0.43790000000000001</v>
      </c>
      <c r="L455">
        <v>51.569699999999997</v>
      </c>
      <c r="M455" s="3" t="s">
        <v>196</v>
      </c>
      <c r="N455" s="3" t="s">
        <v>531</v>
      </c>
      <c r="O455" t="s">
        <v>670</v>
      </c>
      <c r="P455" t="s">
        <v>670</v>
      </c>
      <c r="Q455">
        <v>28852</v>
      </c>
      <c r="R455">
        <v>3807</v>
      </c>
      <c r="S455" t="s">
        <v>671</v>
      </c>
      <c r="T455" s="3" t="str">
        <f>Processed[[#This Row],[Time Period]]&amp;"_"&amp;Processed[[#This Row],[FROMNODENO]]&amp;"_"&amp;Processed[[#This Row],[TONODENO]]</f>
        <v>AM_269459_260543</v>
      </c>
    </row>
    <row r="456" spans="1:20" x14ac:dyDescent="0.25">
      <c r="A456" t="s">
        <v>1225</v>
      </c>
      <c r="B456">
        <v>100233</v>
      </c>
      <c r="C456">
        <v>260543</v>
      </c>
      <c r="D456">
        <v>267983</v>
      </c>
      <c r="E456" s="3" t="s">
        <v>133</v>
      </c>
      <c r="F456" s="3" t="s">
        <v>31</v>
      </c>
      <c r="G456" s="3" t="s">
        <v>530</v>
      </c>
      <c r="H456" s="3" t="s">
        <v>198</v>
      </c>
      <c r="I456">
        <v>-0.43790000000000001</v>
      </c>
      <c r="J456">
        <v>51.569699999999997</v>
      </c>
      <c r="K456">
        <v>-0.1231</v>
      </c>
      <c r="L456">
        <v>51.530799999999999</v>
      </c>
      <c r="M456" s="3" t="s">
        <v>531</v>
      </c>
      <c r="N456" s="3" t="s">
        <v>199</v>
      </c>
      <c r="O456" t="s">
        <v>670</v>
      </c>
      <c r="P456" t="s">
        <v>670</v>
      </c>
      <c r="Q456">
        <v>26095</v>
      </c>
      <c r="R456">
        <v>3098</v>
      </c>
      <c r="S456" t="s">
        <v>671</v>
      </c>
      <c r="T456" s="3" t="str">
        <f>Processed[[#This Row],[Time Period]]&amp;"_"&amp;Processed[[#This Row],[FROMNODENO]]&amp;"_"&amp;Processed[[#This Row],[TONODENO]]</f>
        <v>AM_260543_267983</v>
      </c>
    </row>
    <row r="457" spans="1:20" x14ac:dyDescent="0.25">
      <c r="A457" t="s">
        <v>1225</v>
      </c>
      <c r="B457">
        <v>100233</v>
      </c>
      <c r="C457">
        <v>267983</v>
      </c>
      <c r="D457">
        <v>260543</v>
      </c>
      <c r="E457" s="3" t="s">
        <v>31</v>
      </c>
      <c r="F457" s="3" t="s">
        <v>133</v>
      </c>
      <c r="G457" s="3" t="s">
        <v>198</v>
      </c>
      <c r="H457" s="3" t="s">
        <v>530</v>
      </c>
      <c r="I457">
        <v>-0.1231</v>
      </c>
      <c r="J457">
        <v>51.530799999999999</v>
      </c>
      <c r="K457">
        <v>-0.43790000000000001</v>
      </c>
      <c r="L457">
        <v>51.569699999999997</v>
      </c>
      <c r="M457" s="3" t="s">
        <v>199</v>
      </c>
      <c r="N457" s="3" t="s">
        <v>531</v>
      </c>
      <c r="O457" t="s">
        <v>670</v>
      </c>
      <c r="P457" t="s">
        <v>670</v>
      </c>
      <c r="Q457">
        <v>26095</v>
      </c>
      <c r="R457">
        <v>3160</v>
      </c>
      <c r="S457" t="s">
        <v>671</v>
      </c>
      <c r="T457" s="3" t="str">
        <f>Processed[[#This Row],[Time Period]]&amp;"_"&amp;Processed[[#This Row],[FROMNODENO]]&amp;"_"&amp;Processed[[#This Row],[TONODENO]]</f>
        <v>AM_267983_260543</v>
      </c>
    </row>
    <row r="458" spans="1:20" x14ac:dyDescent="0.25">
      <c r="A458" t="s">
        <v>1225</v>
      </c>
      <c r="B458">
        <v>100234</v>
      </c>
      <c r="C458">
        <v>260543</v>
      </c>
      <c r="D458">
        <v>269225</v>
      </c>
      <c r="E458" s="3" t="s">
        <v>133</v>
      </c>
      <c r="F458" s="3" t="s">
        <v>32</v>
      </c>
      <c r="G458" s="3" t="s">
        <v>530</v>
      </c>
      <c r="H458" s="3" t="s">
        <v>200</v>
      </c>
      <c r="I458">
        <v>-0.43790000000000001</v>
      </c>
      <c r="J458">
        <v>51.569699999999997</v>
      </c>
      <c r="K458">
        <v>-8.5699999999999998E-2</v>
      </c>
      <c r="L458">
        <v>51.505229999999997</v>
      </c>
      <c r="M458" s="3" t="s">
        <v>531</v>
      </c>
      <c r="N458" s="3" t="s">
        <v>201</v>
      </c>
      <c r="O458" t="s">
        <v>670</v>
      </c>
      <c r="P458" t="s">
        <v>670</v>
      </c>
      <c r="Q458">
        <v>28387</v>
      </c>
      <c r="R458">
        <v>3286</v>
      </c>
      <c r="S458" t="s">
        <v>671</v>
      </c>
      <c r="T458" s="3" t="str">
        <f>Processed[[#This Row],[Time Period]]&amp;"_"&amp;Processed[[#This Row],[FROMNODENO]]&amp;"_"&amp;Processed[[#This Row],[TONODENO]]</f>
        <v>AM_260543_269225</v>
      </c>
    </row>
    <row r="459" spans="1:20" x14ac:dyDescent="0.25">
      <c r="A459" t="s">
        <v>1225</v>
      </c>
      <c r="B459">
        <v>100234</v>
      </c>
      <c r="C459">
        <v>269225</v>
      </c>
      <c r="D459">
        <v>260543</v>
      </c>
      <c r="E459" s="3" t="s">
        <v>32</v>
      </c>
      <c r="F459" s="3" t="s">
        <v>133</v>
      </c>
      <c r="G459" s="3" t="s">
        <v>200</v>
      </c>
      <c r="H459" s="3" t="s">
        <v>530</v>
      </c>
      <c r="I459">
        <v>-8.5699999999999998E-2</v>
      </c>
      <c r="J459">
        <v>51.505229999999997</v>
      </c>
      <c r="K459">
        <v>-0.43790000000000001</v>
      </c>
      <c r="L459">
        <v>51.569699999999997</v>
      </c>
      <c r="M459" s="3" t="s">
        <v>201</v>
      </c>
      <c r="N459" s="3" t="s">
        <v>531</v>
      </c>
      <c r="O459" t="s">
        <v>670</v>
      </c>
      <c r="P459" t="s">
        <v>670</v>
      </c>
      <c r="Q459">
        <v>28403</v>
      </c>
      <c r="R459">
        <v>3418</v>
      </c>
      <c r="S459" t="s">
        <v>671</v>
      </c>
      <c r="T459" s="3" t="str">
        <f>Processed[[#This Row],[Time Period]]&amp;"_"&amp;Processed[[#This Row],[FROMNODENO]]&amp;"_"&amp;Processed[[#This Row],[TONODENO]]</f>
        <v>AM_269225_260543</v>
      </c>
    </row>
    <row r="460" spans="1:20" x14ac:dyDescent="0.25">
      <c r="A460" t="s">
        <v>1225</v>
      </c>
      <c r="B460">
        <v>100235</v>
      </c>
      <c r="C460">
        <v>260543</v>
      </c>
      <c r="D460">
        <v>269296</v>
      </c>
      <c r="E460" s="3" t="s">
        <v>133</v>
      </c>
      <c r="F460" s="3" t="s">
        <v>33</v>
      </c>
      <c r="G460" s="3" t="s">
        <v>530</v>
      </c>
      <c r="H460" s="3" t="s">
        <v>203</v>
      </c>
      <c r="I460">
        <v>-0.43790000000000001</v>
      </c>
      <c r="J460">
        <v>51.569699999999997</v>
      </c>
      <c r="K460">
        <v>-8.2100000000000006E-2</v>
      </c>
      <c r="L460">
        <v>51.518599999999999</v>
      </c>
      <c r="M460" s="3" t="s">
        <v>531</v>
      </c>
      <c r="N460" s="3" t="s">
        <v>204</v>
      </c>
      <c r="O460" t="s">
        <v>670</v>
      </c>
      <c r="P460" t="s">
        <v>670</v>
      </c>
      <c r="Q460">
        <v>28048</v>
      </c>
      <c r="R460">
        <v>3059</v>
      </c>
      <c r="S460" t="s">
        <v>671</v>
      </c>
      <c r="T460" s="3" t="str">
        <f>Processed[[#This Row],[Time Period]]&amp;"_"&amp;Processed[[#This Row],[FROMNODENO]]&amp;"_"&amp;Processed[[#This Row],[TONODENO]]</f>
        <v>AM_260543_269296</v>
      </c>
    </row>
    <row r="461" spans="1:20" x14ac:dyDescent="0.25">
      <c r="A461" t="s">
        <v>1225</v>
      </c>
      <c r="B461">
        <v>100235</v>
      </c>
      <c r="C461">
        <v>269296</v>
      </c>
      <c r="D461">
        <v>260543</v>
      </c>
      <c r="E461" s="3" t="s">
        <v>33</v>
      </c>
      <c r="F461" s="3" t="s">
        <v>133</v>
      </c>
      <c r="G461" s="3" t="s">
        <v>203</v>
      </c>
      <c r="H461" s="3" t="s">
        <v>530</v>
      </c>
      <c r="I461">
        <v>-8.2100000000000006E-2</v>
      </c>
      <c r="J461">
        <v>51.518599999999999</v>
      </c>
      <c r="K461">
        <v>-0.43790000000000001</v>
      </c>
      <c r="L461">
        <v>51.569699999999997</v>
      </c>
      <c r="M461" s="3" t="s">
        <v>204</v>
      </c>
      <c r="N461" s="3" t="s">
        <v>531</v>
      </c>
      <c r="O461" t="s">
        <v>670</v>
      </c>
      <c r="P461" t="s">
        <v>670</v>
      </c>
      <c r="Q461">
        <v>28040</v>
      </c>
      <c r="R461">
        <v>3181</v>
      </c>
      <c r="S461" t="s">
        <v>671</v>
      </c>
      <c r="T461" s="3" t="str">
        <f>Processed[[#This Row],[Time Period]]&amp;"_"&amp;Processed[[#This Row],[FROMNODENO]]&amp;"_"&amp;Processed[[#This Row],[TONODENO]]</f>
        <v>AM_269296_260543</v>
      </c>
    </row>
    <row r="462" spans="1:20" x14ac:dyDescent="0.25">
      <c r="A462" t="s">
        <v>1225</v>
      </c>
      <c r="B462">
        <v>100236</v>
      </c>
      <c r="C462">
        <v>260543</v>
      </c>
      <c r="D462">
        <v>266682</v>
      </c>
      <c r="E462" s="3" t="s">
        <v>133</v>
      </c>
      <c r="F462" s="3" t="s">
        <v>34</v>
      </c>
      <c r="G462" s="3" t="s">
        <v>530</v>
      </c>
      <c r="H462" s="3" t="s">
        <v>205</v>
      </c>
      <c r="I462">
        <v>-0.43790000000000001</v>
      </c>
      <c r="J462">
        <v>51.569699999999997</v>
      </c>
      <c r="K462">
        <v>-0.16289999999999999</v>
      </c>
      <c r="L462">
        <v>51.522399999999998</v>
      </c>
      <c r="M462" s="3" t="s">
        <v>531</v>
      </c>
      <c r="N462" s="3" t="s">
        <v>206</v>
      </c>
      <c r="O462" t="s">
        <v>670</v>
      </c>
      <c r="P462" t="s">
        <v>670</v>
      </c>
      <c r="Q462">
        <v>25520</v>
      </c>
      <c r="R462">
        <v>2924</v>
      </c>
      <c r="S462" t="s">
        <v>671</v>
      </c>
      <c r="T462" s="3" t="str">
        <f>Processed[[#This Row],[Time Period]]&amp;"_"&amp;Processed[[#This Row],[FROMNODENO]]&amp;"_"&amp;Processed[[#This Row],[TONODENO]]</f>
        <v>AM_260543_266682</v>
      </c>
    </row>
    <row r="463" spans="1:20" x14ac:dyDescent="0.25">
      <c r="A463" t="s">
        <v>1225</v>
      </c>
      <c r="B463">
        <v>100236</v>
      </c>
      <c r="C463">
        <v>266682</v>
      </c>
      <c r="D463">
        <v>260543</v>
      </c>
      <c r="E463" s="3" t="s">
        <v>34</v>
      </c>
      <c r="F463" s="3" t="s">
        <v>133</v>
      </c>
      <c r="G463" s="3" t="s">
        <v>205</v>
      </c>
      <c r="H463" s="3" t="s">
        <v>530</v>
      </c>
      <c r="I463">
        <v>-0.16289999999999999</v>
      </c>
      <c r="J463">
        <v>51.522399999999998</v>
      </c>
      <c r="K463">
        <v>-0.43790000000000001</v>
      </c>
      <c r="L463">
        <v>51.569699999999997</v>
      </c>
      <c r="M463" s="3" t="s">
        <v>206</v>
      </c>
      <c r="N463" s="3" t="s">
        <v>531</v>
      </c>
      <c r="O463" t="s">
        <v>670</v>
      </c>
      <c r="P463" t="s">
        <v>670</v>
      </c>
      <c r="Q463">
        <v>25421</v>
      </c>
      <c r="R463">
        <v>2984</v>
      </c>
      <c r="S463" t="s">
        <v>671</v>
      </c>
      <c r="T463" s="3" t="str">
        <f>Processed[[#This Row],[Time Period]]&amp;"_"&amp;Processed[[#This Row],[FROMNODENO]]&amp;"_"&amp;Processed[[#This Row],[TONODENO]]</f>
        <v>AM_266682_260543</v>
      </c>
    </row>
    <row r="464" spans="1:20" x14ac:dyDescent="0.25">
      <c r="A464" t="s">
        <v>1225</v>
      </c>
      <c r="B464">
        <v>100237</v>
      </c>
      <c r="C464">
        <v>260543</v>
      </c>
      <c r="D464">
        <v>266343</v>
      </c>
      <c r="E464" s="3" t="s">
        <v>133</v>
      </c>
      <c r="F464" s="3" t="s">
        <v>35</v>
      </c>
      <c r="G464" s="3" t="s">
        <v>530</v>
      </c>
      <c r="H464" s="3" t="s">
        <v>207</v>
      </c>
      <c r="I464">
        <v>-0.43790000000000001</v>
      </c>
      <c r="J464">
        <v>51.569699999999997</v>
      </c>
      <c r="K464">
        <v>-0.17530000000000001</v>
      </c>
      <c r="L464">
        <v>51.516199999999998</v>
      </c>
      <c r="M464" s="3" t="s">
        <v>531</v>
      </c>
      <c r="N464" s="3" t="s">
        <v>208</v>
      </c>
      <c r="O464" t="s">
        <v>670</v>
      </c>
      <c r="P464" t="s">
        <v>670</v>
      </c>
      <c r="Q464">
        <v>21180</v>
      </c>
      <c r="R464">
        <v>2421</v>
      </c>
      <c r="S464" t="s">
        <v>671</v>
      </c>
      <c r="T464" s="3" t="str">
        <f>Processed[[#This Row],[Time Period]]&amp;"_"&amp;Processed[[#This Row],[FROMNODENO]]&amp;"_"&amp;Processed[[#This Row],[TONODENO]]</f>
        <v>AM_260543_266343</v>
      </c>
    </row>
    <row r="465" spans="1:20" x14ac:dyDescent="0.25">
      <c r="A465" t="s">
        <v>1225</v>
      </c>
      <c r="B465">
        <v>100237</v>
      </c>
      <c r="C465">
        <v>266343</v>
      </c>
      <c r="D465">
        <v>260543</v>
      </c>
      <c r="E465" s="3" t="s">
        <v>35</v>
      </c>
      <c r="F465" s="3" t="s">
        <v>133</v>
      </c>
      <c r="G465" s="3" t="s">
        <v>207</v>
      </c>
      <c r="H465" s="3" t="s">
        <v>530</v>
      </c>
      <c r="I465">
        <v>-0.17530000000000001</v>
      </c>
      <c r="J465">
        <v>51.516199999999998</v>
      </c>
      <c r="K465">
        <v>-0.43790000000000001</v>
      </c>
      <c r="L465">
        <v>51.569699999999997</v>
      </c>
      <c r="M465" s="3" t="s">
        <v>208</v>
      </c>
      <c r="N465" s="3" t="s">
        <v>531</v>
      </c>
      <c r="O465" t="s">
        <v>670</v>
      </c>
      <c r="P465" t="s">
        <v>670</v>
      </c>
      <c r="Q465">
        <v>21196</v>
      </c>
      <c r="R465">
        <v>2480</v>
      </c>
      <c r="S465" t="s">
        <v>671</v>
      </c>
      <c r="T465" s="3" t="str">
        <f>Processed[[#This Row],[Time Period]]&amp;"_"&amp;Processed[[#This Row],[FROMNODENO]]&amp;"_"&amp;Processed[[#This Row],[TONODENO]]</f>
        <v>AM_266343_260543</v>
      </c>
    </row>
    <row r="466" spans="1:20" x14ac:dyDescent="0.25">
      <c r="A466" t="s">
        <v>1225</v>
      </c>
      <c r="B466">
        <v>100238</v>
      </c>
      <c r="C466">
        <v>260543</v>
      </c>
      <c r="D466">
        <v>267948</v>
      </c>
      <c r="E466" s="3" t="s">
        <v>133</v>
      </c>
      <c r="F466" s="3" t="s">
        <v>36</v>
      </c>
      <c r="G466" s="3" t="s">
        <v>530</v>
      </c>
      <c r="H466" s="3" t="s">
        <v>209</v>
      </c>
      <c r="I466">
        <v>-0.43790000000000001</v>
      </c>
      <c r="J466">
        <v>51.569699999999997</v>
      </c>
      <c r="K466">
        <v>-0.12784000000000001</v>
      </c>
      <c r="L466">
        <v>51.532330000000002</v>
      </c>
      <c r="M466" s="3" t="s">
        <v>531</v>
      </c>
      <c r="N466" s="3" t="s">
        <v>210</v>
      </c>
      <c r="O466" t="s">
        <v>670</v>
      </c>
      <c r="P466" t="s">
        <v>670</v>
      </c>
      <c r="Q466">
        <v>26300</v>
      </c>
      <c r="R466">
        <v>3243</v>
      </c>
      <c r="S466" t="s">
        <v>671</v>
      </c>
      <c r="T466" s="3" t="str">
        <f>Processed[[#This Row],[Time Period]]&amp;"_"&amp;Processed[[#This Row],[FROMNODENO]]&amp;"_"&amp;Processed[[#This Row],[TONODENO]]</f>
        <v>AM_260543_267948</v>
      </c>
    </row>
    <row r="467" spans="1:20" x14ac:dyDescent="0.25">
      <c r="A467" t="s">
        <v>1225</v>
      </c>
      <c r="B467">
        <v>100238</v>
      </c>
      <c r="C467">
        <v>267948</v>
      </c>
      <c r="D467">
        <v>260543</v>
      </c>
      <c r="E467" s="3" t="s">
        <v>36</v>
      </c>
      <c r="F467" s="3" t="s">
        <v>133</v>
      </c>
      <c r="G467" s="3" t="s">
        <v>209</v>
      </c>
      <c r="H467" s="3" t="s">
        <v>530</v>
      </c>
      <c r="I467">
        <v>-0.12784000000000001</v>
      </c>
      <c r="J467">
        <v>51.532330000000002</v>
      </c>
      <c r="K467">
        <v>-0.43790000000000001</v>
      </c>
      <c r="L467">
        <v>51.569699999999997</v>
      </c>
      <c r="M467" s="3" t="s">
        <v>210</v>
      </c>
      <c r="N467" s="3" t="s">
        <v>531</v>
      </c>
      <c r="O467" t="s">
        <v>670</v>
      </c>
      <c r="P467" t="s">
        <v>670</v>
      </c>
      <c r="Q467">
        <v>25859</v>
      </c>
      <c r="R467">
        <v>3527</v>
      </c>
      <c r="S467" t="s">
        <v>671</v>
      </c>
      <c r="T467" s="3" t="str">
        <f>Processed[[#This Row],[Time Period]]&amp;"_"&amp;Processed[[#This Row],[FROMNODENO]]&amp;"_"&amp;Processed[[#This Row],[TONODENO]]</f>
        <v>AM_267948_260543</v>
      </c>
    </row>
    <row r="468" spans="1:20" x14ac:dyDescent="0.25">
      <c r="A468" t="s">
        <v>1225</v>
      </c>
      <c r="B468">
        <v>100239</v>
      </c>
      <c r="C468">
        <v>260543</v>
      </c>
      <c r="D468">
        <v>267252</v>
      </c>
      <c r="E468" s="3" t="s">
        <v>133</v>
      </c>
      <c r="F468" s="3" t="s">
        <v>37</v>
      </c>
      <c r="G468" s="3" t="s">
        <v>530</v>
      </c>
      <c r="H468" s="3" t="s">
        <v>211</v>
      </c>
      <c r="I468">
        <v>-0.43790000000000001</v>
      </c>
      <c r="J468">
        <v>51.569699999999997</v>
      </c>
      <c r="K468">
        <v>-0.14369999999999999</v>
      </c>
      <c r="L468">
        <v>51.495100000000001</v>
      </c>
      <c r="M468" s="3" t="s">
        <v>531</v>
      </c>
      <c r="N468" s="3" t="s">
        <v>212</v>
      </c>
      <c r="O468" t="s">
        <v>670</v>
      </c>
      <c r="P468" t="s">
        <v>670</v>
      </c>
      <c r="Q468">
        <v>25855</v>
      </c>
      <c r="R468">
        <v>2889</v>
      </c>
      <c r="S468" t="s">
        <v>671</v>
      </c>
      <c r="T468" s="3" t="str">
        <f>Processed[[#This Row],[Time Period]]&amp;"_"&amp;Processed[[#This Row],[FROMNODENO]]&amp;"_"&amp;Processed[[#This Row],[TONODENO]]</f>
        <v>AM_260543_267252</v>
      </c>
    </row>
    <row r="469" spans="1:20" x14ac:dyDescent="0.25">
      <c r="A469" t="s">
        <v>1225</v>
      </c>
      <c r="B469">
        <v>100239</v>
      </c>
      <c r="C469">
        <v>267252</v>
      </c>
      <c r="D469">
        <v>260543</v>
      </c>
      <c r="E469" s="3" t="s">
        <v>37</v>
      </c>
      <c r="F469" s="3" t="s">
        <v>133</v>
      </c>
      <c r="G469" s="3" t="s">
        <v>211</v>
      </c>
      <c r="H469" s="3" t="s">
        <v>530</v>
      </c>
      <c r="I469">
        <v>-0.14369999999999999</v>
      </c>
      <c r="J469">
        <v>51.495100000000001</v>
      </c>
      <c r="K469">
        <v>-0.43790000000000001</v>
      </c>
      <c r="L469">
        <v>51.569699999999997</v>
      </c>
      <c r="M469" s="3" t="s">
        <v>212</v>
      </c>
      <c r="N469" s="3" t="s">
        <v>531</v>
      </c>
      <c r="O469" t="s">
        <v>670</v>
      </c>
      <c r="P469" t="s">
        <v>670</v>
      </c>
      <c r="Q469">
        <v>25862</v>
      </c>
      <c r="R469">
        <v>3069</v>
      </c>
      <c r="S469" t="s">
        <v>671</v>
      </c>
      <c r="T469" s="3" t="str">
        <f>Processed[[#This Row],[Time Period]]&amp;"_"&amp;Processed[[#This Row],[FROMNODENO]]&amp;"_"&amp;Processed[[#This Row],[TONODENO]]</f>
        <v>AM_267252_260543</v>
      </c>
    </row>
    <row r="470" spans="1:20" x14ac:dyDescent="0.25">
      <c r="A470" t="s">
        <v>1225</v>
      </c>
      <c r="B470">
        <v>100240</v>
      </c>
      <c r="C470">
        <v>260543</v>
      </c>
      <c r="D470">
        <v>268311</v>
      </c>
      <c r="E470" s="3" t="s">
        <v>133</v>
      </c>
      <c r="F470" s="3" t="s">
        <v>38</v>
      </c>
      <c r="G470" s="3" t="s">
        <v>530</v>
      </c>
      <c r="H470" s="3" t="s">
        <v>213</v>
      </c>
      <c r="I470">
        <v>-0.43790000000000001</v>
      </c>
      <c r="J470">
        <v>51.569699999999997</v>
      </c>
      <c r="K470">
        <v>-0.1134</v>
      </c>
      <c r="L470">
        <v>51.503300000000003</v>
      </c>
      <c r="M470" s="3" t="s">
        <v>531</v>
      </c>
      <c r="N470" s="3" t="s">
        <v>214</v>
      </c>
      <c r="O470" t="s">
        <v>670</v>
      </c>
      <c r="P470" t="s">
        <v>670</v>
      </c>
      <c r="Q470">
        <v>26502</v>
      </c>
      <c r="R470">
        <v>2911</v>
      </c>
      <c r="S470" t="s">
        <v>671</v>
      </c>
      <c r="T470" s="3" t="str">
        <f>Processed[[#This Row],[Time Period]]&amp;"_"&amp;Processed[[#This Row],[FROMNODENO]]&amp;"_"&amp;Processed[[#This Row],[TONODENO]]</f>
        <v>AM_260543_268311</v>
      </c>
    </row>
    <row r="471" spans="1:20" x14ac:dyDescent="0.25">
      <c r="A471" t="s">
        <v>1225</v>
      </c>
      <c r="B471">
        <v>100240</v>
      </c>
      <c r="C471">
        <v>268311</v>
      </c>
      <c r="D471">
        <v>260543</v>
      </c>
      <c r="E471" s="3" t="s">
        <v>38</v>
      </c>
      <c r="F471" s="3" t="s">
        <v>133</v>
      </c>
      <c r="G471" s="3" t="s">
        <v>213</v>
      </c>
      <c r="H471" s="3" t="s">
        <v>530</v>
      </c>
      <c r="I471">
        <v>-0.1134</v>
      </c>
      <c r="J471">
        <v>51.503300000000003</v>
      </c>
      <c r="K471">
        <v>-0.43790000000000001</v>
      </c>
      <c r="L471">
        <v>51.569699999999997</v>
      </c>
      <c r="M471" s="3" t="s">
        <v>214</v>
      </c>
      <c r="N471" s="3" t="s">
        <v>531</v>
      </c>
      <c r="O471" t="s">
        <v>670</v>
      </c>
      <c r="P471" t="s">
        <v>670</v>
      </c>
      <c r="Q471">
        <v>26505</v>
      </c>
      <c r="R471">
        <v>2969</v>
      </c>
      <c r="S471" t="s">
        <v>671</v>
      </c>
      <c r="T471" s="3" t="str">
        <f>Processed[[#This Row],[Time Period]]&amp;"_"&amp;Processed[[#This Row],[FROMNODENO]]&amp;"_"&amp;Processed[[#This Row],[TONODENO]]</f>
        <v>AM_268311_260543</v>
      </c>
    </row>
    <row r="472" spans="1:20" x14ac:dyDescent="0.25">
      <c r="A472" t="s">
        <v>1225</v>
      </c>
      <c r="B472">
        <v>100241</v>
      </c>
      <c r="C472">
        <v>260543</v>
      </c>
      <c r="D472">
        <v>268672</v>
      </c>
      <c r="E472" s="3" t="s">
        <v>133</v>
      </c>
      <c r="F472" s="3" t="s">
        <v>116</v>
      </c>
      <c r="G472" s="3" t="s">
        <v>530</v>
      </c>
      <c r="H472" s="3" t="s">
        <v>478</v>
      </c>
      <c r="I472">
        <v>-0.43790000000000001</v>
      </c>
      <c r="J472">
        <v>51.569699999999997</v>
      </c>
      <c r="K472">
        <v>-0.1048</v>
      </c>
      <c r="L472">
        <v>51.520299999999999</v>
      </c>
      <c r="M472" s="3" t="s">
        <v>531</v>
      </c>
      <c r="N472" s="3" t="s">
        <v>479</v>
      </c>
      <c r="O472" t="s">
        <v>670</v>
      </c>
      <c r="P472" t="s">
        <v>670</v>
      </c>
      <c r="Q472">
        <v>25985</v>
      </c>
      <c r="R472">
        <v>2983</v>
      </c>
      <c r="S472" t="s">
        <v>671</v>
      </c>
      <c r="T472" s="3" t="str">
        <f>Processed[[#This Row],[Time Period]]&amp;"_"&amp;Processed[[#This Row],[FROMNODENO]]&amp;"_"&amp;Processed[[#This Row],[TONODENO]]</f>
        <v>AM_260543_268672</v>
      </c>
    </row>
    <row r="473" spans="1:20" x14ac:dyDescent="0.25">
      <c r="A473" t="s">
        <v>1225</v>
      </c>
      <c r="B473">
        <v>100241</v>
      </c>
      <c r="C473">
        <v>268672</v>
      </c>
      <c r="D473">
        <v>260543</v>
      </c>
      <c r="E473" s="3" t="s">
        <v>116</v>
      </c>
      <c r="F473" s="3" t="s">
        <v>133</v>
      </c>
      <c r="G473" s="3" t="s">
        <v>478</v>
      </c>
      <c r="H473" s="3" t="s">
        <v>530</v>
      </c>
      <c r="I473">
        <v>-0.1048</v>
      </c>
      <c r="J473">
        <v>51.520299999999999</v>
      </c>
      <c r="K473">
        <v>-0.43790000000000001</v>
      </c>
      <c r="L473">
        <v>51.569699999999997</v>
      </c>
      <c r="M473" s="3" t="s">
        <v>479</v>
      </c>
      <c r="N473" s="3" t="s">
        <v>531</v>
      </c>
      <c r="O473" t="s">
        <v>670</v>
      </c>
      <c r="P473" t="s">
        <v>670</v>
      </c>
      <c r="Q473">
        <v>25980</v>
      </c>
      <c r="R473">
        <v>3106</v>
      </c>
      <c r="S473" t="s">
        <v>671</v>
      </c>
      <c r="T473" s="3" t="str">
        <f>Processed[[#This Row],[Time Period]]&amp;"_"&amp;Processed[[#This Row],[FROMNODENO]]&amp;"_"&amp;Processed[[#This Row],[TONODENO]]</f>
        <v>AM_268672_260543</v>
      </c>
    </row>
    <row r="474" spans="1:20" x14ac:dyDescent="0.25">
      <c r="A474" t="s">
        <v>1225</v>
      </c>
      <c r="B474">
        <v>100242</v>
      </c>
      <c r="C474">
        <v>275978</v>
      </c>
      <c r="D474">
        <v>280810</v>
      </c>
      <c r="E474" s="3" t="s">
        <v>148</v>
      </c>
      <c r="F474" s="3" t="s">
        <v>149</v>
      </c>
      <c r="G474" s="3" t="s">
        <v>608</v>
      </c>
      <c r="H474" s="3" t="s">
        <v>609</v>
      </c>
      <c r="I474">
        <v>0.70289999999999997</v>
      </c>
      <c r="J474">
        <v>50.934100000000001</v>
      </c>
      <c r="K474">
        <v>0.71342000000000005</v>
      </c>
      <c r="L474">
        <v>50.925849999999997</v>
      </c>
      <c r="M474" s="3" t="s">
        <v>610</v>
      </c>
      <c r="N474" s="3" t="s">
        <v>611</v>
      </c>
      <c r="O474" t="s">
        <v>670</v>
      </c>
      <c r="P474" t="s">
        <v>670</v>
      </c>
      <c r="Q474">
        <v>1523</v>
      </c>
      <c r="R474">
        <v>1122</v>
      </c>
      <c r="S474" t="s">
        <v>671</v>
      </c>
      <c r="T474" s="3" t="str">
        <f>Processed[[#This Row],[Time Period]]&amp;"_"&amp;Processed[[#This Row],[FROMNODENO]]&amp;"_"&amp;Processed[[#This Row],[TONODENO]]</f>
        <v>AM_275978_280810</v>
      </c>
    </row>
    <row r="475" spans="1:20" x14ac:dyDescent="0.25">
      <c r="A475" t="s">
        <v>1225</v>
      </c>
      <c r="B475">
        <v>100242</v>
      </c>
      <c r="C475">
        <v>280810</v>
      </c>
      <c r="D475">
        <v>275978</v>
      </c>
      <c r="E475" s="3" t="s">
        <v>149</v>
      </c>
      <c r="F475" s="3" t="s">
        <v>148</v>
      </c>
      <c r="G475" s="3" t="s">
        <v>609</v>
      </c>
      <c r="H475" s="3" t="s">
        <v>608</v>
      </c>
      <c r="I475">
        <v>0.71342000000000005</v>
      </c>
      <c r="J475">
        <v>50.925849999999997</v>
      </c>
      <c r="K475">
        <v>0.70289999999999997</v>
      </c>
      <c r="L475">
        <v>50.934100000000001</v>
      </c>
      <c r="M475" s="3" t="s">
        <v>611</v>
      </c>
      <c r="N475" s="3" t="s">
        <v>610</v>
      </c>
      <c r="O475" t="s">
        <v>670</v>
      </c>
      <c r="P475" t="s">
        <v>670</v>
      </c>
      <c r="Q475">
        <v>1523</v>
      </c>
      <c r="R475">
        <v>1099</v>
      </c>
      <c r="S475" t="s">
        <v>671</v>
      </c>
      <c r="T475" s="3" t="str">
        <f>Processed[[#This Row],[Time Period]]&amp;"_"&amp;Processed[[#This Row],[FROMNODENO]]&amp;"_"&amp;Processed[[#This Row],[TONODENO]]</f>
        <v>AM_280810_275978</v>
      </c>
    </row>
    <row r="476" spans="1:20" x14ac:dyDescent="0.25">
      <c r="A476" t="s">
        <v>1225</v>
      </c>
      <c r="B476">
        <v>100243</v>
      </c>
      <c r="C476">
        <v>271036</v>
      </c>
      <c r="D476">
        <v>272192</v>
      </c>
      <c r="E476" s="3" t="s">
        <v>102</v>
      </c>
      <c r="F476" s="3" t="s">
        <v>150</v>
      </c>
      <c r="G476" s="3" t="s">
        <v>429</v>
      </c>
      <c r="H476" s="3" t="s">
        <v>614</v>
      </c>
      <c r="I476">
        <v>-3.3999999999999998E-3</v>
      </c>
      <c r="J476">
        <v>51.542099999999998</v>
      </c>
      <c r="K476">
        <v>6.9599999999999995E-2</v>
      </c>
      <c r="L476">
        <v>51.490099999999998</v>
      </c>
      <c r="M476" s="3" t="s">
        <v>430</v>
      </c>
      <c r="N476" s="3" t="s">
        <v>615</v>
      </c>
      <c r="O476" t="s">
        <v>670</v>
      </c>
      <c r="P476" t="s">
        <v>670</v>
      </c>
      <c r="Q476">
        <v>9816</v>
      </c>
      <c r="R476">
        <v>1453</v>
      </c>
      <c r="S476" t="s">
        <v>671</v>
      </c>
      <c r="T476" s="3" t="str">
        <f>Processed[[#This Row],[Time Period]]&amp;"_"&amp;Processed[[#This Row],[FROMNODENO]]&amp;"_"&amp;Processed[[#This Row],[TONODENO]]</f>
        <v>AM_271036_272192</v>
      </c>
    </row>
    <row r="477" spans="1:20" x14ac:dyDescent="0.25">
      <c r="A477" t="s">
        <v>1225</v>
      </c>
      <c r="B477">
        <v>100243</v>
      </c>
      <c r="C477">
        <v>272192</v>
      </c>
      <c r="D477">
        <v>271036</v>
      </c>
      <c r="E477" s="3" t="s">
        <v>150</v>
      </c>
      <c r="F477" s="3" t="s">
        <v>102</v>
      </c>
      <c r="G477" s="3" t="s">
        <v>614</v>
      </c>
      <c r="H477" s="3" t="s">
        <v>429</v>
      </c>
      <c r="I477">
        <v>6.9599999999999995E-2</v>
      </c>
      <c r="J477">
        <v>51.490099999999998</v>
      </c>
      <c r="K477">
        <v>-3.3999999999999998E-3</v>
      </c>
      <c r="L477">
        <v>51.542099999999998</v>
      </c>
      <c r="M477" s="3" t="s">
        <v>615</v>
      </c>
      <c r="N477" s="3" t="s">
        <v>430</v>
      </c>
      <c r="O477" t="s">
        <v>670</v>
      </c>
      <c r="P477" t="s">
        <v>670</v>
      </c>
      <c r="Q477">
        <v>9813</v>
      </c>
      <c r="R477">
        <v>1480</v>
      </c>
      <c r="S477" t="s">
        <v>671</v>
      </c>
      <c r="T477" s="3" t="str">
        <f>Processed[[#This Row],[Time Period]]&amp;"_"&amp;Processed[[#This Row],[FROMNODENO]]&amp;"_"&amp;Processed[[#This Row],[TONODENO]]</f>
        <v>AM_272192_271036</v>
      </c>
    </row>
    <row r="478" spans="1:20" x14ac:dyDescent="0.25">
      <c r="A478" t="s">
        <v>1225</v>
      </c>
      <c r="B478">
        <v>100244</v>
      </c>
      <c r="C478">
        <v>234627</v>
      </c>
      <c r="D478">
        <v>234631</v>
      </c>
      <c r="E478" s="3" t="s">
        <v>151</v>
      </c>
      <c r="F478" s="3" t="s">
        <v>152</v>
      </c>
      <c r="G478" s="3" t="s">
        <v>617</v>
      </c>
      <c r="H478" s="3" t="s">
        <v>618</v>
      </c>
      <c r="I478">
        <v>-2.6124000000000001</v>
      </c>
      <c r="J478">
        <v>50.944800000000001</v>
      </c>
      <c r="K478">
        <v>-2.6120000000000001</v>
      </c>
      <c r="L478">
        <v>50.924799999999998</v>
      </c>
      <c r="M478" s="3" t="s">
        <v>619</v>
      </c>
      <c r="N478" s="3" t="s">
        <v>620</v>
      </c>
      <c r="O478" t="s">
        <v>670</v>
      </c>
      <c r="P478" t="s">
        <v>670</v>
      </c>
      <c r="Q478">
        <v>5277</v>
      </c>
      <c r="R478">
        <v>1602</v>
      </c>
      <c r="S478" t="s">
        <v>671</v>
      </c>
      <c r="T478" s="3" t="str">
        <f>Processed[[#This Row],[Time Period]]&amp;"_"&amp;Processed[[#This Row],[FROMNODENO]]&amp;"_"&amp;Processed[[#This Row],[TONODENO]]</f>
        <v>AM_234627_234631</v>
      </c>
    </row>
    <row r="479" spans="1:20" x14ac:dyDescent="0.25">
      <c r="A479" t="s">
        <v>1225</v>
      </c>
      <c r="B479">
        <v>100244</v>
      </c>
      <c r="C479">
        <v>234631</v>
      </c>
      <c r="D479">
        <v>234627</v>
      </c>
      <c r="E479" s="3" t="s">
        <v>152</v>
      </c>
      <c r="F479" s="3" t="s">
        <v>151</v>
      </c>
      <c r="G479" s="3" t="s">
        <v>618</v>
      </c>
      <c r="H479" s="3" t="s">
        <v>617</v>
      </c>
      <c r="I479">
        <v>-2.6120000000000001</v>
      </c>
      <c r="J479">
        <v>50.924799999999998</v>
      </c>
      <c r="K479">
        <v>-2.6124000000000001</v>
      </c>
      <c r="L479">
        <v>50.944800000000001</v>
      </c>
      <c r="M479" s="3" t="s">
        <v>620</v>
      </c>
      <c r="N479" s="3" t="s">
        <v>619</v>
      </c>
      <c r="O479" t="s">
        <v>670</v>
      </c>
      <c r="P479" t="s">
        <v>670</v>
      </c>
      <c r="Q479">
        <v>4318</v>
      </c>
      <c r="R479">
        <v>1619</v>
      </c>
      <c r="S479" t="s">
        <v>671</v>
      </c>
      <c r="T479" s="3" t="str">
        <f>Processed[[#This Row],[Time Period]]&amp;"_"&amp;Processed[[#This Row],[FROMNODENO]]&amp;"_"&amp;Processed[[#This Row],[TONODENO]]</f>
        <v>AM_234631_234627</v>
      </c>
    </row>
    <row r="480" spans="1:20" x14ac:dyDescent="0.25">
      <c r="A480" t="s">
        <v>1225</v>
      </c>
      <c r="B480">
        <v>100245</v>
      </c>
      <c r="C480">
        <v>268672</v>
      </c>
      <c r="D480">
        <v>269122</v>
      </c>
      <c r="E480" s="3" t="s">
        <v>116</v>
      </c>
      <c r="F480" s="3" t="s">
        <v>60</v>
      </c>
      <c r="G480" s="3" t="s">
        <v>478</v>
      </c>
      <c r="H480" s="3" t="s">
        <v>275</v>
      </c>
      <c r="I480">
        <v>-0.1048</v>
      </c>
      <c r="J480">
        <v>51.520299999999999</v>
      </c>
      <c r="K480">
        <v>-9.0300000000000005E-2</v>
      </c>
      <c r="L480">
        <v>51.511400000000002</v>
      </c>
      <c r="M480" s="3" t="s">
        <v>479</v>
      </c>
      <c r="N480" s="3" t="s">
        <v>276</v>
      </c>
      <c r="O480" t="s">
        <v>670</v>
      </c>
      <c r="P480" t="s">
        <v>670</v>
      </c>
      <c r="Q480">
        <v>3916</v>
      </c>
      <c r="R480">
        <v>897</v>
      </c>
      <c r="S480" t="s">
        <v>671</v>
      </c>
      <c r="T480" s="3" t="str">
        <f>Processed[[#This Row],[Time Period]]&amp;"_"&amp;Processed[[#This Row],[FROMNODENO]]&amp;"_"&amp;Processed[[#This Row],[TONODENO]]</f>
        <v>AM_268672_269122</v>
      </c>
    </row>
    <row r="481" spans="1:20" x14ac:dyDescent="0.25">
      <c r="A481" t="s">
        <v>1225</v>
      </c>
      <c r="B481">
        <v>100245</v>
      </c>
      <c r="C481">
        <v>269122</v>
      </c>
      <c r="D481">
        <v>268672</v>
      </c>
      <c r="E481" s="3" t="s">
        <v>60</v>
      </c>
      <c r="F481" s="3" t="s">
        <v>116</v>
      </c>
      <c r="G481" s="3" t="s">
        <v>275</v>
      </c>
      <c r="H481" s="3" t="s">
        <v>478</v>
      </c>
      <c r="I481">
        <v>-9.0300000000000005E-2</v>
      </c>
      <c r="J481">
        <v>51.511400000000002</v>
      </c>
      <c r="K481">
        <v>-0.1048</v>
      </c>
      <c r="L481">
        <v>51.520299999999999</v>
      </c>
      <c r="M481" s="3" t="s">
        <v>276</v>
      </c>
      <c r="N481" s="3" t="s">
        <v>479</v>
      </c>
      <c r="O481" t="s">
        <v>670</v>
      </c>
      <c r="P481" t="s">
        <v>670</v>
      </c>
      <c r="Q481">
        <v>3907</v>
      </c>
      <c r="R481">
        <v>910</v>
      </c>
      <c r="S481" t="s">
        <v>671</v>
      </c>
      <c r="T481" s="3" t="str">
        <f>Processed[[#This Row],[Time Period]]&amp;"_"&amp;Processed[[#This Row],[FROMNODENO]]&amp;"_"&amp;Processed[[#This Row],[TONODENO]]</f>
        <v>AM_269122_268672</v>
      </c>
    </row>
    <row r="482" spans="1:20" x14ac:dyDescent="0.25">
      <c r="A482" t="s">
        <v>1225</v>
      </c>
      <c r="B482">
        <v>100246</v>
      </c>
      <c r="C482">
        <v>268672</v>
      </c>
      <c r="D482">
        <v>269459</v>
      </c>
      <c r="E482" s="3" t="s">
        <v>116</v>
      </c>
      <c r="F482" s="3" t="s">
        <v>30</v>
      </c>
      <c r="G482" s="3" t="s">
        <v>478</v>
      </c>
      <c r="H482" s="3" t="s">
        <v>195</v>
      </c>
      <c r="I482">
        <v>-0.1048</v>
      </c>
      <c r="J482">
        <v>51.520299999999999</v>
      </c>
      <c r="K482">
        <v>-7.5399999999999995E-2</v>
      </c>
      <c r="L482">
        <v>51.511600000000001</v>
      </c>
      <c r="M482" s="3" t="s">
        <v>479</v>
      </c>
      <c r="N482" s="3" t="s">
        <v>196</v>
      </c>
      <c r="O482" t="s">
        <v>670</v>
      </c>
      <c r="P482" t="s">
        <v>670</v>
      </c>
      <c r="Q482">
        <v>2719</v>
      </c>
      <c r="R482">
        <v>795</v>
      </c>
      <c r="S482" t="s">
        <v>671</v>
      </c>
      <c r="T482" s="3" t="str">
        <f>Processed[[#This Row],[Time Period]]&amp;"_"&amp;Processed[[#This Row],[FROMNODENO]]&amp;"_"&amp;Processed[[#This Row],[TONODENO]]</f>
        <v>AM_268672_269459</v>
      </c>
    </row>
    <row r="483" spans="1:20" x14ac:dyDescent="0.25">
      <c r="A483" t="s">
        <v>1225</v>
      </c>
      <c r="B483">
        <v>100246</v>
      </c>
      <c r="C483">
        <v>269459</v>
      </c>
      <c r="D483">
        <v>268672</v>
      </c>
      <c r="E483" s="3" t="s">
        <v>30</v>
      </c>
      <c r="F483" s="3" t="s">
        <v>116</v>
      </c>
      <c r="G483" s="3" t="s">
        <v>195</v>
      </c>
      <c r="H483" s="3" t="s">
        <v>478</v>
      </c>
      <c r="I483">
        <v>-7.5399999999999995E-2</v>
      </c>
      <c r="J483">
        <v>51.511600000000001</v>
      </c>
      <c r="K483">
        <v>-0.1048</v>
      </c>
      <c r="L483">
        <v>51.520299999999999</v>
      </c>
      <c r="M483" s="3" t="s">
        <v>196</v>
      </c>
      <c r="N483" s="3" t="s">
        <v>479</v>
      </c>
      <c r="O483" t="s">
        <v>670</v>
      </c>
      <c r="P483" t="s">
        <v>670</v>
      </c>
      <c r="Q483">
        <v>2729</v>
      </c>
      <c r="R483">
        <v>673</v>
      </c>
      <c r="S483" t="s">
        <v>671</v>
      </c>
      <c r="T483" s="3" t="str">
        <f>Processed[[#This Row],[Time Period]]&amp;"_"&amp;Processed[[#This Row],[FROMNODENO]]&amp;"_"&amp;Processed[[#This Row],[TONODENO]]</f>
        <v>AM_269459_268672</v>
      </c>
    </row>
    <row r="484" spans="1:20" x14ac:dyDescent="0.25">
      <c r="A484" t="s">
        <v>1225</v>
      </c>
      <c r="B484">
        <v>100247</v>
      </c>
      <c r="C484">
        <v>268672</v>
      </c>
      <c r="D484">
        <v>269296</v>
      </c>
      <c r="E484" s="3" t="s">
        <v>116</v>
      </c>
      <c r="F484" s="3" t="s">
        <v>33</v>
      </c>
      <c r="G484" s="3" t="s">
        <v>478</v>
      </c>
      <c r="H484" s="3" t="s">
        <v>203</v>
      </c>
      <c r="I484">
        <v>-0.1048</v>
      </c>
      <c r="J484">
        <v>51.520299999999999</v>
      </c>
      <c r="K484">
        <v>-8.2100000000000006E-2</v>
      </c>
      <c r="L484">
        <v>51.518599999999999</v>
      </c>
      <c r="M484" s="3" t="s">
        <v>479</v>
      </c>
      <c r="N484" s="3" t="s">
        <v>204</v>
      </c>
      <c r="O484" t="s">
        <v>670</v>
      </c>
      <c r="P484" t="s">
        <v>670</v>
      </c>
      <c r="Q484">
        <v>1989</v>
      </c>
      <c r="R484">
        <v>521</v>
      </c>
      <c r="S484" t="s">
        <v>671</v>
      </c>
      <c r="T484" s="3" t="str">
        <f>Processed[[#This Row],[Time Period]]&amp;"_"&amp;Processed[[#This Row],[FROMNODENO]]&amp;"_"&amp;Processed[[#This Row],[TONODENO]]</f>
        <v>AM_268672_269296</v>
      </c>
    </row>
    <row r="485" spans="1:20" x14ac:dyDescent="0.25">
      <c r="A485" t="s">
        <v>1225</v>
      </c>
      <c r="B485">
        <v>100247</v>
      </c>
      <c r="C485">
        <v>269296</v>
      </c>
      <c r="D485">
        <v>268672</v>
      </c>
      <c r="E485" s="3" t="s">
        <v>33</v>
      </c>
      <c r="F485" s="3" t="s">
        <v>116</v>
      </c>
      <c r="G485" s="3" t="s">
        <v>203</v>
      </c>
      <c r="H485" s="3" t="s">
        <v>478</v>
      </c>
      <c r="I485">
        <v>-8.2100000000000006E-2</v>
      </c>
      <c r="J485">
        <v>51.518599999999999</v>
      </c>
      <c r="K485">
        <v>-0.1048</v>
      </c>
      <c r="L485">
        <v>51.520299999999999</v>
      </c>
      <c r="M485" s="3" t="s">
        <v>204</v>
      </c>
      <c r="N485" s="3" t="s">
        <v>479</v>
      </c>
      <c r="O485" t="s">
        <v>670</v>
      </c>
      <c r="P485" t="s">
        <v>670</v>
      </c>
      <c r="Q485">
        <v>2006</v>
      </c>
      <c r="R485">
        <v>500</v>
      </c>
      <c r="S485" t="s">
        <v>671</v>
      </c>
      <c r="T485" s="3" t="str">
        <f>Processed[[#This Row],[Time Period]]&amp;"_"&amp;Processed[[#This Row],[FROMNODENO]]&amp;"_"&amp;Processed[[#This Row],[TONODENO]]</f>
        <v>AM_269296_268672</v>
      </c>
    </row>
    <row r="486" spans="1:20" x14ac:dyDescent="0.25">
      <c r="A486" t="s">
        <v>1225</v>
      </c>
      <c r="B486">
        <v>100248</v>
      </c>
      <c r="C486">
        <v>266682</v>
      </c>
      <c r="D486">
        <v>268672</v>
      </c>
      <c r="E486" s="3" t="s">
        <v>34</v>
      </c>
      <c r="F486" s="3" t="s">
        <v>116</v>
      </c>
      <c r="G486" s="3" t="s">
        <v>205</v>
      </c>
      <c r="H486" s="3" t="s">
        <v>478</v>
      </c>
      <c r="I486">
        <v>-0.16289999999999999</v>
      </c>
      <c r="J486">
        <v>51.522399999999998</v>
      </c>
      <c r="K486">
        <v>-0.1048</v>
      </c>
      <c r="L486">
        <v>51.520299999999999</v>
      </c>
      <c r="M486" s="3" t="s">
        <v>206</v>
      </c>
      <c r="N486" s="3" t="s">
        <v>479</v>
      </c>
      <c r="O486" t="s">
        <v>670</v>
      </c>
      <c r="P486" t="s">
        <v>670</v>
      </c>
      <c r="Q486">
        <v>4812</v>
      </c>
      <c r="R486">
        <v>1045</v>
      </c>
      <c r="S486" t="s">
        <v>671</v>
      </c>
      <c r="T486" s="3" t="str">
        <f>Processed[[#This Row],[Time Period]]&amp;"_"&amp;Processed[[#This Row],[FROMNODENO]]&amp;"_"&amp;Processed[[#This Row],[TONODENO]]</f>
        <v>AM_266682_268672</v>
      </c>
    </row>
    <row r="487" spans="1:20" x14ac:dyDescent="0.25">
      <c r="A487" t="s">
        <v>1225</v>
      </c>
      <c r="B487">
        <v>100248</v>
      </c>
      <c r="C487">
        <v>268672</v>
      </c>
      <c r="D487">
        <v>266682</v>
      </c>
      <c r="E487" s="3" t="s">
        <v>116</v>
      </c>
      <c r="F487" s="3" t="s">
        <v>34</v>
      </c>
      <c r="G487" s="3" t="s">
        <v>478</v>
      </c>
      <c r="H487" s="3" t="s">
        <v>205</v>
      </c>
      <c r="I487">
        <v>-0.1048</v>
      </c>
      <c r="J487">
        <v>51.520299999999999</v>
      </c>
      <c r="K487">
        <v>-0.16289999999999999</v>
      </c>
      <c r="L487">
        <v>51.522399999999998</v>
      </c>
      <c r="M487" s="3" t="s">
        <v>479</v>
      </c>
      <c r="N487" s="3" t="s">
        <v>206</v>
      </c>
      <c r="O487" t="s">
        <v>670</v>
      </c>
      <c r="P487" t="s">
        <v>670</v>
      </c>
      <c r="Q487">
        <v>4813</v>
      </c>
      <c r="R487">
        <v>1056</v>
      </c>
      <c r="S487" t="s">
        <v>671</v>
      </c>
      <c r="T487" s="3" t="str">
        <f>Processed[[#This Row],[Time Period]]&amp;"_"&amp;Processed[[#This Row],[FROMNODENO]]&amp;"_"&amp;Processed[[#This Row],[TONODENO]]</f>
        <v>AM_268672_266682</v>
      </c>
    </row>
    <row r="488" spans="1:20" x14ac:dyDescent="0.25">
      <c r="A488" t="s">
        <v>1225</v>
      </c>
      <c r="B488">
        <v>100249</v>
      </c>
      <c r="C488">
        <v>266343</v>
      </c>
      <c r="D488">
        <v>268672</v>
      </c>
      <c r="E488" s="3" t="s">
        <v>35</v>
      </c>
      <c r="F488" s="3" t="s">
        <v>116</v>
      </c>
      <c r="G488" s="3" t="s">
        <v>207</v>
      </c>
      <c r="H488" s="3" t="s">
        <v>478</v>
      </c>
      <c r="I488">
        <v>-0.17530000000000001</v>
      </c>
      <c r="J488">
        <v>51.516199999999998</v>
      </c>
      <c r="K488">
        <v>-0.1048</v>
      </c>
      <c r="L488">
        <v>51.520299999999999</v>
      </c>
      <c r="M488" s="3" t="s">
        <v>208</v>
      </c>
      <c r="N488" s="3" t="s">
        <v>479</v>
      </c>
      <c r="O488" t="s">
        <v>670</v>
      </c>
      <c r="P488" t="s">
        <v>670</v>
      </c>
      <c r="Q488">
        <v>6197</v>
      </c>
      <c r="R488">
        <v>1179</v>
      </c>
      <c r="S488" t="s">
        <v>671</v>
      </c>
      <c r="T488" s="3" t="str">
        <f>Processed[[#This Row],[Time Period]]&amp;"_"&amp;Processed[[#This Row],[FROMNODENO]]&amp;"_"&amp;Processed[[#This Row],[TONODENO]]</f>
        <v>AM_266343_268672</v>
      </c>
    </row>
    <row r="489" spans="1:20" x14ac:dyDescent="0.25">
      <c r="A489" t="s">
        <v>1225</v>
      </c>
      <c r="B489">
        <v>100249</v>
      </c>
      <c r="C489">
        <v>268672</v>
      </c>
      <c r="D489">
        <v>266343</v>
      </c>
      <c r="E489" s="3" t="s">
        <v>116</v>
      </c>
      <c r="F489" s="3" t="s">
        <v>35</v>
      </c>
      <c r="G489" s="3" t="s">
        <v>478</v>
      </c>
      <c r="H489" s="3" t="s">
        <v>207</v>
      </c>
      <c r="I489">
        <v>-0.1048</v>
      </c>
      <c r="J489">
        <v>51.520299999999999</v>
      </c>
      <c r="K489">
        <v>-0.17530000000000001</v>
      </c>
      <c r="L489">
        <v>51.516199999999998</v>
      </c>
      <c r="M489" s="3" t="s">
        <v>479</v>
      </c>
      <c r="N489" s="3" t="s">
        <v>208</v>
      </c>
      <c r="O489" t="s">
        <v>670</v>
      </c>
      <c r="P489" t="s">
        <v>670</v>
      </c>
      <c r="Q489">
        <v>6184</v>
      </c>
      <c r="R489">
        <v>1180</v>
      </c>
      <c r="S489" t="s">
        <v>671</v>
      </c>
      <c r="T489" s="3" t="str">
        <f>Processed[[#This Row],[Time Period]]&amp;"_"&amp;Processed[[#This Row],[FROMNODENO]]&amp;"_"&amp;Processed[[#This Row],[TONODENO]]</f>
        <v>AM_268672_266343</v>
      </c>
    </row>
    <row r="490" spans="1:20" x14ac:dyDescent="0.25">
      <c r="A490" t="s">
        <v>1225</v>
      </c>
      <c r="B490">
        <v>100250</v>
      </c>
      <c r="C490">
        <v>268747</v>
      </c>
      <c r="D490">
        <v>269750</v>
      </c>
      <c r="E490" s="3" t="s">
        <v>28</v>
      </c>
      <c r="F490" s="3" t="s">
        <v>153</v>
      </c>
      <c r="G490" s="3" t="s">
        <v>190</v>
      </c>
      <c r="H490" s="3" t="s">
        <v>624</v>
      </c>
      <c r="I490">
        <v>-0.1032</v>
      </c>
      <c r="J490">
        <v>51.510800000000003</v>
      </c>
      <c r="K490">
        <v>-6.0100000000000001E-2</v>
      </c>
      <c r="L490">
        <v>51.5197</v>
      </c>
      <c r="M490" s="3" t="s">
        <v>192</v>
      </c>
      <c r="N490" s="3" t="s">
        <v>625</v>
      </c>
      <c r="O490" t="s">
        <v>670</v>
      </c>
      <c r="P490" t="s">
        <v>670</v>
      </c>
      <c r="Q490">
        <v>3762</v>
      </c>
      <c r="R490">
        <v>788</v>
      </c>
      <c r="S490" t="s">
        <v>671</v>
      </c>
      <c r="T490" s="3" t="str">
        <f>Processed[[#This Row],[Time Period]]&amp;"_"&amp;Processed[[#This Row],[FROMNODENO]]&amp;"_"&amp;Processed[[#This Row],[TONODENO]]</f>
        <v>AM_268747_269750</v>
      </c>
    </row>
    <row r="491" spans="1:20" x14ac:dyDescent="0.25">
      <c r="A491" t="s">
        <v>1225</v>
      </c>
      <c r="B491">
        <v>100250</v>
      </c>
      <c r="C491">
        <v>269750</v>
      </c>
      <c r="D491">
        <v>268747</v>
      </c>
      <c r="E491" s="3" t="s">
        <v>153</v>
      </c>
      <c r="F491" s="3" t="s">
        <v>28</v>
      </c>
      <c r="G491" s="3" t="s">
        <v>624</v>
      </c>
      <c r="H491" s="3" t="s">
        <v>190</v>
      </c>
      <c r="I491">
        <v>-6.0100000000000001E-2</v>
      </c>
      <c r="J491">
        <v>51.5197</v>
      </c>
      <c r="K491">
        <v>-0.1032</v>
      </c>
      <c r="L491">
        <v>51.510800000000003</v>
      </c>
      <c r="M491" s="3" t="s">
        <v>625</v>
      </c>
      <c r="N491" s="3" t="s">
        <v>192</v>
      </c>
      <c r="O491" t="s">
        <v>670</v>
      </c>
      <c r="P491" t="s">
        <v>670</v>
      </c>
      <c r="Q491">
        <v>3803</v>
      </c>
      <c r="R491">
        <v>890</v>
      </c>
      <c r="S491" t="s">
        <v>671</v>
      </c>
      <c r="T491" s="3" t="str">
        <f>Processed[[#This Row],[Time Period]]&amp;"_"&amp;Processed[[#This Row],[FROMNODENO]]&amp;"_"&amp;Processed[[#This Row],[TONODENO]]</f>
        <v>AM_269750_268747</v>
      </c>
    </row>
    <row r="492" spans="1:20" x14ac:dyDescent="0.25">
      <c r="A492" t="s">
        <v>1225</v>
      </c>
      <c r="B492">
        <v>100251</v>
      </c>
      <c r="C492">
        <v>267933</v>
      </c>
      <c r="D492">
        <v>269750</v>
      </c>
      <c r="E492" s="3" t="s">
        <v>27</v>
      </c>
      <c r="F492" s="3" t="s">
        <v>153</v>
      </c>
      <c r="G492" s="3" t="s">
        <v>189</v>
      </c>
      <c r="H492" s="3" t="s">
        <v>624</v>
      </c>
      <c r="I492">
        <v>-0.12429999999999999</v>
      </c>
      <c r="J492">
        <v>51.508299999999998</v>
      </c>
      <c r="K492">
        <v>-6.0100000000000001E-2</v>
      </c>
      <c r="L492">
        <v>51.5197</v>
      </c>
      <c r="M492" s="3" t="s">
        <v>191</v>
      </c>
      <c r="N492" s="3" t="s">
        <v>625</v>
      </c>
      <c r="O492" t="s">
        <v>670</v>
      </c>
      <c r="P492" t="s">
        <v>670</v>
      </c>
      <c r="Q492">
        <v>5215</v>
      </c>
      <c r="R492">
        <v>1044</v>
      </c>
      <c r="S492" t="s">
        <v>671</v>
      </c>
      <c r="T492" s="3" t="str">
        <f>Processed[[#This Row],[Time Period]]&amp;"_"&amp;Processed[[#This Row],[FROMNODENO]]&amp;"_"&amp;Processed[[#This Row],[TONODENO]]</f>
        <v>AM_267933_269750</v>
      </c>
    </row>
    <row r="493" spans="1:20" x14ac:dyDescent="0.25">
      <c r="A493" t="s">
        <v>1225</v>
      </c>
      <c r="B493">
        <v>100251</v>
      </c>
      <c r="C493">
        <v>269750</v>
      </c>
      <c r="D493">
        <v>267933</v>
      </c>
      <c r="E493" s="3" t="s">
        <v>153</v>
      </c>
      <c r="F493" s="3" t="s">
        <v>27</v>
      </c>
      <c r="G493" s="3" t="s">
        <v>624</v>
      </c>
      <c r="H493" s="3" t="s">
        <v>189</v>
      </c>
      <c r="I493">
        <v>-6.0100000000000001E-2</v>
      </c>
      <c r="J493">
        <v>51.5197</v>
      </c>
      <c r="K493">
        <v>-0.12429999999999999</v>
      </c>
      <c r="L493">
        <v>51.508299999999998</v>
      </c>
      <c r="M493" s="3" t="s">
        <v>625</v>
      </c>
      <c r="N493" s="3" t="s">
        <v>191</v>
      </c>
      <c r="O493" t="s">
        <v>670</v>
      </c>
      <c r="P493" t="s">
        <v>670</v>
      </c>
      <c r="Q493">
        <v>5250</v>
      </c>
      <c r="R493">
        <v>1097</v>
      </c>
      <c r="S493" t="s">
        <v>671</v>
      </c>
      <c r="T493" s="3" t="str">
        <f>Processed[[#This Row],[Time Period]]&amp;"_"&amp;Processed[[#This Row],[FROMNODENO]]&amp;"_"&amp;Processed[[#This Row],[TONODENO]]</f>
        <v>AM_269750_267933</v>
      </c>
    </row>
    <row r="494" spans="1:20" x14ac:dyDescent="0.25">
      <c r="A494" t="s">
        <v>1225</v>
      </c>
      <c r="B494">
        <v>100252</v>
      </c>
      <c r="C494">
        <v>269122</v>
      </c>
      <c r="D494">
        <v>269750</v>
      </c>
      <c r="E494" s="3" t="s">
        <v>60</v>
      </c>
      <c r="F494" s="3" t="s">
        <v>153</v>
      </c>
      <c r="G494" s="3" t="s">
        <v>275</v>
      </c>
      <c r="H494" s="3" t="s">
        <v>624</v>
      </c>
      <c r="I494">
        <v>-9.0300000000000005E-2</v>
      </c>
      <c r="J494">
        <v>51.511400000000002</v>
      </c>
      <c r="K494">
        <v>-6.0100000000000001E-2</v>
      </c>
      <c r="L494">
        <v>51.5197</v>
      </c>
      <c r="M494" s="3" t="s">
        <v>276</v>
      </c>
      <c r="N494" s="3" t="s">
        <v>625</v>
      </c>
      <c r="O494" t="s">
        <v>670</v>
      </c>
      <c r="P494" t="s">
        <v>670</v>
      </c>
      <c r="Q494">
        <v>2614</v>
      </c>
      <c r="R494">
        <v>409</v>
      </c>
      <c r="S494" t="s">
        <v>671</v>
      </c>
      <c r="T494" s="3" t="str">
        <f>Processed[[#This Row],[Time Period]]&amp;"_"&amp;Processed[[#This Row],[FROMNODENO]]&amp;"_"&amp;Processed[[#This Row],[TONODENO]]</f>
        <v>AM_269122_269750</v>
      </c>
    </row>
    <row r="495" spans="1:20" x14ac:dyDescent="0.25">
      <c r="A495" t="s">
        <v>1225</v>
      </c>
      <c r="B495">
        <v>100252</v>
      </c>
      <c r="C495">
        <v>269750</v>
      </c>
      <c r="D495">
        <v>269122</v>
      </c>
      <c r="E495" s="3" t="s">
        <v>153</v>
      </c>
      <c r="F495" s="3" t="s">
        <v>60</v>
      </c>
      <c r="G495" s="3" t="s">
        <v>624</v>
      </c>
      <c r="H495" s="3" t="s">
        <v>275</v>
      </c>
      <c r="I495">
        <v>-6.0100000000000001E-2</v>
      </c>
      <c r="J495">
        <v>51.5197</v>
      </c>
      <c r="K495">
        <v>-9.0300000000000005E-2</v>
      </c>
      <c r="L495">
        <v>51.511400000000002</v>
      </c>
      <c r="M495" s="3" t="s">
        <v>625</v>
      </c>
      <c r="N495" s="3" t="s">
        <v>276</v>
      </c>
      <c r="O495" t="s">
        <v>670</v>
      </c>
      <c r="P495" t="s">
        <v>670</v>
      </c>
      <c r="Q495">
        <v>2651</v>
      </c>
      <c r="R495">
        <v>518</v>
      </c>
      <c r="S495" t="s">
        <v>671</v>
      </c>
      <c r="T495" s="3" t="str">
        <f>Processed[[#This Row],[Time Period]]&amp;"_"&amp;Processed[[#This Row],[FROMNODENO]]&amp;"_"&amp;Processed[[#This Row],[TONODENO]]</f>
        <v>AM_269750_269122</v>
      </c>
    </row>
    <row r="496" spans="1:20" x14ac:dyDescent="0.25">
      <c r="A496" t="s">
        <v>1225</v>
      </c>
      <c r="B496">
        <v>100253</v>
      </c>
      <c r="C496">
        <v>269459</v>
      </c>
      <c r="D496">
        <v>269750</v>
      </c>
      <c r="E496" s="3" t="s">
        <v>30</v>
      </c>
      <c r="F496" s="3" t="s">
        <v>153</v>
      </c>
      <c r="G496" s="3" t="s">
        <v>195</v>
      </c>
      <c r="H496" s="3" t="s">
        <v>624</v>
      </c>
      <c r="I496">
        <v>-7.5399999999999995E-2</v>
      </c>
      <c r="J496">
        <v>51.511600000000001</v>
      </c>
      <c r="K496">
        <v>-6.0100000000000001E-2</v>
      </c>
      <c r="L496">
        <v>51.5197</v>
      </c>
      <c r="M496" s="3" t="s">
        <v>196</v>
      </c>
      <c r="N496" s="3" t="s">
        <v>625</v>
      </c>
      <c r="O496" t="s">
        <v>670</v>
      </c>
      <c r="P496" t="s">
        <v>670</v>
      </c>
      <c r="Q496">
        <v>1959</v>
      </c>
      <c r="R496">
        <v>474</v>
      </c>
      <c r="S496" t="s">
        <v>671</v>
      </c>
      <c r="T496" s="3" t="str">
        <f>Processed[[#This Row],[Time Period]]&amp;"_"&amp;Processed[[#This Row],[FROMNODENO]]&amp;"_"&amp;Processed[[#This Row],[TONODENO]]</f>
        <v>AM_269459_269750</v>
      </c>
    </row>
    <row r="497" spans="1:20" x14ac:dyDescent="0.25">
      <c r="A497" t="s">
        <v>1225</v>
      </c>
      <c r="B497">
        <v>100253</v>
      </c>
      <c r="C497">
        <v>269750</v>
      </c>
      <c r="D497">
        <v>269459</v>
      </c>
      <c r="E497" s="3" t="s">
        <v>153</v>
      </c>
      <c r="F497" s="3" t="s">
        <v>30</v>
      </c>
      <c r="G497" s="3" t="s">
        <v>624</v>
      </c>
      <c r="H497" s="3" t="s">
        <v>195</v>
      </c>
      <c r="I497">
        <v>-6.0100000000000001E-2</v>
      </c>
      <c r="J497">
        <v>51.5197</v>
      </c>
      <c r="K497">
        <v>-7.5399999999999995E-2</v>
      </c>
      <c r="L497">
        <v>51.511600000000001</v>
      </c>
      <c r="M497" s="3" t="s">
        <v>625</v>
      </c>
      <c r="N497" s="3" t="s">
        <v>196</v>
      </c>
      <c r="O497" t="s">
        <v>670</v>
      </c>
      <c r="P497" t="s">
        <v>670</v>
      </c>
      <c r="Q497">
        <v>1985</v>
      </c>
      <c r="R497">
        <v>542</v>
      </c>
      <c r="S497" t="s">
        <v>671</v>
      </c>
      <c r="T497" s="3" t="str">
        <f>Processed[[#This Row],[Time Period]]&amp;"_"&amp;Processed[[#This Row],[FROMNODENO]]&amp;"_"&amp;Processed[[#This Row],[TONODENO]]</f>
        <v>AM_269750_269459</v>
      </c>
    </row>
    <row r="498" spans="1:20" x14ac:dyDescent="0.25">
      <c r="A498" t="s">
        <v>1225</v>
      </c>
      <c r="B498">
        <v>100254</v>
      </c>
      <c r="C498">
        <v>267252</v>
      </c>
      <c r="D498">
        <v>269750</v>
      </c>
      <c r="E498" s="3" t="s">
        <v>37</v>
      </c>
      <c r="F498" s="3" t="s">
        <v>153</v>
      </c>
      <c r="G498" s="3" t="s">
        <v>211</v>
      </c>
      <c r="H498" s="3" t="s">
        <v>624</v>
      </c>
      <c r="I498">
        <v>-0.14369999999999999</v>
      </c>
      <c r="J498">
        <v>51.495100000000001</v>
      </c>
      <c r="K498">
        <v>-6.0100000000000001E-2</v>
      </c>
      <c r="L498">
        <v>51.5197</v>
      </c>
      <c r="M498" s="3" t="s">
        <v>212</v>
      </c>
      <c r="N498" s="3" t="s">
        <v>625</v>
      </c>
      <c r="O498" t="s">
        <v>670</v>
      </c>
      <c r="P498" t="s">
        <v>670</v>
      </c>
      <c r="Q498">
        <v>7540</v>
      </c>
      <c r="R498">
        <v>1440</v>
      </c>
      <c r="S498" t="s">
        <v>671</v>
      </c>
      <c r="T498" s="3" t="str">
        <f>Processed[[#This Row],[Time Period]]&amp;"_"&amp;Processed[[#This Row],[FROMNODENO]]&amp;"_"&amp;Processed[[#This Row],[TONODENO]]</f>
        <v>AM_267252_269750</v>
      </c>
    </row>
    <row r="499" spans="1:20" x14ac:dyDescent="0.25">
      <c r="A499" t="s">
        <v>1225</v>
      </c>
      <c r="B499">
        <v>100254</v>
      </c>
      <c r="C499">
        <v>269750</v>
      </c>
      <c r="D499">
        <v>267252</v>
      </c>
      <c r="E499" s="3" t="s">
        <v>153</v>
      </c>
      <c r="F499" s="3" t="s">
        <v>37</v>
      </c>
      <c r="G499" s="3" t="s">
        <v>624</v>
      </c>
      <c r="H499" s="3" t="s">
        <v>211</v>
      </c>
      <c r="I499">
        <v>-6.0100000000000001E-2</v>
      </c>
      <c r="J499">
        <v>51.5197</v>
      </c>
      <c r="K499">
        <v>-0.14369999999999999</v>
      </c>
      <c r="L499">
        <v>51.495100000000001</v>
      </c>
      <c r="M499" s="3" t="s">
        <v>625</v>
      </c>
      <c r="N499" s="3" t="s">
        <v>212</v>
      </c>
      <c r="O499" t="s">
        <v>670</v>
      </c>
      <c r="P499" t="s">
        <v>670</v>
      </c>
      <c r="Q499">
        <v>7565</v>
      </c>
      <c r="R499">
        <v>1449</v>
      </c>
      <c r="S499" t="s">
        <v>671</v>
      </c>
      <c r="T499" s="3" t="str">
        <f>Processed[[#This Row],[Time Period]]&amp;"_"&amp;Processed[[#This Row],[FROMNODENO]]&amp;"_"&amp;Processed[[#This Row],[TONODENO]]</f>
        <v>AM_269750_267252</v>
      </c>
    </row>
    <row r="500" spans="1:20" x14ac:dyDescent="0.25">
      <c r="A500" t="s">
        <v>1225</v>
      </c>
      <c r="B500">
        <v>100255</v>
      </c>
      <c r="C500">
        <v>262193</v>
      </c>
      <c r="D500">
        <v>268747</v>
      </c>
      <c r="E500" s="3" t="s">
        <v>84</v>
      </c>
      <c r="F500" s="3" t="s">
        <v>28</v>
      </c>
      <c r="G500" s="3" t="s">
        <v>365</v>
      </c>
      <c r="H500" s="3" t="s">
        <v>190</v>
      </c>
      <c r="I500">
        <v>-0.34589999999999999</v>
      </c>
      <c r="J500">
        <v>51.542400000000001</v>
      </c>
      <c r="K500">
        <v>-0.1032</v>
      </c>
      <c r="L500">
        <v>51.510800000000003</v>
      </c>
      <c r="M500" s="3" t="s">
        <v>366</v>
      </c>
      <c r="N500" s="3" t="s">
        <v>192</v>
      </c>
      <c r="O500" t="s">
        <v>670</v>
      </c>
      <c r="P500" t="s">
        <v>670</v>
      </c>
      <c r="Q500">
        <v>20123</v>
      </c>
      <c r="R500">
        <v>2749</v>
      </c>
      <c r="S500" t="s">
        <v>671</v>
      </c>
      <c r="T500" s="3" t="str">
        <f>Processed[[#This Row],[Time Period]]&amp;"_"&amp;Processed[[#This Row],[FROMNODENO]]&amp;"_"&amp;Processed[[#This Row],[TONODENO]]</f>
        <v>AM_262193_268747</v>
      </c>
    </row>
    <row r="501" spans="1:20" x14ac:dyDescent="0.25">
      <c r="A501" t="s">
        <v>1225</v>
      </c>
      <c r="B501">
        <v>100255</v>
      </c>
      <c r="C501">
        <v>268747</v>
      </c>
      <c r="D501">
        <v>262193</v>
      </c>
      <c r="E501" s="3" t="s">
        <v>28</v>
      </c>
      <c r="F501" s="3" t="s">
        <v>84</v>
      </c>
      <c r="G501" s="3" t="s">
        <v>190</v>
      </c>
      <c r="H501" s="3" t="s">
        <v>365</v>
      </c>
      <c r="I501">
        <v>-0.1032</v>
      </c>
      <c r="J501">
        <v>51.510800000000003</v>
      </c>
      <c r="K501">
        <v>-0.34589999999999999</v>
      </c>
      <c r="L501">
        <v>51.542400000000001</v>
      </c>
      <c r="M501" s="3" t="s">
        <v>192</v>
      </c>
      <c r="N501" s="3" t="s">
        <v>366</v>
      </c>
      <c r="O501" t="s">
        <v>670</v>
      </c>
      <c r="P501" t="s">
        <v>670</v>
      </c>
      <c r="Q501">
        <v>20115</v>
      </c>
      <c r="R501">
        <v>2770</v>
      </c>
      <c r="S501" t="s">
        <v>671</v>
      </c>
      <c r="T501" s="3" t="str">
        <f>Processed[[#This Row],[Time Period]]&amp;"_"&amp;Processed[[#This Row],[FROMNODENO]]&amp;"_"&amp;Processed[[#This Row],[TONODENO]]</f>
        <v>AM_268747_262193</v>
      </c>
    </row>
    <row r="502" spans="1:20" x14ac:dyDescent="0.25">
      <c r="A502" t="s">
        <v>1225</v>
      </c>
      <c r="B502">
        <v>100256</v>
      </c>
      <c r="C502">
        <v>262193</v>
      </c>
      <c r="D502">
        <v>269122</v>
      </c>
      <c r="E502" s="3" t="s">
        <v>84</v>
      </c>
      <c r="F502" s="3" t="s">
        <v>60</v>
      </c>
      <c r="G502" s="3" t="s">
        <v>365</v>
      </c>
      <c r="H502" s="3" t="s">
        <v>275</v>
      </c>
      <c r="I502">
        <v>-0.34589999999999999</v>
      </c>
      <c r="J502">
        <v>51.542400000000001</v>
      </c>
      <c r="K502">
        <v>-9.0300000000000005E-2</v>
      </c>
      <c r="L502">
        <v>51.511400000000002</v>
      </c>
      <c r="M502" s="3" t="s">
        <v>366</v>
      </c>
      <c r="N502" s="3" t="s">
        <v>276</v>
      </c>
      <c r="O502" t="s">
        <v>670</v>
      </c>
      <c r="P502" t="s">
        <v>670</v>
      </c>
      <c r="Q502">
        <v>20224</v>
      </c>
      <c r="R502">
        <v>2433</v>
      </c>
      <c r="S502" t="s">
        <v>671</v>
      </c>
      <c r="T502" s="3" t="str">
        <f>Processed[[#This Row],[Time Period]]&amp;"_"&amp;Processed[[#This Row],[FROMNODENO]]&amp;"_"&amp;Processed[[#This Row],[TONODENO]]</f>
        <v>AM_262193_269122</v>
      </c>
    </row>
    <row r="503" spans="1:20" x14ac:dyDescent="0.25">
      <c r="A503" t="s">
        <v>1225</v>
      </c>
      <c r="B503">
        <v>100256</v>
      </c>
      <c r="C503">
        <v>269122</v>
      </c>
      <c r="D503">
        <v>262193</v>
      </c>
      <c r="E503" s="3" t="s">
        <v>60</v>
      </c>
      <c r="F503" s="3" t="s">
        <v>84</v>
      </c>
      <c r="G503" s="3" t="s">
        <v>275</v>
      </c>
      <c r="H503" s="3" t="s">
        <v>365</v>
      </c>
      <c r="I503">
        <v>-9.0300000000000005E-2</v>
      </c>
      <c r="J503">
        <v>51.511400000000002</v>
      </c>
      <c r="K503">
        <v>-0.34589999999999999</v>
      </c>
      <c r="L503">
        <v>51.542400000000001</v>
      </c>
      <c r="M503" s="3" t="s">
        <v>276</v>
      </c>
      <c r="N503" s="3" t="s">
        <v>366</v>
      </c>
      <c r="O503" t="s">
        <v>670</v>
      </c>
      <c r="P503" t="s">
        <v>670</v>
      </c>
      <c r="Q503">
        <v>20243</v>
      </c>
      <c r="R503">
        <v>2423</v>
      </c>
      <c r="S503" t="s">
        <v>671</v>
      </c>
      <c r="T503" s="3" t="str">
        <f>Processed[[#This Row],[Time Period]]&amp;"_"&amp;Processed[[#This Row],[FROMNODENO]]&amp;"_"&amp;Processed[[#This Row],[TONODENO]]</f>
        <v>AM_269122_262193</v>
      </c>
    </row>
    <row r="504" spans="1:20" x14ac:dyDescent="0.25">
      <c r="A504" t="s">
        <v>1225</v>
      </c>
      <c r="B504">
        <v>100257</v>
      </c>
      <c r="C504">
        <v>262193</v>
      </c>
      <c r="D504">
        <v>267662</v>
      </c>
      <c r="E504" s="3" t="s">
        <v>84</v>
      </c>
      <c r="F504" s="3" t="s">
        <v>29</v>
      </c>
      <c r="G504" s="3" t="s">
        <v>365</v>
      </c>
      <c r="H504" s="3" t="s">
        <v>193</v>
      </c>
      <c r="I504">
        <v>-0.34589999999999999</v>
      </c>
      <c r="J504">
        <v>51.542400000000001</v>
      </c>
      <c r="K504">
        <v>-0.13350000000000001</v>
      </c>
      <c r="L504">
        <v>51.528100000000002</v>
      </c>
      <c r="M504" s="3" t="s">
        <v>366</v>
      </c>
      <c r="N504" s="3" t="s">
        <v>194</v>
      </c>
      <c r="O504" t="s">
        <v>670</v>
      </c>
      <c r="P504" t="s">
        <v>670</v>
      </c>
      <c r="Q504">
        <v>18086</v>
      </c>
      <c r="R504">
        <v>2217</v>
      </c>
      <c r="S504" t="s">
        <v>671</v>
      </c>
      <c r="T504" s="3" t="str">
        <f>Processed[[#This Row],[Time Period]]&amp;"_"&amp;Processed[[#This Row],[FROMNODENO]]&amp;"_"&amp;Processed[[#This Row],[TONODENO]]</f>
        <v>AM_262193_267662</v>
      </c>
    </row>
    <row r="505" spans="1:20" x14ac:dyDescent="0.25">
      <c r="A505" t="s">
        <v>1225</v>
      </c>
      <c r="B505">
        <v>100257</v>
      </c>
      <c r="C505">
        <v>267662</v>
      </c>
      <c r="D505">
        <v>262193</v>
      </c>
      <c r="E505" s="3" t="s">
        <v>29</v>
      </c>
      <c r="F505" s="3" t="s">
        <v>84</v>
      </c>
      <c r="G505" s="3" t="s">
        <v>193</v>
      </c>
      <c r="H505" s="3" t="s">
        <v>365</v>
      </c>
      <c r="I505">
        <v>-0.13350000000000001</v>
      </c>
      <c r="J505">
        <v>51.528100000000002</v>
      </c>
      <c r="K505">
        <v>-0.34589999999999999</v>
      </c>
      <c r="L505">
        <v>51.542400000000001</v>
      </c>
      <c r="M505" s="3" t="s">
        <v>194</v>
      </c>
      <c r="N505" s="3" t="s">
        <v>366</v>
      </c>
      <c r="O505" t="s">
        <v>670</v>
      </c>
      <c r="P505" t="s">
        <v>670</v>
      </c>
      <c r="Q505">
        <v>18130</v>
      </c>
      <c r="R505">
        <v>2217</v>
      </c>
      <c r="S505" t="s">
        <v>671</v>
      </c>
      <c r="T505" s="3" t="str">
        <f>Processed[[#This Row],[Time Period]]&amp;"_"&amp;Processed[[#This Row],[FROMNODENO]]&amp;"_"&amp;Processed[[#This Row],[TONODENO]]</f>
        <v>AM_267662_262193</v>
      </c>
    </row>
    <row r="506" spans="1:20" x14ac:dyDescent="0.25">
      <c r="A506" t="s">
        <v>1225</v>
      </c>
      <c r="B506">
        <v>100258</v>
      </c>
      <c r="C506">
        <v>262193</v>
      </c>
      <c r="D506">
        <v>269459</v>
      </c>
      <c r="E506" s="3" t="s">
        <v>84</v>
      </c>
      <c r="F506" s="3" t="s">
        <v>30</v>
      </c>
      <c r="G506" s="3" t="s">
        <v>365</v>
      </c>
      <c r="H506" s="3" t="s">
        <v>195</v>
      </c>
      <c r="I506">
        <v>-0.34589999999999999</v>
      </c>
      <c r="J506">
        <v>51.542400000000001</v>
      </c>
      <c r="K506">
        <v>-7.5399999999999995E-2</v>
      </c>
      <c r="L506">
        <v>51.511600000000001</v>
      </c>
      <c r="M506" s="3" t="s">
        <v>366</v>
      </c>
      <c r="N506" s="3" t="s">
        <v>196</v>
      </c>
      <c r="O506" t="s">
        <v>670</v>
      </c>
      <c r="P506" t="s">
        <v>670</v>
      </c>
      <c r="Q506">
        <v>21740</v>
      </c>
      <c r="R506">
        <v>3020</v>
      </c>
      <c r="S506" t="s">
        <v>671</v>
      </c>
      <c r="T506" s="3" t="str">
        <f>Processed[[#This Row],[Time Period]]&amp;"_"&amp;Processed[[#This Row],[FROMNODENO]]&amp;"_"&amp;Processed[[#This Row],[TONODENO]]</f>
        <v>AM_262193_269459</v>
      </c>
    </row>
    <row r="507" spans="1:20" x14ac:dyDescent="0.25">
      <c r="A507" t="s">
        <v>1225</v>
      </c>
      <c r="B507">
        <v>100258</v>
      </c>
      <c r="C507">
        <v>269459</v>
      </c>
      <c r="D507">
        <v>262193</v>
      </c>
      <c r="E507" s="3" t="s">
        <v>30</v>
      </c>
      <c r="F507" s="3" t="s">
        <v>84</v>
      </c>
      <c r="G507" s="3" t="s">
        <v>195</v>
      </c>
      <c r="H507" s="3" t="s">
        <v>365</v>
      </c>
      <c r="I507">
        <v>-7.5399999999999995E-2</v>
      </c>
      <c r="J507">
        <v>51.511600000000001</v>
      </c>
      <c r="K507">
        <v>-0.34589999999999999</v>
      </c>
      <c r="L507">
        <v>51.542400000000001</v>
      </c>
      <c r="M507" s="3" t="s">
        <v>196</v>
      </c>
      <c r="N507" s="3" t="s">
        <v>366</v>
      </c>
      <c r="O507" t="s">
        <v>670</v>
      </c>
      <c r="P507" t="s">
        <v>670</v>
      </c>
      <c r="Q507">
        <v>21773</v>
      </c>
      <c r="R507">
        <v>2907</v>
      </c>
      <c r="S507" t="s">
        <v>671</v>
      </c>
      <c r="T507" s="3" t="str">
        <f>Processed[[#This Row],[Time Period]]&amp;"_"&amp;Processed[[#This Row],[FROMNODENO]]&amp;"_"&amp;Processed[[#This Row],[TONODENO]]</f>
        <v>AM_269459_262193</v>
      </c>
    </row>
    <row r="508" spans="1:20" x14ac:dyDescent="0.25">
      <c r="A508" t="s">
        <v>1225</v>
      </c>
      <c r="B508">
        <v>100259</v>
      </c>
      <c r="C508">
        <v>262193</v>
      </c>
      <c r="D508">
        <v>267983</v>
      </c>
      <c r="E508" s="3" t="s">
        <v>84</v>
      </c>
      <c r="F508" s="3" t="s">
        <v>31</v>
      </c>
      <c r="G508" s="3" t="s">
        <v>365</v>
      </c>
      <c r="H508" s="3" t="s">
        <v>198</v>
      </c>
      <c r="I508">
        <v>-0.34589999999999999</v>
      </c>
      <c r="J508">
        <v>51.542400000000001</v>
      </c>
      <c r="K508">
        <v>-0.1231</v>
      </c>
      <c r="L508">
        <v>51.530799999999999</v>
      </c>
      <c r="M508" s="3" t="s">
        <v>366</v>
      </c>
      <c r="N508" s="3" t="s">
        <v>199</v>
      </c>
      <c r="O508" t="s">
        <v>670</v>
      </c>
      <c r="P508" t="s">
        <v>670</v>
      </c>
      <c r="Q508">
        <v>19004</v>
      </c>
      <c r="R508">
        <v>2438</v>
      </c>
      <c r="S508" t="s">
        <v>671</v>
      </c>
      <c r="T508" s="3" t="str">
        <f>Processed[[#This Row],[Time Period]]&amp;"_"&amp;Processed[[#This Row],[FROMNODENO]]&amp;"_"&amp;Processed[[#This Row],[TONODENO]]</f>
        <v>AM_262193_267983</v>
      </c>
    </row>
    <row r="509" spans="1:20" x14ac:dyDescent="0.25">
      <c r="A509" t="s">
        <v>1225</v>
      </c>
      <c r="B509">
        <v>100259</v>
      </c>
      <c r="C509">
        <v>267983</v>
      </c>
      <c r="D509">
        <v>262193</v>
      </c>
      <c r="E509" s="3" t="s">
        <v>31</v>
      </c>
      <c r="F509" s="3" t="s">
        <v>84</v>
      </c>
      <c r="G509" s="3" t="s">
        <v>198</v>
      </c>
      <c r="H509" s="3" t="s">
        <v>365</v>
      </c>
      <c r="I509">
        <v>-0.1231</v>
      </c>
      <c r="J509">
        <v>51.530799999999999</v>
      </c>
      <c r="K509">
        <v>-0.34589999999999999</v>
      </c>
      <c r="L509">
        <v>51.542400000000001</v>
      </c>
      <c r="M509" s="3" t="s">
        <v>199</v>
      </c>
      <c r="N509" s="3" t="s">
        <v>366</v>
      </c>
      <c r="O509" t="s">
        <v>670</v>
      </c>
      <c r="P509" t="s">
        <v>670</v>
      </c>
      <c r="Q509">
        <v>19011</v>
      </c>
      <c r="R509">
        <v>2500</v>
      </c>
      <c r="S509" t="s">
        <v>671</v>
      </c>
      <c r="T509" s="3" t="str">
        <f>Processed[[#This Row],[Time Period]]&amp;"_"&amp;Processed[[#This Row],[FROMNODENO]]&amp;"_"&amp;Processed[[#This Row],[TONODENO]]</f>
        <v>AM_267983_262193</v>
      </c>
    </row>
    <row r="510" spans="1:20" x14ac:dyDescent="0.25">
      <c r="A510" t="s">
        <v>1225</v>
      </c>
      <c r="B510">
        <v>100260</v>
      </c>
      <c r="C510">
        <v>262193</v>
      </c>
      <c r="D510">
        <v>269225</v>
      </c>
      <c r="E510" s="3" t="s">
        <v>84</v>
      </c>
      <c r="F510" s="3" t="s">
        <v>32</v>
      </c>
      <c r="G510" s="3" t="s">
        <v>365</v>
      </c>
      <c r="H510" s="3" t="s">
        <v>200</v>
      </c>
      <c r="I510">
        <v>-0.34589999999999999</v>
      </c>
      <c r="J510">
        <v>51.542400000000001</v>
      </c>
      <c r="K510">
        <v>-8.5699999999999998E-2</v>
      </c>
      <c r="L510">
        <v>51.505229999999997</v>
      </c>
      <c r="M510" s="3" t="s">
        <v>366</v>
      </c>
      <c r="N510" s="3" t="s">
        <v>201</v>
      </c>
      <c r="O510" t="s">
        <v>670</v>
      </c>
      <c r="P510" t="s">
        <v>670</v>
      </c>
      <c r="Q510">
        <v>21296</v>
      </c>
      <c r="R510">
        <v>2626</v>
      </c>
      <c r="S510" t="s">
        <v>671</v>
      </c>
      <c r="T510" s="3" t="str">
        <f>Processed[[#This Row],[Time Period]]&amp;"_"&amp;Processed[[#This Row],[FROMNODENO]]&amp;"_"&amp;Processed[[#This Row],[TONODENO]]</f>
        <v>AM_262193_269225</v>
      </c>
    </row>
    <row r="511" spans="1:20" x14ac:dyDescent="0.25">
      <c r="A511" t="s">
        <v>1225</v>
      </c>
      <c r="B511">
        <v>100260</v>
      </c>
      <c r="C511">
        <v>269225</v>
      </c>
      <c r="D511">
        <v>262193</v>
      </c>
      <c r="E511" s="3" t="s">
        <v>32</v>
      </c>
      <c r="F511" s="3" t="s">
        <v>84</v>
      </c>
      <c r="G511" s="3" t="s">
        <v>200</v>
      </c>
      <c r="H511" s="3" t="s">
        <v>365</v>
      </c>
      <c r="I511">
        <v>-8.5699999999999998E-2</v>
      </c>
      <c r="J511">
        <v>51.505229999999997</v>
      </c>
      <c r="K511">
        <v>-0.34589999999999999</v>
      </c>
      <c r="L511">
        <v>51.542400000000001</v>
      </c>
      <c r="M511" s="3" t="s">
        <v>201</v>
      </c>
      <c r="N511" s="3" t="s">
        <v>366</v>
      </c>
      <c r="O511" t="s">
        <v>670</v>
      </c>
      <c r="P511" t="s">
        <v>670</v>
      </c>
      <c r="Q511">
        <v>21319</v>
      </c>
      <c r="R511">
        <v>2698</v>
      </c>
      <c r="S511" t="s">
        <v>671</v>
      </c>
      <c r="T511" s="3" t="str">
        <f>Processed[[#This Row],[Time Period]]&amp;"_"&amp;Processed[[#This Row],[FROMNODENO]]&amp;"_"&amp;Processed[[#This Row],[TONODENO]]</f>
        <v>AM_269225_262193</v>
      </c>
    </row>
    <row r="512" spans="1:20" x14ac:dyDescent="0.25">
      <c r="A512" t="s">
        <v>1225</v>
      </c>
      <c r="B512">
        <v>100261</v>
      </c>
      <c r="C512">
        <v>262193</v>
      </c>
      <c r="D512">
        <v>269296</v>
      </c>
      <c r="E512" s="3" t="s">
        <v>84</v>
      </c>
      <c r="F512" s="3" t="s">
        <v>33</v>
      </c>
      <c r="G512" s="3" t="s">
        <v>365</v>
      </c>
      <c r="H512" s="3" t="s">
        <v>203</v>
      </c>
      <c r="I512">
        <v>-0.34589999999999999</v>
      </c>
      <c r="J512">
        <v>51.542400000000001</v>
      </c>
      <c r="K512">
        <v>-8.2100000000000006E-2</v>
      </c>
      <c r="L512">
        <v>51.518599999999999</v>
      </c>
      <c r="M512" s="3" t="s">
        <v>366</v>
      </c>
      <c r="N512" s="3" t="s">
        <v>204</v>
      </c>
      <c r="O512" t="s">
        <v>670</v>
      </c>
      <c r="P512" t="s">
        <v>670</v>
      </c>
      <c r="Q512">
        <v>20958</v>
      </c>
      <c r="R512">
        <v>2519</v>
      </c>
      <c r="S512" t="s">
        <v>671</v>
      </c>
      <c r="T512" s="3" t="str">
        <f>Processed[[#This Row],[Time Period]]&amp;"_"&amp;Processed[[#This Row],[FROMNODENO]]&amp;"_"&amp;Processed[[#This Row],[TONODENO]]</f>
        <v>AM_262193_269296</v>
      </c>
    </row>
    <row r="513" spans="1:20" x14ac:dyDescent="0.25">
      <c r="A513" t="s">
        <v>1225</v>
      </c>
      <c r="B513">
        <v>100261</v>
      </c>
      <c r="C513">
        <v>269296</v>
      </c>
      <c r="D513">
        <v>262193</v>
      </c>
      <c r="E513" s="3" t="s">
        <v>33</v>
      </c>
      <c r="F513" s="3" t="s">
        <v>84</v>
      </c>
      <c r="G513" s="3" t="s">
        <v>203</v>
      </c>
      <c r="H513" s="3" t="s">
        <v>365</v>
      </c>
      <c r="I513">
        <v>-8.2100000000000006E-2</v>
      </c>
      <c r="J513">
        <v>51.518599999999999</v>
      </c>
      <c r="K513">
        <v>-0.34589999999999999</v>
      </c>
      <c r="L513">
        <v>51.542400000000001</v>
      </c>
      <c r="M513" s="3" t="s">
        <v>204</v>
      </c>
      <c r="N513" s="3" t="s">
        <v>366</v>
      </c>
      <c r="O513" t="s">
        <v>670</v>
      </c>
      <c r="P513" t="s">
        <v>670</v>
      </c>
      <c r="Q513">
        <v>20956</v>
      </c>
      <c r="R513">
        <v>2521</v>
      </c>
      <c r="S513" t="s">
        <v>671</v>
      </c>
      <c r="T513" s="3" t="str">
        <f>Processed[[#This Row],[Time Period]]&amp;"_"&amp;Processed[[#This Row],[FROMNODENO]]&amp;"_"&amp;Processed[[#This Row],[TONODENO]]</f>
        <v>AM_269296_262193</v>
      </c>
    </row>
    <row r="514" spans="1:20" x14ac:dyDescent="0.25">
      <c r="A514" t="s">
        <v>1225</v>
      </c>
      <c r="B514">
        <v>100262</v>
      </c>
      <c r="C514">
        <v>262193</v>
      </c>
      <c r="D514">
        <v>266682</v>
      </c>
      <c r="E514" s="3" t="s">
        <v>84</v>
      </c>
      <c r="F514" s="3" t="s">
        <v>34</v>
      </c>
      <c r="G514" s="3" t="s">
        <v>365</v>
      </c>
      <c r="H514" s="3" t="s">
        <v>205</v>
      </c>
      <c r="I514">
        <v>-0.34589999999999999</v>
      </c>
      <c r="J514">
        <v>51.542400000000001</v>
      </c>
      <c r="K514">
        <v>-0.16289999999999999</v>
      </c>
      <c r="L514">
        <v>51.522399999999998</v>
      </c>
      <c r="M514" s="3" t="s">
        <v>366</v>
      </c>
      <c r="N514" s="3" t="s">
        <v>206</v>
      </c>
      <c r="O514" t="s">
        <v>670</v>
      </c>
      <c r="P514" t="s">
        <v>670</v>
      </c>
      <c r="Q514">
        <v>18429</v>
      </c>
      <c r="R514">
        <v>2324</v>
      </c>
      <c r="S514" t="s">
        <v>671</v>
      </c>
      <c r="T514" s="3" t="str">
        <f>Processed[[#This Row],[Time Period]]&amp;"_"&amp;Processed[[#This Row],[FROMNODENO]]&amp;"_"&amp;Processed[[#This Row],[TONODENO]]</f>
        <v>AM_262193_266682</v>
      </c>
    </row>
    <row r="515" spans="1:20" x14ac:dyDescent="0.25">
      <c r="A515" t="s">
        <v>1225</v>
      </c>
      <c r="B515">
        <v>100262</v>
      </c>
      <c r="C515">
        <v>266682</v>
      </c>
      <c r="D515">
        <v>262193</v>
      </c>
      <c r="E515" s="3" t="s">
        <v>34</v>
      </c>
      <c r="F515" s="3" t="s">
        <v>84</v>
      </c>
      <c r="G515" s="3" t="s">
        <v>205</v>
      </c>
      <c r="H515" s="3" t="s">
        <v>365</v>
      </c>
      <c r="I515">
        <v>-0.16289999999999999</v>
      </c>
      <c r="J515">
        <v>51.522399999999998</v>
      </c>
      <c r="K515">
        <v>-0.34589999999999999</v>
      </c>
      <c r="L515">
        <v>51.542400000000001</v>
      </c>
      <c r="M515" s="3" t="s">
        <v>206</v>
      </c>
      <c r="N515" s="3" t="s">
        <v>366</v>
      </c>
      <c r="O515" t="s">
        <v>670</v>
      </c>
      <c r="P515" t="s">
        <v>670</v>
      </c>
      <c r="Q515">
        <v>18337</v>
      </c>
      <c r="R515">
        <v>2324</v>
      </c>
      <c r="S515" t="s">
        <v>671</v>
      </c>
      <c r="T515" s="3" t="str">
        <f>Processed[[#This Row],[Time Period]]&amp;"_"&amp;Processed[[#This Row],[FROMNODENO]]&amp;"_"&amp;Processed[[#This Row],[TONODENO]]</f>
        <v>AM_266682_262193</v>
      </c>
    </row>
    <row r="516" spans="1:20" x14ac:dyDescent="0.25">
      <c r="A516" t="s">
        <v>1225</v>
      </c>
      <c r="B516">
        <v>100263</v>
      </c>
      <c r="C516">
        <v>262193</v>
      </c>
      <c r="D516">
        <v>266343</v>
      </c>
      <c r="E516" s="3" t="s">
        <v>84</v>
      </c>
      <c r="F516" s="3" t="s">
        <v>35</v>
      </c>
      <c r="G516" s="3" t="s">
        <v>365</v>
      </c>
      <c r="H516" s="3" t="s">
        <v>207</v>
      </c>
      <c r="I516">
        <v>-0.34589999999999999</v>
      </c>
      <c r="J516">
        <v>51.542400000000001</v>
      </c>
      <c r="K516">
        <v>-0.17530000000000001</v>
      </c>
      <c r="L516">
        <v>51.516199999999998</v>
      </c>
      <c r="M516" s="3" t="s">
        <v>366</v>
      </c>
      <c r="N516" s="3" t="s">
        <v>208</v>
      </c>
      <c r="O516" t="s">
        <v>670</v>
      </c>
      <c r="P516" t="s">
        <v>670</v>
      </c>
      <c r="Q516">
        <v>14090</v>
      </c>
      <c r="R516">
        <v>1581</v>
      </c>
      <c r="S516" t="s">
        <v>671</v>
      </c>
      <c r="T516" s="3" t="str">
        <f>Processed[[#This Row],[Time Period]]&amp;"_"&amp;Processed[[#This Row],[FROMNODENO]]&amp;"_"&amp;Processed[[#This Row],[TONODENO]]</f>
        <v>AM_262193_266343</v>
      </c>
    </row>
    <row r="517" spans="1:20" x14ac:dyDescent="0.25">
      <c r="A517" t="s">
        <v>1225</v>
      </c>
      <c r="B517">
        <v>100263</v>
      </c>
      <c r="C517">
        <v>266343</v>
      </c>
      <c r="D517">
        <v>262193</v>
      </c>
      <c r="E517" s="3" t="s">
        <v>35</v>
      </c>
      <c r="F517" s="3" t="s">
        <v>84</v>
      </c>
      <c r="G517" s="3" t="s">
        <v>207</v>
      </c>
      <c r="H517" s="3" t="s">
        <v>365</v>
      </c>
      <c r="I517">
        <v>-0.17530000000000001</v>
      </c>
      <c r="J517">
        <v>51.516199999999998</v>
      </c>
      <c r="K517">
        <v>-0.34589999999999999</v>
      </c>
      <c r="L517">
        <v>51.542400000000001</v>
      </c>
      <c r="M517" s="3" t="s">
        <v>208</v>
      </c>
      <c r="N517" s="3" t="s">
        <v>366</v>
      </c>
      <c r="O517" t="s">
        <v>670</v>
      </c>
      <c r="P517" t="s">
        <v>670</v>
      </c>
      <c r="Q517">
        <v>14112</v>
      </c>
      <c r="R517">
        <v>1820</v>
      </c>
      <c r="S517" t="s">
        <v>671</v>
      </c>
      <c r="T517" s="3" t="str">
        <f>Processed[[#This Row],[Time Period]]&amp;"_"&amp;Processed[[#This Row],[FROMNODENO]]&amp;"_"&amp;Processed[[#This Row],[TONODENO]]</f>
        <v>AM_266343_262193</v>
      </c>
    </row>
    <row r="518" spans="1:20" x14ac:dyDescent="0.25">
      <c r="A518" t="s">
        <v>1225</v>
      </c>
      <c r="B518">
        <v>100264</v>
      </c>
      <c r="C518">
        <v>262193</v>
      </c>
      <c r="D518">
        <v>267948</v>
      </c>
      <c r="E518" s="3" t="s">
        <v>84</v>
      </c>
      <c r="F518" s="3" t="s">
        <v>36</v>
      </c>
      <c r="G518" s="3" t="s">
        <v>365</v>
      </c>
      <c r="H518" s="3" t="s">
        <v>209</v>
      </c>
      <c r="I518">
        <v>-0.34589999999999999</v>
      </c>
      <c r="J518">
        <v>51.542400000000001</v>
      </c>
      <c r="K518">
        <v>-0.12784000000000001</v>
      </c>
      <c r="L518">
        <v>51.532330000000002</v>
      </c>
      <c r="M518" s="3" t="s">
        <v>366</v>
      </c>
      <c r="N518" s="3" t="s">
        <v>210</v>
      </c>
      <c r="O518" t="s">
        <v>670</v>
      </c>
      <c r="P518" t="s">
        <v>670</v>
      </c>
      <c r="Q518">
        <v>19209</v>
      </c>
      <c r="R518">
        <v>2583</v>
      </c>
      <c r="S518" t="s">
        <v>671</v>
      </c>
      <c r="T518" s="3" t="str">
        <f>Processed[[#This Row],[Time Period]]&amp;"_"&amp;Processed[[#This Row],[FROMNODENO]]&amp;"_"&amp;Processed[[#This Row],[TONODENO]]</f>
        <v>AM_262193_267948</v>
      </c>
    </row>
    <row r="519" spans="1:20" x14ac:dyDescent="0.25">
      <c r="A519" t="s">
        <v>1225</v>
      </c>
      <c r="B519">
        <v>100264</v>
      </c>
      <c r="C519">
        <v>267948</v>
      </c>
      <c r="D519">
        <v>262193</v>
      </c>
      <c r="E519" s="3" t="s">
        <v>36</v>
      </c>
      <c r="F519" s="3" t="s">
        <v>84</v>
      </c>
      <c r="G519" s="3" t="s">
        <v>209</v>
      </c>
      <c r="H519" s="3" t="s">
        <v>365</v>
      </c>
      <c r="I519">
        <v>-0.12784000000000001</v>
      </c>
      <c r="J519">
        <v>51.532330000000002</v>
      </c>
      <c r="K519">
        <v>-0.34589999999999999</v>
      </c>
      <c r="L519">
        <v>51.542400000000001</v>
      </c>
      <c r="M519" s="3" t="s">
        <v>210</v>
      </c>
      <c r="N519" s="3" t="s">
        <v>366</v>
      </c>
      <c r="O519" t="s">
        <v>670</v>
      </c>
      <c r="P519" t="s">
        <v>670</v>
      </c>
      <c r="Q519">
        <v>19199</v>
      </c>
      <c r="R519">
        <v>2702</v>
      </c>
      <c r="S519" t="s">
        <v>671</v>
      </c>
      <c r="T519" s="3" t="str">
        <f>Processed[[#This Row],[Time Period]]&amp;"_"&amp;Processed[[#This Row],[FROMNODENO]]&amp;"_"&amp;Processed[[#This Row],[TONODENO]]</f>
        <v>AM_267948_262193</v>
      </c>
    </row>
    <row r="520" spans="1:20" x14ac:dyDescent="0.25">
      <c r="A520" t="s">
        <v>1225</v>
      </c>
      <c r="B520">
        <v>100265</v>
      </c>
      <c r="C520">
        <v>262193</v>
      </c>
      <c r="D520">
        <v>267252</v>
      </c>
      <c r="E520" s="3" t="s">
        <v>84</v>
      </c>
      <c r="F520" s="3" t="s">
        <v>37</v>
      </c>
      <c r="G520" s="3" t="s">
        <v>365</v>
      </c>
      <c r="H520" s="3" t="s">
        <v>211</v>
      </c>
      <c r="I520">
        <v>-0.34589999999999999</v>
      </c>
      <c r="J520">
        <v>51.542400000000001</v>
      </c>
      <c r="K520">
        <v>-0.14369999999999999</v>
      </c>
      <c r="L520">
        <v>51.495100000000001</v>
      </c>
      <c r="M520" s="3" t="s">
        <v>366</v>
      </c>
      <c r="N520" s="3" t="s">
        <v>212</v>
      </c>
      <c r="O520" t="s">
        <v>670</v>
      </c>
      <c r="P520" t="s">
        <v>670</v>
      </c>
      <c r="Q520">
        <v>17494</v>
      </c>
      <c r="R520">
        <v>2263</v>
      </c>
      <c r="S520" t="s">
        <v>671</v>
      </c>
      <c r="T520" s="3" t="str">
        <f>Processed[[#This Row],[Time Period]]&amp;"_"&amp;Processed[[#This Row],[FROMNODENO]]&amp;"_"&amp;Processed[[#This Row],[TONODENO]]</f>
        <v>AM_262193_267252</v>
      </c>
    </row>
    <row r="521" spans="1:20" x14ac:dyDescent="0.25">
      <c r="A521" t="s">
        <v>1225</v>
      </c>
      <c r="B521">
        <v>100265</v>
      </c>
      <c r="C521">
        <v>267252</v>
      </c>
      <c r="D521">
        <v>262193</v>
      </c>
      <c r="E521" s="3" t="s">
        <v>37</v>
      </c>
      <c r="F521" s="3" t="s">
        <v>84</v>
      </c>
      <c r="G521" s="3" t="s">
        <v>211</v>
      </c>
      <c r="H521" s="3" t="s">
        <v>365</v>
      </c>
      <c r="I521">
        <v>-0.14369999999999999</v>
      </c>
      <c r="J521">
        <v>51.495100000000001</v>
      </c>
      <c r="K521">
        <v>-0.34589999999999999</v>
      </c>
      <c r="L521">
        <v>51.542400000000001</v>
      </c>
      <c r="M521" s="3" t="s">
        <v>212</v>
      </c>
      <c r="N521" s="3" t="s">
        <v>366</v>
      </c>
      <c r="O521" t="s">
        <v>670</v>
      </c>
      <c r="P521" t="s">
        <v>670</v>
      </c>
      <c r="Q521">
        <v>18778</v>
      </c>
      <c r="R521">
        <v>2409</v>
      </c>
      <c r="S521" t="s">
        <v>671</v>
      </c>
      <c r="T521" s="3" t="str">
        <f>Processed[[#This Row],[Time Period]]&amp;"_"&amp;Processed[[#This Row],[FROMNODENO]]&amp;"_"&amp;Processed[[#This Row],[TONODENO]]</f>
        <v>AM_267252_262193</v>
      </c>
    </row>
    <row r="522" spans="1:20" x14ac:dyDescent="0.25">
      <c r="A522" t="s">
        <v>1225</v>
      </c>
      <c r="B522">
        <v>100266</v>
      </c>
      <c r="C522">
        <v>262193</v>
      </c>
      <c r="D522">
        <v>268311</v>
      </c>
      <c r="E522" s="3" t="s">
        <v>84</v>
      </c>
      <c r="F522" s="3" t="s">
        <v>38</v>
      </c>
      <c r="G522" s="3" t="s">
        <v>365</v>
      </c>
      <c r="H522" s="3" t="s">
        <v>213</v>
      </c>
      <c r="I522">
        <v>-0.34589999999999999</v>
      </c>
      <c r="J522">
        <v>51.542400000000001</v>
      </c>
      <c r="K522">
        <v>-0.1134</v>
      </c>
      <c r="L522">
        <v>51.503300000000003</v>
      </c>
      <c r="M522" s="3" t="s">
        <v>366</v>
      </c>
      <c r="N522" s="3" t="s">
        <v>214</v>
      </c>
      <c r="O522" t="s">
        <v>670</v>
      </c>
      <c r="P522" t="s">
        <v>670</v>
      </c>
      <c r="Q522">
        <v>19411</v>
      </c>
      <c r="R522">
        <v>2251</v>
      </c>
      <c r="S522" t="s">
        <v>671</v>
      </c>
      <c r="T522" s="3" t="str">
        <f>Processed[[#This Row],[Time Period]]&amp;"_"&amp;Processed[[#This Row],[FROMNODENO]]&amp;"_"&amp;Processed[[#This Row],[TONODENO]]</f>
        <v>AM_262193_268311</v>
      </c>
    </row>
    <row r="523" spans="1:20" x14ac:dyDescent="0.25">
      <c r="A523" t="s">
        <v>1225</v>
      </c>
      <c r="B523">
        <v>100266</v>
      </c>
      <c r="C523">
        <v>268311</v>
      </c>
      <c r="D523">
        <v>262193</v>
      </c>
      <c r="E523" s="3" t="s">
        <v>38</v>
      </c>
      <c r="F523" s="3" t="s">
        <v>84</v>
      </c>
      <c r="G523" s="3" t="s">
        <v>213</v>
      </c>
      <c r="H523" s="3" t="s">
        <v>365</v>
      </c>
      <c r="I523">
        <v>-0.1134</v>
      </c>
      <c r="J523">
        <v>51.503300000000003</v>
      </c>
      <c r="K523">
        <v>-0.34589999999999999</v>
      </c>
      <c r="L523">
        <v>51.542400000000001</v>
      </c>
      <c r="M523" s="3" t="s">
        <v>214</v>
      </c>
      <c r="N523" s="3" t="s">
        <v>366</v>
      </c>
      <c r="O523" t="s">
        <v>670</v>
      </c>
      <c r="P523" t="s">
        <v>670</v>
      </c>
      <c r="Q523">
        <v>19421</v>
      </c>
      <c r="R523">
        <v>2309</v>
      </c>
      <c r="S523" t="s">
        <v>671</v>
      </c>
      <c r="T523" s="3" t="str">
        <f>Processed[[#This Row],[Time Period]]&amp;"_"&amp;Processed[[#This Row],[FROMNODENO]]&amp;"_"&amp;Processed[[#This Row],[TONODENO]]</f>
        <v>AM_268311_262193</v>
      </c>
    </row>
    <row r="524" spans="1:20" x14ac:dyDescent="0.25">
      <c r="A524" t="s">
        <v>1225</v>
      </c>
      <c r="B524">
        <v>100267</v>
      </c>
      <c r="C524">
        <v>262193</v>
      </c>
      <c r="D524">
        <v>268672</v>
      </c>
      <c r="E524" s="3" t="s">
        <v>84</v>
      </c>
      <c r="F524" s="3" t="s">
        <v>116</v>
      </c>
      <c r="G524" s="3" t="s">
        <v>365</v>
      </c>
      <c r="H524" s="3" t="s">
        <v>478</v>
      </c>
      <c r="I524">
        <v>-0.34589999999999999</v>
      </c>
      <c r="J524">
        <v>51.542400000000001</v>
      </c>
      <c r="K524">
        <v>-0.1048</v>
      </c>
      <c r="L524">
        <v>51.520299999999999</v>
      </c>
      <c r="M524" s="3" t="s">
        <v>366</v>
      </c>
      <c r="N524" s="3" t="s">
        <v>479</v>
      </c>
      <c r="O524" t="s">
        <v>670</v>
      </c>
      <c r="P524" t="s">
        <v>670</v>
      </c>
      <c r="Q524">
        <v>18894</v>
      </c>
      <c r="R524">
        <v>2418</v>
      </c>
      <c r="S524" t="s">
        <v>671</v>
      </c>
      <c r="T524" s="3" t="str">
        <f>Processed[[#This Row],[Time Period]]&amp;"_"&amp;Processed[[#This Row],[FROMNODENO]]&amp;"_"&amp;Processed[[#This Row],[TONODENO]]</f>
        <v>AM_262193_268672</v>
      </c>
    </row>
    <row r="525" spans="1:20" x14ac:dyDescent="0.25">
      <c r="A525" t="s">
        <v>1225</v>
      </c>
      <c r="B525">
        <v>100267</v>
      </c>
      <c r="C525">
        <v>268672</v>
      </c>
      <c r="D525">
        <v>262193</v>
      </c>
      <c r="E525" s="3" t="s">
        <v>116</v>
      </c>
      <c r="F525" s="3" t="s">
        <v>84</v>
      </c>
      <c r="G525" s="3" t="s">
        <v>478</v>
      </c>
      <c r="H525" s="3" t="s">
        <v>365</v>
      </c>
      <c r="I525">
        <v>-0.1048</v>
      </c>
      <c r="J525">
        <v>51.520299999999999</v>
      </c>
      <c r="K525">
        <v>-0.34589999999999999</v>
      </c>
      <c r="L525">
        <v>51.542400000000001</v>
      </c>
      <c r="M525" s="3" t="s">
        <v>479</v>
      </c>
      <c r="N525" s="3" t="s">
        <v>366</v>
      </c>
      <c r="O525" t="s">
        <v>670</v>
      </c>
      <c r="P525" t="s">
        <v>670</v>
      </c>
      <c r="Q525">
        <v>18896</v>
      </c>
      <c r="R525">
        <v>2446</v>
      </c>
      <c r="S525" t="s">
        <v>671</v>
      </c>
      <c r="T525" s="3" t="str">
        <f>Processed[[#This Row],[Time Period]]&amp;"_"&amp;Processed[[#This Row],[FROMNODENO]]&amp;"_"&amp;Processed[[#This Row],[TONODENO]]</f>
        <v>AM_268672_262193</v>
      </c>
    </row>
    <row r="526" spans="1:20" x14ac:dyDescent="0.25">
      <c r="A526" t="s">
        <v>1225</v>
      </c>
      <c r="B526">
        <v>100268</v>
      </c>
      <c r="C526">
        <v>261535</v>
      </c>
      <c r="D526">
        <v>262349</v>
      </c>
      <c r="E526" s="3" t="s">
        <v>154</v>
      </c>
      <c r="F526" s="3" t="s">
        <v>155</v>
      </c>
      <c r="G526" s="3" t="s">
        <v>635</v>
      </c>
      <c r="H526" s="3" t="s">
        <v>636</v>
      </c>
      <c r="I526">
        <v>-0.37880000000000003</v>
      </c>
      <c r="J526">
        <v>51.505800000000001</v>
      </c>
      <c r="K526">
        <v>-0.33850000000000002</v>
      </c>
      <c r="L526">
        <v>51.511699999999998</v>
      </c>
      <c r="M526" s="3" t="s">
        <v>637</v>
      </c>
      <c r="N526" s="3" t="s">
        <v>638</v>
      </c>
      <c r="O526" t="s">
        <v>670</v>
      </c>
      <c r="P526" t="s">
        <v>670</v>
      </c>
      <c r="Q526">
        <v>2864</v>
      </c>
      <c r="R526">
        <v>284</v>
      </c>
      <c r="S526" t="s">
        <v>671</v>
      </c>
      <c r="T526" s="3" t="str">
        <f>Processed[[#This Row],[Time Period]]&amp;"_"&amp;Processed[[#This Row],[FROMNODENO]]&amp;"_"&amp;Processed[[#This Row],[TONODENO]]</f>
        <v>AM_261535_262349</v>
      </c>
    </row>
    <row r="527" spans="1:20" x14ac:dyDescent="0.25">
      <c r="A527" t="s">
        <v>1225</v>
      </c>
      <c r="B527">
        <v>100268</v>
      </c>
      <c r="C527">
        <v>262349</v>
      </c>
      <c r="D527">
        <v>261535</v>
      </c>
      <c r="E527" s="3" t="s">
        <v>155</v>
      </c>
      <c r="F527" s="3" t="s">
        <v>154</v>
      </c>
      <c r="G527" s="3" t="s">
        <v>636</v>
      </c>
      <c r="H527" s="3" t="s">
        <v>635</v>
      </c>
      <c r="I527">
        <v>-0.33850000000000002</v>
      </c>
      <c r="J527">
        <v>51.511699999999998</v>
      </c>
      <c r="K527">
        <v>-0.37880000000000003</v>
      </c>
      <c r="L527">
        <v>51.505800000000001</v>
      </c>
      <c r="M527" s="3" t="s">
        <v>638</v>
      </c>
      <c r="N527" s="3" t="s">
        <v>637</v>
      </c>
      <c r="O527" t="s">
        <v>670</v>
      </c>
      <c r="P527" t="s">
        <v>670</v>
      </c>
      <c r="Q527">
        <v>2862</v>
      </c>
      <c r="R527">
        <v>297</v>
      </c>
      <c r="S527" t="s">
        <v>671</v>
      </c>
      <c r="T527" s="3" t="str">
        <f>Processed[[#This Row],[Time Period]]&amp;"_"&amp;Processed[[#This Row],[FROMNODENO]]&amp;"_"&amp;Processed[[#This Row],[TONODENO]]</f>
        <v>AM_262349_261535</v>
      </c>
    </row>
    <row r="528" spans="1:20" x14ac:dyDescent="0.25">
      <c r="A528" t="s">
        <v>1225</v>
      </c>
      <c r="B528">
        <v>100269</v>
      </c>
      <c r="C528">
        <v>261535</v>
      </c>
      <c r="D528">
        <v>262394</v>
      </c>
      <c r="E528" s="3" t="s">
        <v>154</v>
      </c>
      <c r="F528" s="3" t="s">
        <v>156</v>
      </c>
      <c r="G528" s="3" t="s">
        <v>635</v>
      </c>
      <c r="H528" s="3" t="s">
        <v>641</v>
      </c>
      <c r="I528">
        <v>-0.37880000000000003</v>
      </c>
      <c r="J528">
        <v>51.505800000000001</v>
      </c>
      <c r="K528">
        <v>-0.33660000000000001</v>
      </c>
      <c r="L528">
        <v>51.533700000000003</v>
      </c>
      <c r="M528" s="3" t="s">
        <v>637</v>
      </c>
      <c r="N528" s="3" t="s">
        <v>642</v>
      </c>
      <c r="O528" t="s">
        <v>670</v>
      </c>
      <c r="P528" t="s">
        <v>670</v>
      </c>
      <c r="Q528">
        <v>7699</v>
      </c>
      <c r="R528">
        <v>2676</v>
      </c>
      <c r="S528" t="s">
        <v>671</v>
      </c>
      <c r="T528" s="3" t="str">
        <f>Processed[[#This Row],[Time Period]]&amp;"_"&amp;Processed[[#This Row],[FROMNODENO]]&amp;"_"&amp;Processed[[#This Row],[TONODENO]]</f>
        <v>AM_261535_262394</v>
      </c>
    </row>
    <row r="529" spans="1:20" x14ac:dyDescent="0.25">
      <c r="A529" t="s">
        <v>1225</v>
      </c>
      <c r="B529">
        <v>100269</v>
      </c>
      <c r="C529">
        <v>262394</v>
      </c>
      <c r="D529">
        <v>261535</v>
      </c>
      <c r="E529" s="3" t="s">
        <v>156</v>
      </c>
      <c r="F529" s="3" t="s">
        <v>154</v>
      </c>
      <c r="G529" s="3" t="s">
        <v>641</v>
      </c>
      <c r="H529" s="3" t="s">
        <v>635</v>
      </c>
      <c r="I529">
        <v>-0.33660000000000001</v>
      </c>
      <c r="J529">
        <v>51.533700000000003</v>
      </c>
      <c r="K529">
        <v>-0.37880000000000003</v>
      </c>
      <c r="L529">
        <v>51.505800000000001</v>
      </c>
      <c r="M529" s="3" t="s">
        <v>642</v>
      </c>
      <c r="N529" s="3" t="s">
        <v>637</v>
      </c>
      <c r="O529" t="s">
        <v>670</v>
      </c>
      <c r="P529" t="s">
        <v>670</v>
      </c>
      <c r="Q529">
        <v>7515</v>
      </c>
      <c r="R529">
        <v>2470</v>
      </c>
      <c r="S529" t="s">
        <v>671</v>
      </c>
      <c r="T529" s="3" t="str">
        <f>Processed[[#This Row],[Time Period]]&amp;"_"&amp;Processed[[#This Row],[FROMNODENO]]&amp;"_"&amp;Processed[[#This Row],[TONODENO]]</f>
        <v>AM_262394_261535</v>
      </c>
    </row>
    <row r="530" spans="1:20" x14ac:dyDescent="0.25">
      <c r="A530" t="s">
        <v>1225</v>
      </c>
      <c r="B530">
        <v>100270</v>
      </c>
      <c r="C530">
        <v>269225</v>
      </c>
      <c r="D530">
        <v>269751</v>
      </c>
      <c r="E530" s="3" t="s">
        <v>32</v>
      </c>
      <c r="F530" s="3" t="s">
        <v>47</v>
      </c>
      <c r="G530" s="3" t="s">
        <v>200</v>
      </c>
      <c r="H530" s="3" t="s">
        <v>237</v>
      </c>
      <c r="I530">
        <v>-8.5699999999999998E-2</v>
      </c>
      <c r="J530">
        <v>51.505229999999997</v>
      </c>
      <c r="K530">
        <v>-5.9700000000000003E-2</v>
      </c>
      <c r="L530">
        <v>51.588099999999997</v>
      </c>
      <c r="M530" s="3" t="s">
        <v>201</v>
      </c>
      <c r="N530" s="3" t="s">
        <v>238</v>
      </c>
      <c r="O530" t="s">
        <v>670</v>
      </c>
      <c r="P530" t="s">
        <v>670</v>
      </c>
      <c r="Q530">
        <v>16778</v>
      </c>
      <c r="R530">
        <v>1968</v>
      </c>
      <c r="S530" t="s">
        <v>671</v>
      </c>
      <c r="T530" s="3" t="str">
        <f>Processed[[#This Row],[Time Period]]&amp;"_"&amp;Processed[[#This Row],[FROMNODENO]]&amp;"_"&amp;Processed[[#This Row],[TONODENO]]</f>
        <v>AM_269225_269751</v>
      </c>
    </row>
    <row r="531" spans="1:20" x14ac:dyDescent="0.25">
      <c r="A531" t="s">
        <v>1225</v>
      </c>
      <c r="B531">
        <v>100270</v>
      </c>
      <c r="C531">
        <v>269751</v>
      </c>
      <c r="D531">
        <v>269225</v>
      </c>
      <c r="E531" s="3" t="s">
        <v>47</v>
      </c>
      <c r="F531" s="3" t="s">
        <v>32</v>
      </c>
      <c r="G531" s="3" t="s">
        <v>237</v>
      </c>
      <c r="H531" s="3" t="s">
        <v>200</v>
      </c>
      <c r="I531">
        <v>-5.9700000000000003E-2</v>
      </c>
      <c r="J531">
        <v>51.588099999999997</v>
      </c>
      <c r="K531">
        <v>-8.5699999999999998E-2</v>
      </c>
      <c r="L531">
        <v>51.505229999999997</v>
      </c>
      <c r="M531" s="3" t="s">
        <v>238</v>
      </c>
      <c r="N531" s="3" t="s">
        <v>201</v>
      </c>
      <c r="O531" t="s">
        <v>670</v>
      </c>
      <c r="P531" t="s">
        <v>670</v>
      </c>
      <c r="Q531">
        <v>16728</v>
      </c>
      <c r="R531">
        <v>2060</v>
      </c>
      <c r="S531" t="s">
        <v>671</v>
      </c>
      <c r="T531" s="3" t="str">
        <f>Processed[[#This Row],[Time Period]]&amp;"_"&amp;Processed[[#This Row],[FROMNODENO]]&amp;"_"&amp;Processed[[#This Row],[TONODENO]]</f>
        <v>AM_269751_269225</v>
      </c>
    </row>
    <row r="532" spans="1:20" x14ac:dyDescent="0.25">
      <c r="A532" t="s">
        <v>1225</v>
      </c>
      <c r="B532">
        <v>100271</v>
      </c>
      <c r="C532">
        <v>266682</v>
      </c>
      <c r="D532">
        <v>269751</v>
      </c>
      <c r="E532" s="3" t="s">
        <v>34</v>
      </c>
      <c r="F532" s="3" t="s">
        <v>47</v>
      </c>
      <c r="G532" s="3" t="s">
        <v>205</v>
      </c>
      <c r="H532" s="3" t="s">
        <v>237</v>
      </c>
      <c r="I532">
        <v>-0.16289999999999999</v>
      </c>
      <c r="J532">
        <v>51.522399999999998</v>
      </c>
      <c r="K532">
        <v>-5.9700000000000003E-2</v>
      </c>
      <c r="L532">
        <v>51.588099999999997</v>
      </c>
      <c r="M532" s="3" t="s">
        <v>206</v>
      </c>
      <c r="N532" s="3" t="s">
        <v>238</v>
      </c>
      <c r="O532" t="s">
        <v>670</v>
      </c>
      <c r="P532" t="s">
        <v>670</v>
      </c>
      <c r="Q532">
        <v>13359</v>
      </c>
      <c r="R532">
        <v>1474</v>
      </c>
      <c r="S532" t="s">
        <v>671</v>
      </c>
      <c r="T532" s="3" t="str">
        <f>Processed[[#This Row],[Time Period]]&amp;"_"&amp;Processed[[#This Row],[FROMNODENO]]&amp;"_"&amp;Processed[[#This Row],[TONODENO]]</f>
        <v>AM_266682_269751</v>
      </c>
    </row>
    <row r="533" spans="1:20" x14ac:dyDescent="0.25">
      <c r="A533" t="s">
        <v>1225</v>
      </c>
      <c r="B533">
        <v>100271</v>
      </c>
      <c r="C533">
        <v>269751</v>
      </c>
      <c r="D533">
        <v>266682</v>
      </c>
      <c r="E533" s="3" t="s">
        <v>47</v>
      </c>
      <c r="F533" s="3" t="s">
        <v>34</v>
      </c>
      <c r="G533" s="3" t="s">
        <v>237</v>
      </c>
      <c r="H533" s="3" t="s">
        <v>205</v>
      </c>
      <c r="I533">
        <v>-5.9700000000000003E-2</v>
      </c>
      <c r="J533">
        <v>51.588099999999997</v>
      </c>
      <c r="K533">
        <v>-0.16289999999999999</v>
      </c>
      <c r="L533">
        <v>51.522399999999998</v>
      </c>
      <c r="M533" s="3" t="s">
        <v>238</v>
      </c>
      <c r="N533" s="3" t="s">
        <v>206</v>
      </c>
      <c r="O533" t="s">
        <v>670</v>
      </c>
      <c r="P533" t="s">
        <v>670</v>
      </c>
      <c r="Q533">
        <v>13452</v>
      </c>
      <c r="R533">
        <v>1638</v>
      </c>
      <c r="S533" t="s">
        <v>671</v>
      </c>
      <c r="T533" s="3" t="str">
        <f>Processed[[#This Row],[Time Period]]&amp;"_"&amp;Processed[[#This Row],[FROMNODENO]]&amp;"_"&amp;Processed[[#This Row],[TONODENO]]</f>
        <v>AM_269751_266682</v>
      </c>
    </row>
    <row r="534" spans="1:20" x14ac:dyDescent="0.25">
      <c r="A534" t="s">
        <v>1225</v>
      </c>
      <c r="B534">
        <v>100272</v>
      </c>
      <c r="C534">
        <v>261535</v>
      </c>
      <c r="D534">
        <v>262677</v>
      </c>
      <c r="E534" s="3" t="s">
        <v>154</v>
      </c>
      <c r="F534" s="3" t="s">
        <v>157</v>
      </c>
      <c r="G534" s="3" t="s">
        <v>635</v>
      </c>
      <c r="H534" s="3" t="s">
        <v>645</v>
      </c>
      <c r="I534">
        <v>-0.37880000000000003</v>
      </c>
      <c r="J534">
        <v>51.505800000000001</v>
      </c>
      <c r="K534">
        <v>-0.3226</v>
      </c>
      <c r="L534">
        <v>51.513300000000001</v>
      </c>
      <c r="M534" s="3" t="s">
        <v>637</v>
      </c>
      <c r="N534" s="3" t="s">
        <v>646</v>
      </c>
      <c r="O534" t="s">
        <v>670</v>
      </c>
      <c r="P534" t="s">
        <v>670</v>
      </c>
      <c r="Q534">
        <v>4547</v>
      </c>
      <c r="R534">
        <v>691</v>
      </c>
      <c r="S534" t="s">
        <v>671</v>
      </c>
      <c r="T534" s="3" t="str">
        <f>Processed[[#This Row],[Time Period]]&amp;"_"&amp;Processed[[#This Row],[FROMNODENO]]&amp;"_"&amp;Processed[[#This Row],[TONODENO]]</f>
        <v>AM_261535_262677</v>
      </c>
    </row>
    <row r="535" spans="1:20" x14ac:dyDescent="0.25">
      <c r="A535" t="s">
        <v>1225</v>
      </c>
      <c r="B535">
        <v>100272</v>
      </c>
      <c r="C535">
        <v>262677</v>
      </c>
      <c r="D535">
        <v>261535</v>
      </c>
      <c r="E535" s="3" t="s">
        <v>157</v>
      </c>
      <c r="F535" s="3" t="s">
        <v>154</v>
      </c>
      <c r="G535" s="3" t="s">
        <v>645</v>
      </c>
      <c r="H535" s="3" t="s">
        <v>635</v>
      </c>
      <c r="I535">
        <v>-0.3226</v>
      </c>
      <c r="J535">
        <v>51.513300000000001</v>
      </c>
      <c r="K535">
        <v>-0.37880000000000003</v>
      </c>
      <c r="L535">
        <v>51.505800000000001</v>
      </c>
      <c r="M535" s="3" t="s">
        <v>646</v>
      </c>
      <c r="N535" s="3" t="s">
        <v>637</v>
      </c>
      <c r="O535" t="s">
        <v>670</v>
      </c>
      <c r="P535" t="s">
        <v>670</v>
      </c>
      <c r="Q535">
        <v>4543</v>
      </c>
      <c r="R535">
        <v>726</v>
      </c>
      <c r="S535" t="s">
        <v>671</v>
      </c>
      <c r="T535" s="3" t="str">
        <f>Processed[[#This Row],[Time Period]]&amp;"_"&amp;Processed[[#This Row],[FROMNODENO]]&amp;"_"&amp;Processed[[#This Row],[TONODENO]]</f>
        <v>AM_262677_261535</v>
      </c>
    </row>
    <row r="536" spans="1:20" x14ac:dyDescent="0.25">
      <c r="A536" t="s">
        <v>1225</v>
      </c>
      <c r="B536">
        <v>290868</v>
      </c>
      <c r="C536">
        <v>264577</v>
      </c>
      <c r="D536">
        <v>264593</v>
      </c>
      <c r="E536" s="3" t="s">
        <v>158</v>
      </c>
      <c r="F536" s="3" t="s">
        <v>159</v>
      </c>
      <c r="G536" s="3" t="s">
        <v>649</v>
      </c>
      <c r="H536" s="3" t="s">
        <v>650</v>
      </c>
      <c r="I536">
        <v>-0.23630000000000001</v>
      </c>
      <c r="J536">
        <v>51.292400000000001</v>
      </c>
      <c r="K536">
        <v>-0.23549999999999999</v>
      </c>
      <c r="L536">
        <v>51.290799999999997</v>
      </c>
      <c r="M536" s="3" t="s">
        <v>651</v>
      </c>
      <c r="N536" s="3" t="s">
        <v>652</v>
      </c>
      <c r="O536" t="s">
        <v>670</v>
      </c>
      <c r="P536" t="s">
        <v>670</v>
      </c>
      <c r="Q536">
        <v>186</v>
      </c>
      <c r="R536">
        <v>154</v>
      </c>
      <c r="S536" t="s">
        <v>671</v>
      </c>
      <c r="T536" s="3" t="str">
        <f>Processed[[#This Row],[Time Period]]&amp;"_"&amp;Processed[[#This Row],[FROMNODENO]]&amp;"_"&amp;Processed[[#This Row],[TONODENO]]</f>
        <v>AM_264577_264593</v>
      </c>
    </row>
    <row r="537" spans="1:20" x14ac:dyDescent="0.25">
      <c r="A537" t="s">
        <v>1225</v>
      </c>
      <c r="B537">
        <v>290868</v>
      </c>
      <c r="C537">
        <v>264593</v>
      </c>
      <c r="D537">
        <v>264577</v>
      </c>
      <c r="E537" s="3" t="s">
        <v>159</v>
      </c>
      <c r="F537" s="3" t="s">
        <v>158</v>
      </c>
      <c r="G537" s="3" t="s">
        <v>650</v>
      </c>
      <c r="H537" s="3" t="s">
        <v>649</v>
      </c>
      <c r="I537">
        <v>-0.23549999999999999</v>
      </c>
      <c r="J537">
        <v>51.290799999999997</v>
      </c>
      <c r="K537">
        <v>-0.23630000000000001</v>
      </c>
      <c r="L537">
        <v>51.292400000000001</v>
      </c>
      <c r="M537" s="3" t="s">
        <v>652</v>
      </c>
      <c r="N537" s="3" t="s">
        <v>651</v>
      </c>
      <c r="O537" t="s">
        <v>670</v>
      </c>
      <c r="P537" t="s">
        <v>670</v>
      </c>
      <c r="Q537">
        <v>186</v>
      </c>
      <c r="R537">
        <v>128</v>
      </c>
      <c r="S537" t="s">
        <v>671</v>
      </c>
      <c r="T537" s="3" t="str">
        <f>Processed[[#This Row],[Time Period]]&amp;"_"&amp;Processed[[#This Row],[FROMNODENO]]&amp;"_"&amp;Processed[[#This Row],[TONODENO]]</f>
        <v>AM_264593_264577</v>
      </c>
    </row>
    <row r="538" spans="1:20" x14ac:dyDescent="0.25">
      <c r="A538" t="s">
        <v>1225</v>
      </c>
      <c r="B538">
        <v>293564</v>
      </c>
      <c r="C538">
        <v>267131</v>
      </c>
      <c r="D538">
        <v>267182</v>
      </c>
      <c r="E538" s="3" t="s">
        <v>160</v>
      </c>
      <c r="F538" s="3" t="s">
        <v>161</v>
      </c>
      <c r="G538" s="3" t="s">
        <v>655</v>
      </c>
      <c r="H538" s="3" t="s">
        <v>656</v>
      </c>
      <c r="I538">
        <v>-0.1472</v>
      </c>
      <c r="J538">
        <v>51.476799999999997</v>
      </c>
      <c r="K538">
        <v>-0.1462</v>
      </c>
      <c r="L538">
        <v>51.475200000000001</v>
      </c>
      <c r="M538" s="3" t="s">
        <v>657</v>
      </c>
      <c r="N538" s="3" t="s">
        <v>658</v>
      </c>
      <c r="O538" t="s">
        <v>670</v>
      </c>
      <c r="P538" t="s">
        <v>670</v>
      </c>
      <c r="Q538">
        <v>277</v>
      </c>
      <c r="R538">
        <v>199</v>
      </c>
      <c r="S538" t="s">
        <v>671</v>
      </c>
      <c r="T538" s="3" t="str">
        <f>Processed[[#This Row],[Time Period]]&amp;"_"&amp;Processed[[#This Row],[FROMNODENO]]&amp;"_"&amp;Processed[[#This Row],[TONODENO]]</f>
        <v>AM_267131_267182</v>
      </c>
    </row>
    <row r="539" spans="1:20" x14ac:dyDescent="0.25">
      <c r="A539" t="s">
        <v>1225</v>
      </c>
      <c r="B539">
        <v>293564</v>
      </c>
      <c r="C539">
        <v>267182</v>
      </c>
      <c r="D539">
        <v>267131</v>
      </c>
      <c r="E539" s="3" t="s">
        <v>161</v>
      </c>
      <c r="F539" s="3" t="s">
        <v>160</v>
      </c>
      <c r="G539" s="3" t="s">
        <v>656</v>
      </c>
      <c r="H539" s="3" t="s">
        <v>655</v>
      </c>
      <c r="I539">
        <v>-0.1462</v>
      </c>
      <c r="J539">
        <v>51.475200000000001</v>
      </c>
      <c r="K539">
        <v>-0.1472</v>
      </c>
      <c r="L539">
        <v>51.476799999999997</v>
      </c>
      <c r="M539" s="3" t="s">
        <v>658</v>
      </c>
      <c r="N539" s="3" t="s">
        <v>657</v>
      </c>
      <c r="O539" t="s">
        <v>670</v>
      </c>
      <c r="P539" t="s">
        <v>670</v>
      </c>
      <c r="Q539">
        <v>277</v>
      </c>
      <c r="R539">
        <v>209</v>
      </c>
      <c r="S539" t="s">
        <v>671</v>
      </c>
      <c r="T539" s="3" t="str">
        <f>Processed[[#This Row],[Time Period]]&amp;"_"&amp;Processed[[#This Row],[FROMNODENO]]&amp;"_"&amp;Processed[[#This Row],[TONODENO]]</f>
        <v>AM_267182_267131</v>
      </c>
    </row>
    <row r="540" spans="1:20" x14ac:dyDescent="0.25">
      <c r="A540" t="s">
        <v>1225</v>
      </c>
      <c r="B540">
        <v>328390</v>
      </c>
      <c r="C540">
        <v>237148</v>
      </c>
      <c r="D540">
        <v>237213</v>
      </c>
      <c r="E540" s="3" t="s">
        <v>162</v>
      </c>
      <c r="F540" s="3" t="s">
        <v>163</v>
      </c>
      <c r="G540" s="3" t="s">
        <v>661</v>
      </c>
      <c r="H540" s="3" t="s">
        <v>662</v>
      </c>
      <c r="I540">
        <v>-2.3479000000000001</v>
      </c>
      <c r="J540">
        <v>53.386499999999998</v>
      </c>
      <c r="K540">
        <v>-2.3435000000000001</v>
      </c>
      <c r="L540">
        <v>53.395299999999999</v>
      </c>
      <c r="M540" s="3" t="s">
        <v>663</v>
      </c>
      <c r="N540" s="3" t="s">
        <v>664</v>
      </c>
      <c r="O540" t="s">
        <v>670</v>
      </c>
      <c r="P540" t="s">
        <v>670</v>
      </c>
      <c r="Q540">
        <v>1304</v>
      </c>
      <c r="R540">
        <v>365</v>
      </c>
      <c r="S540" t="s">
        <v>671</v>
      </c>
      <c r="T540" s="3" t="str">
        <f>Processed[[#This Row],[Time Period]]&amp;"_"&amp;Processed[[#This Row],[FROMNODENO]]&amp;"_"&amp;Processed[[#This Row],[TONODENO]]</f>
        <v>AM_237148_237213</v>
      </c>
    </row>
    <row r="541" spans="1:20" x14ac:dyDescent="0.25">
      <c r="A541" t="s">
        <v>1225</v>
      </c>
      <c r="B541">
        <v>328390</v>
      </c>
      <c r="C541">
        <v>237213</v>
      </c>
      <c r="D541">
        <v>237148</v>
      </c>
      <c r="E541" s="3" t="s">
        <v>163</v>
      </c>
      <c r="F541" s="3" t="s">
        <v>162</v>
      </c>
      <c r="G541" s="3" t="s">
        <v>662</v>
      </c>
      <c r="H541" s="3" t="s">
        <v>661</v>
      </c>
      <c r="I541">
        <v>-2.3435000000000001</v>
      </c>
      <c r="J541">
        <v>53.395299999999999</v>
      </c>
      <c r="K541">
        <v>-2.3479000000000001</v>
      </c>
      <c r="L541">
        <v>53.386499999999998</v>
      </c>
      <c r="M541" s="3" t="s">
        <v>664</v>
      </c>
      <c r="N541" s="3" t="s">
        <v>663</v>
      </c>
      <c r="O541" t="s">
        <v>670</v>
      </c>
      <c r="P541" t="s">
        <v>670</v>
      </c>
      <c r="Q541">
        <v>1171</v>
      </c>
      <c r="R541">
        <v>321</v>
      </c>
      <c r="S541" t="s">
        <v>671</v>
      </c>
      <c r="T541" s="3" t="str">
        <f>Processed[[#This Row],[Time Period]]&amp;"_"&amp;Processed[[#This Row],[FROMNODENO]]&amp;"_"&amp;Processed[[#This Row],[TONODENO]]</f>
        <v>AM_237213_237148</v>
      </c>
    </row>
    <row r="542" spans="1:20" x14ac:dyDescent="0.25">
      <c r="A542" t="s">
        <v>1515</v>
      </c>
      <c r="B542">
        <v>100001</v>
      </c>
      <c r="C542">
        <v>257952</v>
      </c>
      <c r="D542">
        <v>258065</v>
      </c>
      <c r="E542" s="3" t="s">
        <v>21</v>
      </c>
      <c r="F542" s="3" t="s">
        <v>22</v>
      </c>
      <c r="G542" s="3" t="s">
        <v>174</v>
      </c>
      <c r="H542" s="3" t="s">
        <v>175</v>
      </c>
      <c r="I542">
        <v>-0.73109999999999997</v>
      </c>
      <c r="J542">
        <v>51.276000000000003</v>
      </c>
      <c r="K542">
        <v>-0.72260000000000002</v>
      </c>
      <c r="L542">
        <v>51.271500000000003</v>
      </c>
      <c r="M542" s="3" t="s">
        <v>176</v>
      </c>
      <c r="N542" s="3" t="s">
        <v>177</v>
      </c>
      <c r="O542" t="s">
        <v>670</v>
      </c>
      <c r="P542" t="s">
        <v>670</v>
      </c>
      <c r="Q542">
        <v>1780</v>
      </c>
      <c r="R542">
        <v>321</v>
      </c>
      <c r="S542" t="s">
        <v>671</v>
      </c>
      <c r="T542" s="3" t="str">
        <f>Processed[[#This Row],[Time Period]]&amp;"_"&amp;Processed[[#This Row],[FROMNODENO]]&amp;"_"&amp;Processed[[#This Row],[TONODENO]]</f>
        <v>IP_257952_258065</v>
      </c>
    </row>
    <row r="543" spans="1:20" x14ac:dyDescent="0.25">
      <c r="A543" t="s">
        <v>1515</v>
      </c>
      <c r="B543">
        <v>100001</v>
      </c>
      <c r="C543">
        <v>258065</v>
      </c>
      <c r="D543">
        <v>257952</v>
      </c>
      <c r="E543" s="3" t="s">
        <v>22</v>
      </c>
      <c r="F543" s="3" t="s">
        <v>21</v>
      </c>
      <c r="G543" s="3" t="s">
        <v>175</v>
      </c>
      <c r="H543" s="3" t="s">
        <v>174</v>
      </c>
      <c r="I543">
        <v>-0.72260000000000002</v>
      </c>
      <c r="J543">
        <v>51.271500000000003</v>
      </c>
      <c r="K543">
        <v>-0.73109999999999997</v>
      </c>
      <c r="L543">
        <v>51.276000000000003</v>
      </c>
      <c r="M543" s="3" t="s">
        <v>177</v>
      </c>
      <c r="N543" s="3" t="s">
        <v>176</v>
      </c>
      <c r="O543" t="s">
        <v>670</v>
      </c>
      <c r="P543" t="s">
        <v>670</v>
      </c>
      <c r="Q543">
        <v>850</v>
      </c>
      <c r="R543">
        <v>633</v>
      </c>
      <c r="S543" t="s">
        <v>671</v>
      </c>
      <c r="T543" s="3" t="str">
        <f>Processed[[#This Row],[Time Period]]&amp;"_"&amp;Processed[[#This Row],[FROMNODENO]]&amp;"_"&amp;Processed[[#This Row],[TONODENO]]</f>
        <v>IP_258065_257952</v>
      </c>
    </row>
    <row r="544" spans="1:20" x14ac:dyDescent="0.25">
      <c r="A544" t="s">
        <v>1515</v>
      </c>
      <c r="B544">
        <v>100004</v>
      </c>
      <c r="C544">
        <v>232189</v>
      </c>
      <c r="D544">
        <v>232193</v>
      </c>
      <c r="E544" s="3" t="s">
        <v>23</v>
      </c>
      <c r="F544" s="3" t="s">
        <v>24</v>
      </c>
      <c r="G544" s="3" t="s">
        <v>180</v>
      </c>
      <c r="H544" s="3" t="s">
        <v>181</v>
      </c>
      <c r="I544">
        <v>-2.8433000000000002</v>
      </c>
      <c r="J544">
        <v>53.605800000000002</v>
      </c>
      <c r="K544">
        <v>-2.8424999999999998</v>
      </c>
      <c r="L544">
        <v>53.595799999999997</v>
      </c>
      <c r="M544" s="3" t="s">
        <v>182</v>
      </c>
      <c r="N544" s="3" t="s">
        <v>183</v>
      </c>
      <c r="O544" t="s">
        <v>670</v>
      </c>
      <c r="P544" t="s">
        <v>670</v>
      </c>
      <c r="Q544">
        <v>2048</v>
      </c>
      <c r="R544">
        <v>1001</v>
      </c>
      <c r="S544" t="s">
        <v>671</v>
      </c>
      <c r="T544" s="3" t="str">
        <f>Processed[[#This Row],[Time Period]]&amp;"_"&amp;Processed[[#This Row],[FROMNODENO]]&amp;"_"&amp;Processed[[#This Row],[TONODENO]]</f>
        <v>IP_232189_232193</v>
      </c>
    </row>
    <row r="545" spans="1:20" x14ac:dyDescent="0.25">
      <c r="A545" t="s">
        <v>1515</v>
      </c>
      <c r="B545">
        <v>100004</v>
      </c>
      <c r="C545">
        <v>232193</v>
      </c>
      <c r="D545">
        <v>232189</v>
      </c>
      <c r="E545" s="3" t="s">
        <v>24</v>
      </c>
      <c r="F545" s="3" t="s">
        <v>23</v>
      </c>
      <c r="G545" s="3" t="s">
        <v>181</v>
      </c>
      <c r="H545" s="3" t="s">
        <v>180</v>
      </c>
      <c r="I545">
        <v>-2.8424999999999998</v>
      </c>
      <c r="J545">
        <v>53.595799999999997</v>
      </c>
      <c r="K545">
        <v>-2.8433000000000002</v>
      </c>
      <c r="L545">
        <v>53.605800000000002</v>
      </c>
      <c r="M545" s="3" t="s">
        <v>183</v>
      </c>
      <c r="N545" s="3" t="s">
        <v>182</v>
      </c>
      <c r="O545" t="s">
        <v>670</v>
      </c>
      <c r="P545" t="s">
        <v>670</v>
      </c>
      <c r="Q545">
        <v>2034</v>
      </c>
      <c r="R545">
        <v>1509</v>
      </c>
      <c r="S545" t="s">
        <v>671</v>
      </c>
      <c r="T545" s="3" t="str">
        <f>Processed[[#This Row],[Time Period]]&amp;"_"&amp;Processed[[#This Row],[FROMNODENO]]&amp;"_"&amp;Processed[[#This Row],[TONODENO]]</f>
        <v>IP_232193_232189</v>
      </c>
    </row>
    <row r="546" spans="1:20" x14ac:dyDescent="0.25">
      <c r="A546" t="s">
        <v>1515</v>
      </c>
      <c r="B546">
        <v>100005</v>
      </c>
      <c r="C546">
        <v>244531</v>
      </c>
      <c r="D546">
        <v>244559</v>
      </c>
      <c r="E546" s="3" t="s">
        <v>25</v>
      </c>
      <c r="F546" s="3" t="s">
        <v>26</v>
      </c>
      <c r="G546" s="3" t="s">
        <v>184</v>
      </c>
      <c r="H546" s="3" t="s">
        <v>185</v>
      </c>
      <c r="I546">
        <v>-1.7529999999999999</v>
      </c>
      <c r="J546">
        <v>53.796999999999997</v>
      </c>
      <c r="K546">
        <v>-1.7493000000000001</v>
      </c>
      <c r="L546">
        <v>53.790999999999997</v>
      </c>
      <c r="M546" s="3" t="s">
        <v>186</v>
      </c>
      <c r="N546" s="3" t="s">
        <v>187</v>
      </c>
      <c r="O546" t="s">
        <v>670</v>
      </c>
      <c r="P546" t="s">
        <v>670</v>
      </c>
      <c r="Q546">
        <v>1326</v>
      </c>
      <c r="R546">
        <v>482</v>
      </c>
      <c r="S546" t="s">
        <v>671</v>
      </c>
      <c r="T546" s="3" t="str">
        <f>Processed[[#This Row],[Time Period]]&amp;"_"&amp;Processed[[#This Row],[FROMNODENO]]&amp;"_"&amp;Processed[[#This Row],[TONODENO]]</f>
        <v>IP_244531_244559</v>
      </c>
    </row>
    <row r="547" spans="1:20" x14ac:dyDescent="0.25">
      <c r="A547" t="s">
        <v>1515</v>
      </c>
      <c r="B547">
        <v>100005</v>
      </c>
      <c r="C547">
        <v>244559</v>
      </c>
      <c r="D547">
        <v>244531</v>
      </c>
      <c r="E547" s="3" t="s">
        <v>26</v>
      </c>
      <c r="F547" s="3" t="s">
        <v>25</v>
      </c>
      <c r="G547" s="3" t="s">
        <v>185</v>
      </c>
      <c r="H547" s="3" t="s">
        <v>184</v>
      </c>
      <c r="I547">
        <v>-1.7493000000000001</v>
      </c>
      <c r="J547">
        <v>53.790999999999997</v>
      </c>
      <c r="K547">
        <v>-1.7529999999999999</v>
      </c>
      <c r="L547">
        <v>53.796999999999997</v>
      </c>
      <c r="M547" s="3" t="s">
        <v>187</v>
      </c>
      <c r="N547" s="3" t="s">
        <v>186</v>
      </c>
      <c r="O547" t="s">
        <v>670</v>
      </c>
      <c r="P547" t="s">
        <v>670</v>
      </c>
      <c r="Q547">
        <v>1759</v>
      </c>
      <c r="R547">
        <v>549</v>
      </c>
      <c r="S547" t="s">
        <v>671</v>
      </c>
      <c r="T547" s="3" t="str">
        <f>Processed[[#This Row],[Time Period]]&amp;"_"&amp;Processed[[#This Row],[FROMNODENO]]&amp;"_"&amp;Processed[[#This Row],[TONODENO]]</f>
        <v>IP_244559_244531</v>
      </c>
    </row>
    <row r="548" spans="1:20" x14ac:dyDescent="0.25">
      <c r="A548" t="s">
        <v>1515</v>
      </c>
      <c r="B548">
        <v>100006</v>
      </c>
      <c r="C548">
        <v>267933</v>
      </c>
      <c r="D548">
        <v>268747</v>
      </c>
      <c r="E548" s="3" t="s">
        <v>27</v>
      </c>
      <c r="F548" s="3" t="s">
        <v>28</v>
      </c>
      <c r="G548" s="3" t="s">
        <v>189</v>
      </c>
      <c r="H548" s="3" t="s">
        <v>190</v>
      </c>
      <c r="I548">
        <v>-0.12429999999999999</v>
      </c>
      <c r="J548">
        <v>51.508299999999998</v>
      </c>
      <c r="K548">
        <v>-0.1032</v>
      </c>
      <c r="L548">
        <v>51.510800000000003</v>
      </c>
      <c r="M548" s="3" t="s">
        <v>191</v>
      </c>
      <c r="N548" s="3" t="s">
        <v>192</v>
      </c>
      <c r="O548" t="s">
        <v>670</v>
      </c>
      <c r="P548" t="s">
        <v>670</v>
      </c>
      <c r="Q548">
        <v>1876</v>
      </c>
      <c r="R548">
        <v>675</v>
      </c>
      <c r="S548" t="s">
        <v>671</v>
      </c>
      <c r="T548" s="3" t="str">
        <f>Processed[[#This Row],[Time Period]]&amp;"_"&amp;Processed[[#This Row],[FROMNODENO]]&amp;"_"&amp;Processed[[#This Row],[TONODENO]]</f>
        <v>IP_267933_268747</v>
      </c>
    </row>
    <row r="549" spans="1:20" x14ac:dyDescent="0.25">
      <c r="A549" t="s">
        <v>1515</v>
      </c>
      <c r="B549">
        <v>100006</v>
      </c>
      <c r="C549">
        <v>268747</v>
      </c>
      <c r="D549">
        <v>267933</v>
      </c>
      <c r="E549" s="3" t="s">
        <v>28</v>
      </c>
      <c r="F549" s="3" t="s">
        <v>27</v>
      </c>
      <c r="G549" s="3" t="s">
        <v>190</v>
      </c>
      <c r="H549" s="3" t="s">
        <v>189</v>
      </c>
      <c r="I549">
        <v>-0.1032</v>
      </c>
      <c r="J549">
        <v>51.510800000000003</v>
      </c>
      <c r="K549">
        <v>-0.12429999999999999</v>
      </c>
      <c r="L549">
        <v>51.508299999999998</v>
      </c>
      <c r="M549" s="3" t="s">
        <v>192</v>
      </c>
      <c r="N549" s="3" t="s">
        <v>191</v>
      </c>
      <c r="O549" t="s">
        <v>670</v>
      </c>
      <c r="P549" t="s">
        <v>670</v>
      </c>
      <c r="Q549">
        <v>1898</v>
      </c>
      <c r="R549">
        <v>611</v>
      </c>
      <c r="S549" t="s">
        <v>671</v>
      </c>
      <c r="T549" s="3" t="str">
        <f>Processed[[#This Row],[Time Period]]&amp;"_"&amp;Processed[[#This Row],[FROMNODENO]]&amp;"_"&amp;Processed[[#This Row],[TONODENO]]</f>
        <v>IP_268747_267933</v>
      </c>
    </row>
    <row r="550" spans="1:20" x14ac:dyDescent="0.25">
      <c r="A550" t="s">
        <v>1515</v>
      </c>
      <c r="B550">
        <v>100007</v>
      </c>
      <c r="C550">
        <v>267662</v>
      </c>
      <c r="D550">
        <v>268747</v>
      </c>
      <c r="E550" s="3" t="s">
        <v>29</v>
      </c>
      <c r="F550" s="3" t="s">
        <v>28</v>
      </c>
      <c r="G550" s="3" t="s">
        <v>193</v>
      </c>
      <c r="H550" s="3" t="s">
        <v>190</v>
      </c>
      <c r="I550">
        <v>-0.13350000000000001</v>
      </c>
      <c r="J550">
        <v>51.528100000000002</v>
      </c>
      <c r="K550">
        <v>-0.1032</v>
      </c>
      <c r="L550">
        <v>51.510800000000003</v>
      </c>
      <c r="M550" s="3" t="s">
        <v>194</v>
      </c>
      <c r="N550" s="3" t="s">
        <v>192</v>
      </c>
      <c r="O550" t="s">
        <v>670</v>
      </c>
      <c r="P550" t="s">
        <v>670</v>
      </c>
      <c r="Q550">
        <v>4723</v>
      </c>
      <c r="R550">
        <v>1279</v>
      </c>
      <c r="S550" t="s">
        <v>671</v>
      </c>
      <c r="T550" s="3" t="str">
        <f>Processed[[#This Row],[Time Period]]&amp;"_"&amp;Processed[[#This Row],[FROMNODENO]]&amp;"_"&amp;Processed[[#This Row],[TONODENO]]</f>
        <v>IP_267662_268747</v>
      </c>
    </row>
    <row r="551" spans="1:20" x14ac:dyDescent="0.25">
      <c r="A551" t="s">
        <v>1515</v>
      </c>
      <c r="B551">
        <v>100007</v>
      </c>
      <c r="C551">
        <v>268747</v>
      </c>
      <c r="D551">
        <v>267662</v>
      </c>
      <c r="E551" s="3" t="s">
        <v>28</v>
      </c>
      <c r="F551" s="3" t="s">
        <v>29</v>
      </c>
      <c r="G551" s="3" t="s">
        <v>190</v>
      </c>
      <c r="H551" s="3" t="s">
        <v>193</v>
      </c>
      <c r="I551">
        <v>-0.1032</v>
      </c>
      <c r="J551">
        <v>51.510800000000003</v>
      </c>
      <c r="K551">
        <v>-0.13350000000000001</v>
      </c>
      <c r="L551">
        <v>51.528100000000002</v>
      </c>
      <c r="M551" s="3" t="s">
        <v>192</v>
      </c>
      <c r="N551" s="3" t="s">
        <v>194</v>
      </c>
      <c r="O551" t="s">
        <v>670</v>
      </c>
      <c r="P551" t="s">
        <v>670</v>
      </c>
      <c r="Q551">
        <v>4698</v>
      </c>
      <c r="R551">
        <v>1285</v>
      </c>
      <c r="S551" t="s">
        <v>671</v>
      </c>
      <c r="T551" s="3" t="str">
        <f>Processed[[#This Row],[Time Period]]&amp;"_"&amp;Processed[[#This Row],[FROMNODENO]]&amp;"_"&amp;Processed[[#This Row],[TONODENO]]</f>
        <v>IP_268747_267662</v>
      </c>
    </row>
    <row r="552" spans="1:20" x14ac:dyDescent="0.25">
      <c r="A552" t="s">
        <v>1515</v>
      </c>
      <c r="B552">
        <v>100008</v>
      </c>
      <c r="C552">
        <v>268747</v>
      </c>
      <c r="D552">
        <v>269459</v>
      </c>
      <c r="E552" s="3" t="s">
        <v>28</v>
      </c>
      <c r="F552" s="3" t="s">
        <v>30</v>
      </c>
      <c r="G552" s="3" t="s">
        <v>190</v>
      </c>
      <c r="H552" s="3" t="s">
        <v>195</v>
      </c>
      <c r="I552">
        <v>-0.1032</v>
      </c>
      <c r="J552">
        <v>51.510800000000003</v>
      </c>
      <c r="K552">
        <v>-7.5399999999999995E-2</v>
      </c>
      <c r="L552">
        <v>51.511600000000001</v>
      </c>
      <c r="M552" s="3" t="s">
        <v>192</v>
      </c>
      <c r="N552" s="3" t="s">
        <v>196</v>
      </c>
      <c r="O552" t="s">
        <v>670</v>
      </c>
      <c r="P552" t="s">
        <v>670</v>
      </c>
      <c r="Q552">
        <v>2424</v>
      </c>
      <c r="R552">
        <v>763</v>
      </c>
      <c r="S552" t="s">
        <v>671</v>
      </c>
      <c r="T552" s="3" t="str">
        <f>Processed[[#This Row],[Time Period]]&amp;"_"&amp;Processed[[#This Row],[FROMNODENO]]&amp;"_"&amp;Processed[[#This Row],[TONODENO]]</f>
        <v>IP_268747_269459</v>
      </c>
    </row>
    <row r="553" spans="1:20" x14ac:dyDescent="0.25">
      <c r="A553" t="s">
        <v>1515</v>
      </c>
      <c r="B553">
        <v>100008</v>
      </c>
      <c r="C553">
        <v>269459</v>
      </c>
      <c r="D553">
        <v>268747</v>
      </c>
      <c r="E553" s="3" t="s">
        <v>30</v>
      </c>
      <c r="F553" s="3" t="s">
        <v>28</v>
      </c>
      <c r="G553" s="3" t="s">
        <v>195</v>
      </c>
      <c r="H553" s="3" t="s">
        <v>190</v>
      </c>
      <c r="I553">
        <v>-7.5399999999999995E-2</v>
      </c>
      <c r="J553">
        <v>51.511600000000001</v>
      </c>
      <c r="K553">
        <v>-0.1032</v>
      </c>
      <c r="L553">
        <v>51.510800000000003</v>
      </c>
      <c r="M553" s="3" t="s">
        <v>196</v>
      </c>
      <c r="N553" s="3" t="s">
        <v>192</v>
      </c>
      <c r="O553" t="s">
        <v>670</v>
      </c>
      <c r="P553" t="s">
        <v>670</v>
      </c>
      <c r="Q553">
        <v>2448</v>
      </c>
      <c r="R553">
        <v>742</v>
      </c>
      <c r="S553" t="s">
        <v>671</v>
      </c>
      <c r="T553" s="3" t="str">
        <f>Processed[[#This Row],[Time Period]]&amp;"_"&amp;Processed[[#This Row],[FROMNODENO]]&amp;"_"&amp;Processed[[#This Row],[TONODENO]]</f>
        <v>IP_269459_268747</v>
      </c>
    </row>
    <row r="554" spans="1:20" x14ac:dyDescent="0.25">
      <c r="A554" t="s">
        <v>1515</v>
      </c>
      <c r="B554">
        <v>100009</v>
      </c>
      <c r="C554">
        <v>267983</v>
      </c>
      <c r="D554">
        <v>268747</v>
      </c>
      <c r="E554" s="3" t="s">
        <v>31</v>
      </c>
      <c r="F554" s="3" t="s">
        <v>28</v>
      </c>
      <c r="G554" s="3" t="s">
        <v>198</v>
      </c>
      <c r="H554" s="3" t="s">
        <v>190</v>
      </c>
      <c r="I554">
        <v>-0.1231</v>
      </c>
      <c r="J554">
        <v>51.530799999999999</v>
      </c>
      <c r="K554">
        <v>-0.1032</v>
      </c>
      <c r="L554">
        <v>51.510800000000003</v>
      </c>
      <c r="M554" s="3" t="s">
        <v>199</v>
      </c>
      <c r="N554" s="3" t="s">
        <v>192</v>
      </c>
      <c r="O554" t="s">
        <v>670</v>
      </c>
      <c r="P554" t="s">
        <v>670</v>
      </c>
      <c r="Q554">
        <v>6971</v>
      </c>
      <c r="R554">
        <v>1628</v>
      </c>
      <c r="S554" t="s">
        <v>671</v>
      </c>
      <c r="T554" s="3" t="str">
        <f>Processed[[#This Row],[Time Period]]&amp;"_"&amp;Processed[[#This Row],[FROMNODENO]]&amp;"_"&amp;Processed[[#This Row],[TONODENO]]</f>
        <v>IP_267983_268747</v>
      </c>
    </row>
    <row r="555" spans="1:20" x14ac:dyDescent="0.25">
      <c r="A555" t="s">
        <v>1515</v>
      </c>
      <c r="B555">
        <v>100009</v>
      </c>
      <c r="C555">
        <v>268747</v>
      </c>
      <c r="D555">
        <v>267983</v>
      </c>
      <c r="E555" s="3" t="s">
        <v>28</v>
      </c>
      <c r="F555" s="3" t="s">
        <v>31</v>
      </c>
      <c r="G555" s="3" t="s">
        <v>190</v>
      </c>
      <c r="H555" s="3" t="s">
        <v>198</v>
      </c>
      <c r="I555">
        <v>-0.1032</v>
      </c>
      <c r="J555">
        <v>51.510800000000003</v>
      </c>
      <c r="K555">
        <v>-0.1231</v>
      </c>
      <c r="L555">
        <v>51.530799999999999</v>
      </c>
      <c r="M555" s="3" t="s">
        <v>192</v>
      </c>
      <c r="N555" s="3" t="s">
        <v>199</v>
      </c>
      <c r="O555" t="s">
        <v>670</v>
      </c>
      <c r="P555" t="s">
        <v>670</v>
      </c>
      <c r="Q555">
        <v>3152</v>
      </c>
      <c r="R555">
        <v>1243</v>
      </c>
      <c r="S555" t="s">
        <v>671</v>
      </c>
      <c r="T555" s="3" t="str">
        <f>Processed[[#This Row],[Time Period]]&amp;"_"&amp;Processed[[#This Row],[FROMNODENO]]&amp;"_"&amp;Processed[[#This Row],[TONODENO]]</f>
        <v>IP_268747_267983</v>
      </c>
    </row>
    <row r="556" spans="1:20" x14ac:dyDescent="0.25">
      <c r="A556" t="s">
        <v>1515</v>
      </c>
      <c r="B556">
        <v>100010</v>
      </c>
      <c r="C556">
        <v>268747</v>
      </c>
      <c r="D556">
        <v>269225</v>
      </c>
      <c r="E556" s="3" t="s">
        <v>28</v>
      </c>
      <c r="F556" s="3" t="s">
        <v>32</v>
      </c>
      <c r="G556" s="3" t="s">
        <v>190</v>
      </c>
      <c r="H556" s="3" t="s">
        <v>200</v>
      </c>
      <c r="I556">
        <v>-0.1032</v>
      </c>
      <c r="J556">
        <v>51.510800000000003</v>
      </c>
      <c r="K556">
        <v>-8.5699999999999998E-2</v>
      </c>
      <c r="L556">
        <v>51.505229999999997</v>
      </c>
      <c r="M556" s="3" t="s">
        <v>192</v>
      </c>
      <c r="N556" s="3" t="s">
        <v>201</v>
      </c>
      <c r="O556" t="s">
        <v>670</v>
      </c>
      <c r="P556" t="s">
        <v>670</v>
      </c>
      <c r="Q556">
        <v>2241</v>
      </c>
      <c r="R556">
        <v>992</v>
      </c>
      <c r="S556" t="s">
        <v>671</v>
      </c>
      <c r="T556" s="3" t="str">
        <f>Processed[[#This Row],[Time Period]]&amp;"_"&amp;Processed[[#This Row],[FROMNODENO]]&amp;"_"&amp;Processed[[#This Row],[TONODENO]]</f>
        <v>IP_268747_269225</v>
      </c>
    </row>
    <row r="557" spans="1:20" x14ac:dyDescent="0.25">
      <c r="A557" t="s">
        <v>1515</v>
      </c>
      <c r="B557">
        <v>100010</v>
      </c>
      <c r="C557">
        <v>269225</v>
      </c>
      <c r="D557">
        <v>268747</v>
      </c>
      <c r="E557" s="3" t="s">
        <v>32</v>
      </c>
      <c r="F557" s="3" t="s">
        <v>28</v>
      </c>
      <c r="G557" s="3" t="s">
        <v>200</v>
      </c>
      <c r="H557" s="3" t="s">
        <v>190</v>
      </c>
      <c r="I557">
        <v>-8.5699999999999998E-2</v>
      </c>
      <c r="J557">
        <v>51.505229999999997</v>
      </c>
      <c r="K557">
        <v>-0.1032</v>
      </c>
      <c r="L557">
        <v>51.510800000000003</v>
      </c>
      <c r="M557" s="3" t="s">
        <v>201</v>
      </c>
      <c r="N557" s="3" t="s">
        <v>192</v>
      </c>
      <c r="O557" t="s">
        <v>670</v>
      </c>
      <c r="P557" t="s">
        <v>670</v>
      </c>
      <c r="Q557">
        <v>2248</v>
      </c>
      <c r="R557">
        <v>1048</v>
      </c>
      <c r="S557" t="s">
        <v>671</v>
      </c>
      <c r="T557" s="3" t="str">
        <f>Processed[[#This Row],[Time Period]]&amp;"_"&amp;Processed[[#This Row],[FROMNODENO]]&amp;"_"&amp;Processed[[#This Row],[TONODENO]]</f>
        <v>IP_269225_268747</v>
      </c>
    </row>
    <row r="558" spans="1:20" x14ac:dyDescent="0.25">
      <c r="A558" t="s">
        <v>1515</v>
      </c>
      <c r="B558">
        <v>100011</v>
      </c>
      <c r="C558">
        <v>268747</v>
      </c>
      <c r="D558">
        <v>269296</v>
      </c>
      <c r="E558" s="3" t="s">
        <v>28</v>
      </c>
      <c r="F558" s="3" t="s">
        <v>33</v>
      </c>
      <c r="G558" s="3" t="s">
        <v>190</v>
      </c>
      <c r="H558" s="3" t="s">
        <v>203</v>
      </c>
      <c r="I558">
        <v>-0.1032</v>
      </c>
      <c r="J558">
        <v>51.510800000000003</v>
      </c>
      <c r="K558">
        <v>-8.2100000000000006E-2</v>
      </c>
      <c r="L558">
        <v>51.518599999999999</v>
      </c>
      <c r="M558" s="3" t="s">
        <v>192</v>
      </c>
      <c r="N558" s="3" t="s">
        <v>204</v>
      </c>
      <c r="O558" t="s">
        <v>670</v>
      </c>
      <c r="P558" t="s">
        <v>670</v>
      </c>
      <c r="Q558">
        <v>3519</v>
      </c>
      <c r="R558">
        <v>998</v>
      </c>
      <c r="S558" t="s">
        <v>671</v>
      </c>
      <c r="T558" s="3" t="str">
        <f>Processed[[#This Row],[Time Period]]&amp;"_"&amp;Processed[[#This Row],[FROMNODENO]]&amp;"_"&amp;Processed[[#This Row],[TONODENO]]</f>
        <v>IP_268747_269296</v>
      </c>
    </row>
    <row r="559" spans="1:20" x14ac:dyDescent="0.25">
      <c r="A559" t="s">
        <v>1515</v>
      </c>
      <c r="B559">
        <v>100011</v>
      </c>
      <c r="C559">
        <v>269296</v>
      </c>
      <c r="D559">
        <v>268747</v>
      </c>
      <c r="E559" s="3" t="s">
        <v>33</v>
      </c>
      <c r="F559" s="3" t="s">
        <v>28</v>
      </c>
      <c r="G559" s="3" t="s">
        <v>203</v>
      </c>
      <c r="H559" s="3" t="s">
        <v>190</v>
      </c>
      <c r="I559">
        <v>-8.2100000000000006E-2</v>
      </c>
      <c r="J559">
        <v>51.518599999999999</v>
      </c>
      <c r="K559">
        <v>-0.1032</v>
      </c>
      <c r="L559">
        <v>51.510800000000003</v>
      </c>
      <c r="M559" s="3" t="s">
        <v>204</v>
      </c>
      <c r="N559" s="3" t="s">
        <v>192</v>
      </c>
      <c r="O559" t="s">
        <v>670</v>
      </c>
      <c r="P559" t="s">
        <v>670</v>
      </c>
      <c r="Q559">
        <v>3523</v>
      </c>
      <c r="R559">
        <v>1107</v>
      </c>
      <c r="S559" t="s">
        <v>671</v>
      </c>
      <c r="T559" s="3" t="str">
        <f>Processed[[#This Row],[Time Period]]&amp;"_"&amp;Processed[[#This Row],[FROMNODENO]]&amp;"_"&amp;Processed[[#This Row],[TONODENO]]</f>
        <v>IP_269296_268747</v>
      </c>
    </row>
    <row r="560" spans="1:20" x14ac:dyDescent="0.25">
      <c r="A560" t="s">
        <v>1515</v>
      </c>
      <c r="B560">
        <v>100012</v>
      </c>
      <c r="C560">
        <v>266682</v>
      </c>
      <c r="D560">
        <v>268747</v>
      </c>
      <c r="E560" s="3" t="s">
        <v>34</v>
      </c>
      <c r="F560" s="3" t="s">
        <v>28</v>
      </c>
      <c r="G560" s="3" t="s">
        <v>205</v>
      </c>
      <c r="H560" s="3" t="s">
        <v>190</v>
      </c>
      <c r="I560">
        <v>-0.16289999999999999</v>
      </c>
      <c r="J560">
        <v>51.522399999999998</v>
      </c>
      <c r="K560">
        <v>-0.1032</v>
      </c>
      <c r="L560">
        <v>51.510800000000003</v>
      </c>
      <c r="M560" s="3" t="s">
        <v>206</v>
      </c>
      <c r="N560" s="3" t="s">
        <v>192</v>
      </c>
      <c r="O560" t="s">
        <v>670</v>
      </c>
      <c r="P560" t="s">
        <v>670</v>
      </c>
      <c r="Q560">
        <v>5793</v>
      </c>
      <c r="R560">
        <v>1382</v>
      </c>
      <c r="S560" t="s">
        <v>671</v>
      </c>
      <c r="T560" s="3" t="str">
        <f>Processed[[#This Row],[Time Period]]&amp;"_"&amp;Processed[[#This Row],[FROMNODENO]]&amp;"_"&amp;Processed[[#This Row],[TONODENO]]</f>
        <v>IP_266682_268747</v>
      </c>
    </row>
    <row r="561" spans="1:20" x14ac:dyDescent="0.25">
      <c r="A561" t="s">
        <v>1515</v>
      </c>
      <c r="B561">
        <v>100012</v>
      </c>
      <c r="C561">
        <v>268747</v>
      </c>
      <c r="D561">
        <v>266682</v>
      </c>
      <c r="E561" s="3" t="s">
        <v>28</v>
      </c>
      <c r="F561" s="3" t="s">
        <v>34</v>
      </c>
      <c r="G561" s="3" t="s">
        <v>190</v>
      </c>
      <c r="H561" s="3" t="s">
        <v>205</v>
      </c>
      <c r="I561">
        <v>-0.1032</v>
      </c>
      <c r="J561">
        <v>51.510800000000003</v>
      </c>
      <c r="K561">
        <v>-0.16289999999999999</v>
      </c>
      <c r="L561">
        <v>51.522399999999998</v>
      </c>
      <c r="M561" s="3" t="s">
        <v>192</v>
      </c>
      <c r="N561" s="3" t="s">
        <v>206</v>
      </c>
      <c r="O561" t="s">
        <v>670</v>
      </c>
      <c r="P561" t="s">
        <v>670</v>
      </c>
      <c r="Q561">
        <v>5888</v>
      </c>
      <c r="R561">
        <v>1356</v>
      </c>
      <c r="S561" t="s">
        <v>671</v>
      </c>
      <c r="T561" s="3" t="str">
        <f>Processed[[#This Row],[Time Period]]&amp;"_"&amp;Processed[[#This Row],[FROMNODENO]]&amp;"_"&amp;Processed[[#This Row],[TONODENO]]</f>
        <v>IP_268747_266682</v>
      </c>
    </row>
    <row r="562" spans="1:20" x14ac:dyDescent="0.25">
      <c r="A562" t="s">
        <v>1515</v>
      </c>
      <c r="B562">
        <v>100013</v>
      </c>
      <c r="C562">
        <v>266343</v>
      </c>
      <c r="D562">
        <v>268747</v>
      </c>
      <c r="E562" s="3" t="s">
        <v>35</v>
      </c>
      <c r="F562" s="3" t="s">
        <v>28</v>
      </c>
      <c r="G562" s="3" t="s">
        <v>207</v>
      </c>
      <c r="H562" s="3" t="s">
        <v>190</v>
      </c>
      <c r="I562">
        <v>-0.17530000000000001</v>
      </c>
      <c r="J562">
        <v>51.516199999999998</v>
      </c>
      <c r="K562">
        <v>-0.1032</v>
      </c>
      <c r="L562">
        <v>51.510800000000003</v>
      </c>
      <c r="M562" s="3" t="s">
        <v>208</v>
      </c>
      <c r="N562" s="3" t="s">
        <v>192</v>
      </c>
      <c r="O562" t="s">
        <v>670</v>
      </c>
      <c r="P562" t="s">
        <v>670</v>
      </c>
      <c r="Q562">
        <v>10558</v>
      </c>
      <c r="R562">
        <v>1718</v>
      </c>
      <c r="S562" t="s">
        <v>671</v>
      </c>
      <c r="T562" s="3" t="str">
        <f>Processed[[#This Row],[Time Period]]&amp;"_"&amp;Processed[[#This Row],[FROMNODENO]]&amp;"_"&amp;Processed[[#This Row],[TONODENO]]</f>
        <v>IP_266343_268747</v>
      </c>
    </row>
    <row r="563" spans="1:20" x14ac:dyDescent="0.25">
      <c r="A563" t="s">
        <v>1515</v>
      </c>
      <c r="B563">
        <v>100013</v>
      </c>
      <c r="C563">
        <v>268747</v>
      </c>
      <c r="D563">
        <v>266343</v>
      </c>
      <c r="E563" s="3" t="s">
        <v>28</v>
      </c>
      <c r="F563" s="3" t="s">
        <v>35</v>
      </c>
      <c r="G563" s="3" t="s">
        <v>190</v>
      </c>
      <c r="H563" s="3" t="s">
        <v>207</v>
      </c>
      <c r="I563">
        <v>-0.1032</v>
      </c>
      <c r="J563">
        <v>51.510800000000003</v>
      </c>
      <c r="K563">
        <v>-0.17530000000000001</v>
      </c>
      <c r="L563">
        <v>51.516199999999998</v>
      </c>
      <c r="M563" s="3" t="s">
        <v>192</v>
      </c>
      <c r="N563" s="3" t="s">
        <v>208</v>
      </c>
      <c r="O563" t="s">
        <v>670</v>
      </c>
      <c r="P563" t="s">
        <v>670</v>
      </c>
      <c r="Q563">
        <v>10555</v>
      </c>
      <c r="R563">
        <v>1912</v>
      </c>
      <c r="S563" t="s">
        <v>671</v>
      </c>
      <c r="T563" s="3" t="str">
        <f>Processed[[#This Row],[Time Period]]&amp;"_"&amp;Processed[[#This Row],[FROMNODENO]]&amp;"_"&amp;Processed[[#This Row],[TONODENO]]</f>
        <v>IP_268747_266343</v>
      </c>
    </row>
    <row r="564" spans="1:20" x14ac:dyDescent="0.25">
      <c r="A564" t="s">
        <v>1515</v>
      </c>
      <c r="B564">
        <v>100014</v>
      </c>
      <c r="C564">
        <v>267948</v>
      </c>
      <c r="D564">
        <v>268747</v>
      </c>
      <c r="E564" s="3" t="s">
        <v>36</v>
      </c>
      <c r="F564" s="3" t="s">
        <v>28</v>
      </c>
      <c r="G564" s="3" t="s">
        <v>209</v>
      </c>
      <c r="H564" s="3" t="s">
        <v>190</v>
      </c>
      <c r="I564">
        <v>-0.12784000000000001</v>
      </c>
      <c r="J564">
        <v>51.532330000000002</v>
      </c>
      <c r="K564">
        <v>-0.1032</v>
      </c>
      <c r="L564">
        <v>51.510800000000003</v>
      </c>
      <c r="M564" s="3" t="s">
        <v>210</v>
      </c>
      <c r="N564" s="3" t="s">
        <v>192</v>
      </c>
      <c r="O564" t="s">
        <v>670</v>
      </c>
      <c r="P564" t="s">
        <v>670</v>
      </c>
      <c r="Q564">
        <v>3522</v>
      </c>
      <c r="R564">
        <v>1911</v>
      </c>
      <c r="S564" t="s">
        <v>671</v>
      </c>
      <c r="T564" s="3" t="str">
        <f>Processed[[#This Row],[Time Period]]&amp;"_"&amp;Processed[[#This Row],[FROMNODENO]]&amp;"_"&amp;Processed[[#This Row],[TONODENO]]</f>
        <v>IP_267948_268747</v>
      </c>
    </row>
    <row r="565" spans="1:20" x14ac:dyDescent="0.25">
      <c r="A565" t="s">
        <v>1515</v>
      </c>
      <c r="B565">
        <v>100014</v>
      </c>
      <c r="C565">
        <v>268747</v>
      </c>
      <c r="D565">
        <v>267948</v>
      </c>
      <c r="E565" s="3" t="s">
        <v>28</v>
      </c>
      <c r="F565" s="3" t="s">
        <v>36</v>
      </c>
      <c r="G565" s="3" t="s">
        <v>190</v>
      </c>
      <c r="H565" s="3" t="s">
        <v>209</v>
      </c>
      <c r="I565">
        <v>-0.1032</v>
      </c>
      <c r="J565">
        <v>51.510800000000003</v>
      </c>
      <c r="K565">
        <v>-0.12784000000000001</v>
      </c>
      <c r="L565">
        <v>51.532330000000002</v>
      </c>
      <c r="M565" s="3" t="s">
        <v>192</v>
      </c>
      <c r="N565" s="3" t="s">
        <v>210</v>
      </c>
      <c r="O565" t="s">
        <v>670</v>
      </c>
      <c r="P565" t="s">
        <v>670</v>
      </c>
      <c r="Q565">
        <v>7232</v>
      </c>
      <c r="R565">
        <v>1710</v>
      </c>
      <c r="S565" t="s">
        <v>671</v>
      </c>
      <c r="T565" s="3" t="str">
        <f>Processed[[#This Row],[Time Period]]&amp;"_"&amp;Processed[[#This Row],[FROMNODENO]]&amp;"_"&amp;Processed[[#This Row],[TONODENO]]</f>
        <v>IP_268747_267948</v>
      </c>
    </row>
    <row r="566" spans="1:20" x14ac:dyDescent="0.25">
      <c r="A566" t="s">
        <v>1515</v>
      </c>
      <c r="B566">
        <v>100015</v>
      </c>
      <c r="C566">
        <v>267252</v>
      </c>
      <c r="D566">
        <v>268747</v>
      </c>
      <c r="E566" s="3" t="s">
        <v>37</v>
      </c>
      <c r="F566" s="3" t="s">
        <v>28</v>
      </c>
      <c r="G566" s="3" t="s">
        <v>211</v>
      </c>
      <c r="H566" s="3" t="s">
        <v>190</v>
      </c>
      <c r="I566">
        <v>-0.14369999999999999</v>
      </c>
      <c r="J566">
        <v>51.495100000000001</v>
      </c>
      <c r="K566">
        <v>-0.1032</v>
      </c>
      <c r="L566">
        <v>51.510800000000003</v>
      </c>
      <c r="M566" s="3" t="s">
        <v>212</v>
      </c>
      <c r="N566" s="3" t="s">
        <v>192</v>
      </c>
      <c r="O566" t="s">
        <v>670</v>
      </c>
      <c r="P566" t="s">
        <v>670</v>
      </c>
      <c r="Q566">
        <v>4201</v>
      </c>
      <c r="R566">
        <v>1001</v>
      </c>
      <c r="S566" t="s">
        <v>671</v>
      </c>
      <c r="T566" s="3" t="str">
        <f>Processed[[#This Row],[Time Period]]&amp;"_"&amp;Processed[[#This Row],[FROMNODENO]]&amp;"_"&amp;Processed[[#This Row],[TONODENO]]</f>
        <v>IP_267252_268747</v>
      </c>
    </row>
    <row r="567" spans="1:20" x14ac:dyDescent="0.25">
      <c r="A567" t="s">
        <v>1515</v>
      </c>
      <c r="B567">
        <v>100015</v>
      </c>
      <c r="C567">
        <v>268747</v>
      </c>
      <c r="D567">
        <v>267252</v>
      </c>
      <c r="E567" s="3" t="s">
        <v>28</v>
      </c>
      <c r="F567" s="3" t="s">
        <v>37</v>
      </c>
      <c r="G567" s="3" t="s">
        <v>190</v>
      </c>
      <c r="H567" s="3" t="s">
        <v>211</v>
      </c>
      <c r="I567">
        <v>-0.1032</v>
      </c>
      <c r="J567">
        <v>51.510800000000003</v>
      </c>
      <c r="K567">
        <v>-0.14369999999999999</v>
      </c>
      <c r="L567">
        <v>51.495100000000001</v>
      </c>
      <c r="M567" s="3" t="s">
        <v>192</v>
      </c>
      <c r="N567" s="3" t="s">
        <v>212</v>
      </c>
      <c r="O567" t="s">
        <v>670</v>
      </c>
      <c r="P567" t="s">
        <v>670</v>
      </c>
      <c r="Q567">
        <v>4214</v>
      </c>
      <c r="R567">
        <v>940</v>
      </c>
      <c r="S567" t="s">
        <v>671</v>
      </c>
      <c r="T567" s="3" t="str">
        <f>Processed[[#This Row],[Time Period]]&amp;"_"&amp;Processed[[#This Row],[FROMNODENO]]&amp;"_"&amp;Processed[[#This Row],[TONODENO]]</f>
        <v>IP_268747_267252</v>
      </c>
    </row>
    <row r="568" spans="1:20" x14ac:dyDescent="0.25">
      <c r="A568" t="s">
        <v>1515</v>
      </c>
      <c r="B568">
        <v>100016</v>
      </c>
      <c r="C568">
        <v>268311</v>
      </c>
      <c r="D568">
        <v>268747</v>
      </c>
      <c r="E568" s="3" t="s">
        <v>38</v>
      </c>
      <c r="F568" s="3" t="s">
        <v>28</v>
      </c>
      <c r="G568" s="3" t="s">
        <v>213</v>
      </c>
      <c r="H568" s="3" t="s">
        <v>190</v>
      </c>
      <c r="I568">
        <v>-0.1134</v>
      </c>
      <c r="J568">
        <v>51.503300000000003</v>
      </c>
      <c r="K568">
        <v>-0.1032</v>
      </c>
      <c r="L568">
        <v>51.510800000000003</v>
      </c>
      <c r="M568" s="3" t="s">
        <v>214</v>
      </c>
      <c r="N568" s="3" t="s">
        <v>192</v>
      </c>
      <c r="O568" t="s">
        <v>670</v>
      </c>
      <c r="P568" t="s">
        <v>670</v>
      </c>
      <c r="Q568">
        <v>2649</v>
      </c>
      <c r="R568">
        <v>987</v>
      </c>
      <c r="S568" t="s">
        <v>671</v>
      </c>
      <c r="T568" s="3" t="str">
        <f>Processed[[#This Row],[Time Period]]&amp;"_"&amp;Processed[[#This Row],[FROMNODENO]]&amp;"_"&amp;Processed[[#This Row],[TONODENO]]</f>
        <v>IP_268311_268747</v>
      </c>
    </row>
    <row r="569" spans="1:20" x14ac:dyDescent="0.25">
      <c r="A569" t="s">
        <v>1515</v>
      </c>
      <c r="B569">
        <v>100016</v>
      </c>
      <c r="C569">
        <v>268747</v>
      </c>
      <c r="D569">
        <v>268311</v>
      </c>
      <c r="E569" s="3" t="s">
        <v>28</v>
      </c>
      <c r="F569" s="3" t="s">
        <v>38</v>
      </c>
      <c r="G569" s="3" t="s">
        <v>190</v>
      </c>
      <c r="H569" s="3" t="s">
        <v>213</v>
      </c>
      <c r="I569">
        <v>-0.1032</v>
      </c>
      <c r="J569">
        <v>51.510800000000003</v>
      </c>
      <c r="K569">
        <v>-0.1134</v>
      </c>
      <c r="L569">
        <v>51.503300000000003</v>
      </c>
      <c r="M569" s="3" t="s">
        <v>192</v>
      </c>
      <c r="N569" s="3" t="s">
        <v>214</v>
      </c>
      <c r="O569" t="s">
        <v>670</v>
      </c>
      <c r="P569" t="s">
        <v>670</v>
      </c>
      <c r="Q569">
        <v>1593</v>
      </c>
      <c r="R569">
        <v>899</v>
      </c>
      <c r="S569" t="s">
        <v>671</v>
      </c>
      <c r="T569" s="3" t="str">
        <f>Processed[[#This Row],[Time Period]]&amp;"_"&amp;Processed[[#This Row],[FROMNODENO]]&amp;"_"&amp;Processed[[#This Row],[TONODENO]]</f>
        <v>IP_268747_268311</v>
      </c>
    </row>
    <row r="570" spans="1:20" x14ac:dyDescent="0.25">
      <c r="A570" t="s">
        <v>1515</v>
      </c>
      <c r="B570">
        <v>100017</v>
      </c>
      <c r="C570">
        <v>243285</v>
      </c>
      <c r="D570">
        <v>243362</v>
      </c>
      <c r="E570" s="3" t="s">
        <v>39</v>
      </c>
      <c r="F570" s="3" t="s">
        <v>40</v>
      </c>
      <c r="G570" s="3" t="s">
        <v>215</v>
      </c>
      <c r="H570" s="3" t="s">
        <v>216</v>
      </c>
      <c r="I570">
        <v>-1.9004000000000001</v>
      </c>
      <c r="J570">
        <v>52.477600000000002</v>
      </c>
      <c r="K570">
        <v>-1.8927</v>
      </c>
      <c r="L570">
        <v>52.479199999999999</v>
      </c>
      <c r="M570" s="3" t="s">
        <v>217</v>
      </c>
      <c r="N570" s="3" t="s">
        <v>218</v>
      </c>
      <c r="O570" t="s">
        <v>670</v>
      </c>
      <c r="P570" t="s">
        <v>670</v>
      </c>
      <c r="Q570">
        <v>1270</v>
      </c>
      <c r="R570">
        <v>559</v>
      </c>
      <c r="S570" t="s">
        <v>671</v>
      </c>
      <c r="T570" s="3" t="str">
        <f>Processed[[#This Row],[Time Period]]&amp;"_"&amp;Processed[[#This Row],[FROMNODENO]]&amp;"_"&amp;Processed[[#This Row],[TONODENO]]</f>
        <v>IP_243285_243362</v>
      </c>
    </row>
    <row r="571" spans="1:20" x14ac:dyDescent="0.25">
      <c r="A571" t="s">
        <v>1515</v>
      </c>
      <c r="B571">
        <v>100017</v>
      </c>
      <c r="C571">
        <v>243362</v>
      </c>
      <c r="D571">
        <v>243285</v>
      </c>
      <c r="E571" s="3" t="s">
        <v>40</v>
      </c>
      <c r="F571" s="3" t="s">
        <v>39</v>
      </c>
      <c r="G571" s="3" t="s">
        <v>216</v>
      </c>
      <c r="H571" s="3" t="s">
        <v>215</v>
      </c>
      <c r="I571">
        <v>-1.8927</v>
      </c>
      <c r="J571">
        <v>52.479199999999999</v>
      </c>
      <c r="K571">
        <v>-1.9004000000000001</v>
      </c>
      <c r="L571">
        <v>52.477600000000002</v>
      </c>
      <c r="M571" s="3" t="s">
        <v>218</v>
      </c>
      <c r="N571" s="3" t="s">
        <v>217</v>
      </c>
      <c r="O571" t="s">
        <v>670</v>
      </c>
      <c r="P571" t="s">
        <v>670</v>
      </c>
      <c r="Q571">
        <v>1125</v>
      </c>
      <c r="R571">
        <v>422</v>
      </c>
      <c r="S571" t="s">
        <v>671</v>
      </c>
      <c r="T571" s="3" t="str">
        <f>Processed[[#This Row],[Time Period]]&amp;"_"&amp;Processed[[#This Row],[FROMNODENO]]&amp;"_"&amp;Processed[[#This Row],[TONODENO]]</f>
        <v>IP_243362_243285</v>
      </c>
    </row>
    <row r="572" spans="1:20" x14ac:dyDescent="0.25">
      <c r="A572" t="s">
        <v>1515</v>
      </c>
      <c r="B572">
        <v>100018</v>
      </c>
      <c r="C572">
        <v>243285</v>
      </c>
      <c r="D572">
        <v>243307</v>
      </c>
      <c r="E572" s="3" t="s">
        <v>39</v>
      </c>
      <c r="F572" s="3" t="s">
        <v>41</v>
      </c>
      <c r="G572" s="3" t="s">
        <v>215</v>
      </c>
      <c r="H572" s="3" t="s">
        <v>219</v>
      </c>
      <c r="I572">
        <v>-1.9004000000000001</v>
      </c>
      <c r="J572">
        <v>52.477600000000002</v>
      </c>
      <c r="K572">
        <v>-1.8988</v>
      </c>
      <c r="L572">
        <v>52.4833</v>
      </c>
      <c r="M572" s="3" t="s">
        <v>217</v>
      </c>
      <c r="N572" s="3" t="s">
        <v>220</v>
      </c>
      <c r="O572" t="s">
        <v>670</v>
      </c>
      <c r="P572" t="s">
        <v>670</v>
      </c>
      <c r="Q572">
        <v>975</v>
      </c>
      <c r="R572">
        <v>744</v>
      </c>
      <c r="S572" t="s">
        <v>671</v>
      </c>
      <c r="T572" s="3" t="str">
        <f>Processed[[#This Row],[Time Period]]&amp;"_"&amp;Processed[[#This Row],[FROMNODENO]]&amp;"_"&amp;Processed[[#This Row],[TONODENO]]</f>
        <v>IP_243285_243307</v>
      </c>
    </row>
    <row r="573" spans="1:20" x14ac:dyDescent="0.25">
      <c r="A573" t="s">
        <v>1515</v>
      </c>
      <c r="B573">
        <v>100018</v>
      </c>
      <c r="C573">
        <v>243307</v>
      </c>
      <c r="D573">
        <v>243285</v>
      </c>
      <c r="E573" s="3" t="s">
        <v>41</v>
      </c>
      <c r="F573" s="3" t="s">
        <v>39</v>
      </c>
      <c r="G573" s="3" t="s">
        <v>219</v>
      </c>
      <c r="H573" s="3" t="s">
        <v>215</v>
      </c>
      <c r="I573">
        <v>-1.8988</v>
      </c>
      <c r="J573">
        <v>52.4833</v>
      </c>
      <c r="K573">
        <v>-1.9004000000000001</v>
      </c>
      <c r="L573">
        <v>52.477600000000002</v>
      </c>
      <c r="M573" s="3" t="s">
        <v>220</v>
      </c>
      <c r="N573" s="3" t="s">
        <v>217</v>
      </c>
      <c r="O573" t="s">
        <v>670</v>
      </c>
      <c r="P573" t="s">
        <v>670</v>
      </c>
      <c r="Q573">
        <v>2339</v>
      </c>
      <c r="R573">
        <v>744</v>
      </c>
      <c r="S573" t="s">
        <v>671</v>
      </c>
      <c r="T573" s="3" t="str">
        <f>Processed[[#This Row],[Time Period]]&amp;"_"&amp;Processed[[#This Row],[FROMNODENO]]&amp;"_"&amp;Processed[[#This Row],[TONODENO]]</f>
        <v>IP_243307_243285</v>
      </c>
    </row>
    <row r="574" spans="1:20" x14ac:dyDescent="0.25">
      <c r="A574" t="s">
        <v>1515</v>
      </c>
      <c r="B574">
        <v>100019</v>
      </c>
      <c r="C574">
        <v>267662</v>
      </c>
      <c r="D574">
        <v>270193</v>
      </c>
      <c r="E574" s="3" t="s">
        <v>29</v>
      </c>
      <c r="F574" s="3" t="s">
        <v>42</v>
      </c>
      <c r="G574" s="3" t="s">
        <v>193</v>
      </c>
      <c r="H574" s="3" t="s">
        <v>222</v>
      </c>
      <c r="I574">
        <v>-0.13350000000000001</v>
      </c>
      <c r="J574">
        <v>51.528100000000002</v>
      </c>
      <c r="K574">
        <v>-4.0899999999999999E-2</v>
      </c>
      <c r="L574">
        <v>51.586799999999997</v>
      </c>
      <c r="M574" s="3" t="s">
        <v>194</v>
      </c>
      <c r="N574" s="3" t="s">
        <v>223</v>
      </c>
      <c r="O574" t="s">
        <v>670</v>
      </c>
      <c r="P574" t="s">
        <v>670</v>
      </c>
      <c r="Q574">
        <v>11106</v>
      </c>
      <c r="R574">
        <v>1077</v>
      </c>
      <c r="S574" t="s">
        <v>671</v>
      </c>
      <c r="T574" s="3" t="str">
        <f>Processed[[#This Row],[Time Period]]&amp;"_"&amp;Processed[[#This Row],[FROMNODENO]]&amp;"_"&amp;Processed[[#This Row],[TONODENO]]</f>
        <v>IP_267662_270193</v>
      </c>
    </row>
    <row r="575" spans="1:20" x14ac:dyDescent="0.25">
      <c r="A575" t="s">
        <v>1515</v>
      </c>
      <c r="B575">
        <v>100019</v>
      </c>
      <c r="C575">
        <v>270193</v>
      </c>
      <c r="D575">
        <v>267662</v>
      </c>
      <c r="E575" s="3" t="s">
        <v>42</v>
      </c>
      <c r="F575" s="3" t="s">
        <v>29</v>
      </c>
      <c r="G575" s="3" t="s">
        <v>222</v>
      </c>
      <c r="H575" s="3" t="s">
        <v>193</v>
      </c>
      <c r="I575">
        <v>-4.0899999999999999E-2</v>
      </c>
      <c r="J575">
        <v>51.586799999999997</v>
      </c>
      <c r="K575">
        <v>-0.13350000000000001</v>
      </c>
      <c r="L575">
        <v>51.528100000000002</v>
      </c>
      <c r="M575" s="3" t="s">
        <v>223</v>
      </c>
      <c r="N575" s="3" t="s">
        <v>194</v>
      </c>
      <c r="O575" t="s">
        <v>670</v>
      </c>
      <c r="P575" t="s">
        <v>670</v>
      </c>
      <c r="Q575">
        <v>11164</v>
      </c>
      <c r="R575">
        <v>1163</v>
      </c>
      <c r="S575" t="s">
        <v>671</v>
      </c>
      <c r="T575" s="3" t="str">
        <f>Processed[[#This Row],[Time Period]]&amp;"_"&amp;Processed[[#This Row],[FROMNODENO]]&amp;"_"&amp;Processed[[#This Row],[TONODENO]]</f>
        <v>IP_270193_267662</v>
      </c>
    </row>
    <row r="576" spans="1:20" x14ac:dyDescent="0.25">
      <c r="A576" t="s">
        <v>1515</v>
      </c>
      <c r="B576">
        <v>100020</v>
      </c>
      <c r="C576">
        <v>268599</v>
      </c>
      <c r="D576">
        <v>270193</v>
      </c>
      <c r="E576" s="3" t="s">
        <v>43</v>
      </c>
      <c r="F576" s="3" t="s">
        <v>42</v>
      </c>
      <c r="G576" s="3" t="s">
        <v>224</v>
      </c>
      <c r="H576" s="3" t="s">
        <v>222</v>
      </c>
      <c r="I576">
        <v>-0.1062</v>
      </c>
      <c r="J576">
        <v>51.564399999999999</v>
      </c>
      <c r="K576">
        <v>-4.0899999999999999E-2</v>
      </c>
      <c r="L576">
        <v>51.586799999999997</v>
      </c>
      <c r="M576" s="3" t="s">
        <v>225</v>
      </c>
      <c r="N576" s="3" t="s">
        <v>223</v>
      </c>
      <c r="O576" t="s">
        <v>670</v>
      </c>
      <c r="P576" t="s">
        <v>670</v>
      </c>
      <c r="Q576">
        <v>5940</v>
      </c>
      <c r="R576">
        <v>743</v>
      </c>
      <c r="S576" t="s">
        <v>671</v>
      </c>
      <c r="T576" s="3" t="str">
        <f>Processed[[#This Row],[Time Period]]&amp;"_"&amp;Processed[[#This Row],[FROMNODENO]]&amp;"_"&amp;Processed[[#This Row],[TONODENO]]</f>
        <v>IP_268599_270193</v>
      </c>
    </row>
    <row r="577" spans="1:20" x14ac:dyDescent="0.25">
      <c r="A577" t="s">
        <v>1515</v>
      </c>
      <c r="B577">
        <v>100020</v>
      </c>
      <c r="C577">
        <v>270193</v>
      </c>
      <c r="D577">
        <v>268599</v>
      </c>
      <c r="E577" s="3" t="s">
        <v>42</v>
      </c>
      <c r="F577" s="3" t="s">
        <v>43</v>
      </c>
      <c r="G577" s="3" t="s">
        <v>222</v>
      </c>
      <c r="H577" s="3" t="s">
        <v>224</v>
      </c>
      <c r="I577">
        <v>-4.0899999999999999E-2</v>
      </c>
      <c r="J577">
        <v>51.586799999999997</v>
      </c>
      <c r="K577">
        <v>-0.1062</v>
      </c>
      <c r="L577">
        <v>51.564399999999999</v>
      </c>
      <c r="M577" s="3" t="s">
        <v>223</v>
      </c>
      <c r="N577" s="3" t="s">
        <v>225</v>
      </c>
      <c r="O577" t="s">
        <v>670</v>
      </c>
      <c r="P577" t="s">
        <v>670</v>
      </c>
      <c r="Q577">
        <v>5850</v>
      </c>
      <c r="R577">
        <v>708</v>
      </c>
      <c r="S577" t="s">
        <v>671</v>
      </c>
      <c r="T577" s="3" t="str">
        <f>Processed[[#This Row],[Time Period]]&amp;"_"&amp;Processed[[#This Row],[FROMNODENO]]&amp;"_"&amp;Processed[[#This Row],[TONODENO]]</f>
        <v>IP_270193_268599</v>
      </c>
    </row>
    <row r="578" spans="1:20" x14ac:dyDescent="0.25">
      <c r="A578" t="s">
        <v>1515</v>
      </c>
      <c r="B578">
        <v>100021</v>
      </c>
      <c r="C578">
        <v>268706</v>
      </c>
      <c r="D578">
        <v>270193</v>
      </c>
      <c r="E578" s="3" t="s">
        <v>44</v>
      </c>
      <c r="F578" s="3" t="s">
        <v>42</v>
      </c>
      <c r="G578" s="3" t="s">
        <v>227</v>
      </c>
      <c r="H578" s="3" t="s">
        <v>222</v>
      </c>
      <c r="I578">
        <v>-0.10390000000000001</v>
      </c>
      <c r="J578">
        <v>51.546100000000003</v>
      </c>
      <c r="K578">
        <v>-4.0899999999999999E-2</v>
      </c>
      <c r="L578">
        <v>51.586799999999997</v>
      </c>
      <c r="M578" s="3" t="s">
        <v>228</v>
      </c>
      <c r="N578" s="3" t="s">
        <v>223</v>
      </c>
      <c r="O578" t="s">
        <v>670</v>
      </c>
      <c r="P578" t="s">
        <v>670</v>
      </c>
      <c r="Q578">
        <v>7912</v>
      </c>
      <c r="R578">
        <v>780</v>
      </c>
      <c r="S578" t="s">
        <v>671</v>
      </c>
      <c r="T578" s="3" t="str">
        <f>Processed[[#This Row],[Time Period]]&amp;"_"&amp;Processed[[#This Row],[FROMNODENO]]&amp;"_"&amp;Processed[[#This Row],[TONODENO]]</f>
        <v>IP_268706_270193</v>
      </c>
    </row>
    <row r="579" spans="1:20" x14ac:dyDescent="0.25">
      <c r="A579" t="s">
        <v>1515</v>
      </c>
      <c r="B579">
        <v>100021</v>
      </c>
      <c r="C579">
        <v>270193</v>
      </c>
      <c r="D579">
        <v>268706</v>
      </c>
      <c r="E579" s="3" t="s">
        <v>42</v>
      </c>
      <c r="F579" s="3" t="s">
        <v>44</v>
      </c>
      <c r="G579" s="3" t="s">
        <v>222</v>
      </c>
      <c r="H579" s="3" t="s">
        <v>227</v>
      </c>
      <c r="I579">
        <v>-4.0899999999999999E-2</v>
      </c>
      <c r="J579">
        <v>51.586799999999997</v>
      </c>
      <c r="K579">
        <v>-0.10390000000000001</v>
      </c>
      <c r="L579">
        <v>51.546100000000003</v>
      </c>
      <c r="M579" s="3" t="s">
        <v>223</v>
      </c>
      <c r="N579" s="3" t="s">
        <v>228</v>
      </c>
      <c r="O579" t="s">
        <v>670</v>
      </c>
      <c r="P579" t="s">
        <v>670</v>
      </c>
      <c r="Q579">
        <v>8026</v>
      </c>
      <c r="R579">
        <v>935</v>
      </c>
      <c r="S579" t="s">
        <v>671</v>
      </c>
      <c r="T579" s="3" t="str">
        <f>Processed[[#This Row],[Time Period]]&amp;"_"&amp;Processed[[#This Row],[FROMNODENO]]&amp;"_"&amp;Processed[[#This Row],[TONODENO]]</f>
        <v>IP_270193_268706</v>
      </c>
    </row>
    <row r="580" spans="1:20" x14ac:dyDescent="0.25">
      <c r="A580" t="s">
        <v>1515</v>
      </c>
      <c r="B580">
        <v>100022</v>
      </c>
      <c r="C580">
        <v>267983</v>
      </c>
      <c r="D580">
        <v>270193</v>
      </c>
      <c r="E580" s="3" t="s">
        <v>31</v>
      </c>
      <c r="F580" s="3" t="s">
        <v>42</v>
      </c>
      <c r="G580" s="3" t="s">
        <v>198</v>
      </c>
      <c r="H580" s="3" t="s">
        <v>222</v>
      </c>
      <c r="I580">
        <v>-0.1231</v>
      </c>
      <c r="J580">
        <v>51.530799999999999</v>
      </c>
      <c r="K580">
        <v>-4.0899999999999999E-2</v>
      </c>
      <c r="L580">
        <v>51.586799999999997</v>
      </c>
      <c r="M580" s="3" t="s">
        <v>199</v>
      </c>
      <c r="N580" s="3" t="s">
        <v>223</v>
      </c>
      <c r="O580" t="s">
        <v>670</v>
      </c>
      <c r="P580" t="s">
        <v>670</v>
      </c>
      <c r="Q580">
        <v>10451</v>
      </c>
      <c r="R580">
        <v>1180</v>
      </c>
      <c r="S580" t="s">
        <v>671</v>
      </c>
      <c r="T580" s="3" t="str">
        <f>Processed[[#This Row],[Time Period]]&amp;"_"&amp;Processed[[#This Row],[FROMNODENO]]&amp;"_"&amp;Processed[[#This Row],[TONODENO]]</f>
        <v>IP_267983_270193</v>
      </c>
    </row>
    <row r="581" spans="1:20" x14ac:dyDescent="0.25">
      <c r="A581" t="s">
        <v>1515</v>
      </c>
      <c r="B581">
        <v>100022</v>
      </c>
      <c r="C581">
        <v>270193</v>
      </c>
      <c r="D581">
        <v>267983</v>
      </c>
      <c r="E581" s="3" t="s">
        <v>42</v>
      </c>
      <c r="F581" s="3" t="s">
        <v>31</v>
      </c>
      <c r="G581" s="3" t="s">
        <v>222</v>
      </c>
      <c r="H581" s="3" t="s">
        <v>198</v>
      </c>
      <c r="I581">
        <v>-4.0899999999999999E-2</v>
      </c>
      <c r="J581">
        <v>51.586799999999997</v>
      </c>
      <c r="K581">
        <v>-0.1231</v>
      </c>
      <c r="L581">
        <v>51.530799999999999</v>
      </c>
      <c r="M581" s="3" t="s">
        <v>223</v>
      </c>
      <c r="N581" s="3" t="s">
        <v>199</v>
      </c>
      <c r="O581" t="s">
        <v>670</v>
      </c>
      <c r="P581" t="s">
        <v>670</v>
      </c>
      <c r="Q581">
        <v>10464</v>
      </c>
      <c r="R581">
        <v>1204</v>
      </c>
      <c r="S581" t="s">
        <v>671</v>
      </c>
      <c r="T581" s="3" t="str">
        <f>Processed[[#This Row],[Time Period]]&amp;"_"&amp;Processed[[#This Row],[FROMNODENO]]&amp;"_"&amp;Processed[[#This Row],[TONODENO]]</f>
        <v>IP_270193_267983</v>
      </c>
    </row>
    <row r="582" spans="1:20" x14ac:dyDescent="0.25">
      <c r="A582" t="s">
        <v>1515</v>
      </c>
      <c r="B582">
        <v>100023</v>
      </c>
      <c r="C582">
        <v>269503</v>
      </c>
      <c r="D582">
        <v>270193</v>
      </c>
      <c r="E582" s="3" t="s">
        <v>45</v>
      </c>
      <c r="F582" s="3" t="s">
        <v>42</v>
      </c>
      <c r="G582" s="3" t="s">
        <v>230</v>
      </c>
      <c r="H582" s="3" t="s">
        <v>222</v>
      </c>
      <c r="I582">
        <v>-7.3300000000000004E-2</v>
      </c>
      <c r="J582">
        <v>51.580300000000001</v>
      </c>
      <c r="K582">
        <v>-4.0899999999999999E-2</v>
      </c>
      <c r="L582">
        <v>51.586799999999997</v>
      </c>
      <c r="M582" s="3" t="s">
        <v>231</v>
      </c>
      <c r="N582" s="3" t="s">
        <v>223</v>
      </c>
      <c r="O582" t="s">
        <v>670</v>
      </c>
      <c r="P582" t="s">
        <v>670</v>
      </c>
      <c r="Q582">
        <v>3090</v>
      </c>
      <c r="R582">
        <v>670</v>
      </c>
      <c r="S582" t="s">
        <v>671</v>
      </c>
      <c r="T582" s="3" t="str">
        <f>Processed[[#This Row],[Time Period]]&amp;"_"&amp;Processed[[#This Row],[FROMNODENO]]&amp;"_"&amp;Processed[[#This Row],[TONODENO]]</f>
        <v>IP_269503_270193</v>
      </c>
    </row>
    <row r="583" spans="1:20" x14ac:dyDescent="0.25">
      <c r="A583" t="s">
        <v>1515</v>
      </c>
      <c r="B583">
        <v>100023</v>
      </c>
      <c r="C583">
        <v>270193</v>
      </c>
      <c r="D583">
        <v>269503</v>
      </c>
      <c r="E583" s="3" t="s">
        <v>42</v>
      </c>
      <c r="F583" s="3" t="s">
        <v>45</v>
      </c>
      <c r="G583" s="3" t="s">
        <v>222</v>
      </c>
      <c r="H583" s="3" t="s">
        <v>230</v>
      </c>
      <c r="I583">
        <v>-4.0899999999999999E-2</v>
      </c>
      <c r="J583">
        <v>51.586799999999997</v>
      </c>
      <c r="K583">
        <v>-7.3300000000000004E-2</v>
      </c>
      <c r="L583">
        <v>51.580300000000001</v>
      </c>
      <c r="M583" s="3" t="s">
        <v>223</v>
      </c>
      <c r="N583" s="3" t="s">
        <v>231</v>
      </c>
      <c r="O583" t="s">
        <v>670</v>
      </c>
      <c r="P583" t="s">
        <v>670</v>
      </c>
      <c r="Q583">
        <v>3058</v>
      </c>
      <c r="R583">
        <v>753</v>
      </c>
      <c r="S583" t="s">
        <v>671</v>
      </c>
      <c r="T583" s="3" t="str">
        <f>Processed[[#This Row],[Time Period]]&amp;"_"&amp;Processed[[#This Row],[FROMNODENO]]&amp;"_"&amp;Processed[[#This Row],[TONODENO]]</f>
        <v>IP_270193_269503</v>
      </c>
    </row>
    <row r="584" spans="1:20" x14ac:dyDescent="0.25">
      <c r="A584" t="s">
        <v>1515</v>
      </c>
      <c r="B584">
        <v>100024</v>
      </c>
      <c r="C584">
        <v>267948</v>
      </c>
      <c r="D584">
        <v>270193</v>
      </c>
      <c r="E584" s="3" t="s">
        <v>36</v>
      </c>
      <c r="F584" s="3" t="s">
        <v>42</v>
      </c>
      <c r="G584" s="3" t="s">
        <v>209</v>
      </c>
      <c r="H584" s="3" t="s">
        <v>222</v>
      </c>
      <c r="I584">
        <v>-0.12784000000000001</v>
      </c>
      <c r="J584">
        <v>51.532330000000002</v>
      </c>
      <c r="K584">
        <v>-4.0899999999999999E-2</v>
      </c>
      <c r="L584">
        <v>51.586799999999997</v>
      </c>
      <c r="M584" s="3" t="s">
        <v>210</v>
      </c>
      <c r="N584" s="3" t="s">
        <v>223</v>
      </c>
      <c r="O584" t="s">
        <v>670</v>
      </c>
      <c r="P584" t="s">
        <v>670</v>
      </c>
      <c r="Q584">
        <v>10656</v>
      </c>
      <c r="R584">
        <v>1322</v>
      </c>
      <c r="S584" t="s">
        <v>671</v>
      </c>
      <c r="T584" s="3" t="str">
        <f>Processed[[#This Row],[Time Period]]&amp;"_"&amp;Processed[[#This Row],[FROMNODENO]]&amp;"_"&amp;Processed[[#This Row],[TONODENO]]</f>
        <v>IP_267948_270193</v>
      </c>
    </row>
    <row r="585" spans="1:20" x14ac:dyDescent="0.25">
      <c r="A585" t="s">
        <v>1515</v>
      </c>
      <c r="B585">
        <v>100024</v>
      </c>
      <c r="C585">
        <v>270193</v>
      </c>
      <c r="D585">
        <v>267948</v>
      </c>
      <c r="E585" s="3" t="s">
        <v>42</v>
      </c>
      <c r="F585" s="3" t="s">
        <v>36</v>
      </c>
      <c r="G585" s="3" t="s">
        <v>222</v>
      </c>
      <c r="H585" s="3" t="s">
        <v>209</v>
      </c>
      <c r="I585">
        <v>-4.0899999999999999E-2</v>
      </c>
      <c r="J585">
        <v>51.586799999999997</v>
      </c>
      <c r="K585">
        <v>-0.12784000000000001</v>
      </c>
      <c r="L585">
        <v>51.532330000000002</v>
      </c>
      <c r="M585" s="3" t="s">
        <v>223</v>
      </c>
      <c r="N585" s="3" t="s">
        <v>210</v>
      </c>
      <c r="O585" t="s">
        <v>670</v>
      </c>
      <c r="P585" t="s">
        <v>670</v>
      </c>
      <c r="Q585">
        <v>10652</v>
      </c>
      <c r="R585">
        <v>1349</v>
      </c>
      <c r="S585" t="s">
        <v>671</v>
      </c>
      <c r="T585" s="3" t="str">
        <f>Processed[[#This Row],[Time Period]]&amp;"_"&amp;Processed[[#This Row],[FROMNODENO]]&amp;"_"&amp;Processed[[#This Row],[TONODENO]]</f>
        <v>IP_270193_267948</v>
      </c>
    </row>
    <row r="586" spans="1:20" x14ac:dyDescent="0.25">
      <c r="A586" t="s">
        <v>1515</v>
      </c>
      <c r="B586">
        <v>100025</v>
      </c>
      <c r="C586">
        <v>269471</v>
      </c>
      <c r="D586">
        <v>270193</v>
      </c>
      <c r="E586" s="3" t="s">
        <v>46</v>
      </c>
      <c r="F586" s="3" t="s">
        <v>42</v>
      </c>
      <c r="G586" s="3" t="s">
        <v>234</v>
      </c>
      <c r="H586" s="3" t="s">
        <v>222</v>
      </c>
      <c r="I586">
        <v>-7.4899999999999994E-2</v>
      </c>
      <c r="J586">
        <v>51.582299999999996</v>
      </c>
      <c r="K586">
        <v>-4.0899999999999999E-2</v>
      </c>
      <c r="L586">
        <v>51.586799999999997</v>
      </c>
      <c r="M586" s="3" t="s">
        <v>235</v>
      </c>
      <c r="N586" s="3" t="s">
        <v>223</v>
      </c>
      <c r="O586" t="s">
        <v>670</v>
      </c>
      <c r="P586" t="s">
        <v>670</v>
      </c>
      <c r="Q586">
        <v>2918</v>
      </c>
      <c r="R586">
        <v>529</v>
      </c>
      <c r="S586" t="s">
        <v>671</v>
      </c>
      <c r="T586" s="3" t="str">
        <f>Processed[[#This Row],[Time Period]]&amp;"_"&amp;Processed[[#This Row],[FROMNODENO]]&amp;"_"&amp;Processed[[#This Row],[TONODENO]]</f>
        <v>IP_269471_270193</v>
      </c>
    </row>
    <row r="587" spans="1:20" x14ac:dyDescent="0.25">
      <c r="A587" t="s">
        <v>1515</v>
      </c>
      <c r="B587">
        <v>100025</v>
      </c>
      <c r="C587">
        <v>270193</v>
      </c>
      <c r="D587">
        <v>269471</v>
      </c>
      <c r="E587" s="3" t="s">
        <v>42</v>
      </c>
      <c r="F587" s="3" t="s">
        <v>46</v>
      </c>
      <c r="G587" s="3" t="s">
        <v>222</v>
      </c>
      <c r="H587" s="3" t="s">
        <v>234</v>
      </c>
      <c r="I587">
        <v>-4.0899999999999999E-2</v>
      </c>
      <c r="J587">
        <v>51.586799999999997</v>
      </c>
      <c r="K587">
        <v>-7.4899999999999994E-2</v>
      </c>
      <c r="L587">
        <v>51.582299999999996</v>
      </c>
      <c r="M587" s="3" t="s">
        <v>223</v>
      </c>
      <c r="N587" s="3" t="s">
        <v>235</v>
      </c>
      <c r="O587" t="s">
        <v>670</v>
      </c>
      <c r="P587" t="s">
        <v>670</v>
      </c>
      <c r="Q587">
        <v>2886</v>
      </c>
      <c r="R587">
        <v>620</v>
      </c>
      <c r="S587" t="s">
        <v>671</v>
      </c>
      <c r="T587" s="3" t="str">
        <f>Processed[[#This Row],[Time Period]]&amp;"_"&amp;Processed[[#This Row],[FROMNODENO]]&amp;"_"&amp;Processed[[#This Row],[TONODENO]]</f>
        <v>IP_270193_269471</v>
      </c>
    </row>
    <row r="588" spans="1:20" x14ac:dyDescent="0.25">
      <c r="A588" t="s">
        <v>1515</v>
      </c>
      <c r="B588">
        <v>100026</v>
      </c>
      <c r="C588">
        <v>269751</v>
      </c>
      <c r="D588">
        <v>270193</v>
      </c>
      <c r="E588" s="3" t="s">
        <v>47</v>
      </c>
      <c r="F588" s="3" t="s">
        <v>42</v>
      </c>
      <c r="G588" s="3" t="s">
        <v>237</v>
      </c>
      <c r="H588" s="3" t="s">
        <v>222</v>
      </c>
      <c r="I588">
        <v>-5.9700000000000003E-2</v>
      </c>
      <c r="J588">
        <v>51.588099999999997</v>
      </c>
      <c r="K588">
        <v>-4.0899999999999999E-2</v>
      </c>
      <c r="L588">
        <v>51.586799999999997</v>
      </c>
      <c r="M588" s="3" t="s">
        <v>238</v>
      </c>
      <c r="N588" s="3" t="s">
        <v>223</v>
      </c>
      <c r="O588" t="s">
        <v>670</v>
      </c>
      <c r="P588" t="s">
        <v>670</v>
      </c>
      <c r="Q588">
        <v>1635</v>
      </c>
      <c r="R588">
        <v>354</v>
      </c>
      <c r="S588" t="s">
        <v>671</v>
      </c>
      <c r="T588" s="3" t="str">
        <f>Processed[[#This Row],[Time Period]]&amp;"_"&amp;Processed[[#This Row],[FROMNODENO]]&amp;"_"&amp;Processed[[#This Row],[TONODENO]]</f>
        <v>IP_269751_270193</v>
      </c>
    </row>
    <row r="589" spans="1:20" x14ac:dyDescent="0.25">
      <c r="A589" t="s">
        <v>1515</v>
      </c>
      <c r="B589">
        <v>100026</v>
      </c>
      <c r="C589">
        <v>270193</v>
      </c>
      <c r="D589">
        <v>269751</v>
      </c>
      <c r="E589" s="3" t="s">
        <v>42</v>
      </c>
      <c r="F589" s="3" t="s">
        <v>47</v>
      </c>
      <c r="G589" s="3" t="s">
        <v>222</v>
      </c>
      <c r="H589" s="3" t="s">
        <v>237</v>
      </c>
      <c r="I589">
        <v>-4.0899999999999999E-2</v>
      </c>
      <c r="J589">
        <v>51.586799999999997</v>
      </c>
      <c r="K589">
        <v>-5.9700000000000003E-2</v>
      </c>
      <c r="L589">
        <v>51.588099999999997</v>
      </c>
      <c r="M589" s="3" t="s">
        <v>223</v>
      </c>
      <c r="N589" s="3" t="s">
        <v>238</v>
      </c>
      <c r="O589" t="s">
        <v>670</v>
      </c>
      <c r="P589" t="s">
        <v>670</v>
      </c>
      <c r="Q589">
        <v>1638</v>
      </c>
      <c r="R589">
        <v>380</v>
      </c>
      <c r="S589" t="s">
        <v>671</v>
      </c>
      <c r="T589" s="3" t="str">
        <f>Processed[[#This Row],[Time Period]]&amp;"_"&amp;Processed[[#This Row],[FROMNODENO]]&amp;"_"&amp;Processed[[#This Row],[TONODENO]]</f>
        <v>IP_270193_269751</v>
      </c>
    </row>
    <row r="590" spans="1:20" x14ac:dyDescent="0.25">
      <c r="A590" t="s">
        <v>1515</v>
      </c>
      <c r="B590">
        <v>100027</v>
      </c>
      <c r="C590">
        <v>267252</v>
      </c>
      <c r="D590">
        <v>270193</v>
      </c>
      <c r="E590" s="3" t="s">
        <v>37</v>
      </c>
      <c r="F590" s="3" t="s">
        <v>42</v>
      </c>
      <c r="G590" s="3" t="s">
        <v>211</v>
      </c>
      <c r="H590" s="3" t="s">
        <v>222</v>
      </c>
      <c r="I590">
        <v>-0.14369999999999999</v>
      </c>
      <c r="J590">
        <v>51.495100000000001</v>
      </c>
      <c r="K590">
        <v>-4.0899999999999999E-2</v>
      </c>
      <c r="L590">
        <v>51.586799999999997</v>
      </c>
      <c r="M590" s="3" t="s">
        <v>212</v>
      </c>
      <c r="N590" s="3" t="s">
        <v>223</v>
      </c>
      <c r="O590" t="s">
        <v>670</v>
      </c>
      <c r="P590" t="s">
        <v>670</v>
      </c>
      <c r="Q590">
        <v>15197</v>
      </c>
      <c r="R590">
        <v>1629</v>
      </c>
      <c r="S590" t="s">
        <v>671</v>
      </c>
      <c r="T590" s="3" t="str">
        <f>Processed[[#This Row],[Time Period]]&amp;"_"&amp;Processed[[#This Row],[FROMNODENO]]&amp;"_"&amp;Processed[[#This Row],[TONODENO]]</f>
        <v>IP_267252_270193</v>
      </c>
    </row>
    <row r="591" spans="1:20" x14ac:dyDescent="0.25">
      <c r="A591" t="s">
        <v>1515</v>
      </c>
      <c r="B591">
        <v>100027</v>
      </c>
      <c r="C591">
        <v>270193</v>
      </c>
      <c r="D591">
        <v>267252</v>
      </c>
      <c r="E591" s="3" t="s">
        <v>42</v>
      </c>
      <c r="F591" s="3" t="s">
        <v>37</v>
      </c>
      <c r="G591" s="3" t="s">
        <v>222</v>
      </c>
      <c r="H591" s="3" t="s">
        <v>211</v>
      </c>
      <c r="I591">
        <v>-4.0899999999999999E-2</v>
      </c>
      <c r="J591">
        <v>51.586799999999997</v>
      </c>
      <c r="K591">
        <v>-0.14369999999999999</v>
      </c>
      <c r="L591">
        <v>51.495100000000001</v>
      </c>
      <c r="M591" s="3" t="s">
        <v>223</v>
      </c>
      <c r="N591" s="3" t="s">
        <v>212</v>
      </c>
      <c r="O591" t="s">
        <v>670</v>
      </c>
      <c r="P591" t="s">
        <v>670</v>
      </c>
      <c r="Q591">
        <v>15200</v>
      </c>
      <c r="R591">
        <v>1655</v>
      </c>
      <c r="S591" t="s">
        <v>671</v>
      </c>
      <c r="T591" s="3" t="str">
        <f>Processed[[#This Row],[Time Period]]&amp;"_"&amp;Processed[[#This Row],[FROMNODENO]]&amp;"_"&amp;Processed[[#This Row],[TONODENO]]</f>
        <v>IP_270193_267252</v>
      </c>
    </row>
    <row r="592" spans="1:20" x14ac:dyDescent="0.25">
      <c r="A592" t="s">
        <v>1515</v>
      </c>
      <c r="B592">
        <v>100028</v>
      </c>
      <c r="C592">
        <v>270193</v>
      </c>
      <c r="D592">
        <v>270630</v>
      </c>
      <c r="E592" s="3" t="s">
        <v>42</v>
      </c>
      <c r="F592" s="3" t="s">
        <v>48</v>
      </c>
      <c r="G592" s="3" t="s">
        <v>222</v>
      </c>
      <c r="H592" s="3" t="s">
        <v>240</v>
      </c>
      <c r="I592">
        <v>-4.0899999999999999E-2</v>
      </c>
      <c r="J592">
        <v>51.586799999999997</v>
      </c>
      <c r="K592">
        <v>-2.01E-2</v>
      </c>
      <c r="L592">
        <v>51.582999999999998</v>
      </c>
      <c r="M592" s="3" t="s">
        <v>223</v>
      </c>
      <c r="N592" s="3" t="s">
        <v>241</v>
      </c>
      <c r="O592" t="s">
        <v>670</v>
      </c>
      <c r="P592" t="s">
        <v>670</v>
      </c>
      <c r="Q592">
        <v>1742</v>
      </c>
      <c r="R592">
        <v>309</v>
      </c>
      <c r="S592" t="s">
        <v>671</v>
      </c>
      <c r="T592" s="3" t="str">
        <f>Processed[[#This Row],[Time Period]]&amp;"_"&amp;Processed[[#This Row],[FROMNODENO]]&amp;"_"&amp;Processed[[#This Row],[TONODENO]]</f>
        <v>IP_270193_270630</v>
      </c>
    </row>
    <row r="593" spans="1:20" x14ac:dyDescent="0.25">
      <c r="A593" t="s">
        <v>1515</v>
      </c>
      <c r="B593">
        <v>100028</v>
      </c>
      <c r="C593">
        <v>270630</v>
      </c>
      <c r="D593">
        <v>270193</v>
      </c>
      <c r="E593" s="3" t="s">
        <v>48</v>
      </c>
      <c r="F593" s="3" t="s">
        <v>42</v>
      </c>
      <c r="G593" s="3" t="s">
        <v>240</v>
      </c>
      <c r="H593" s="3" t="s">
        <v>222</v>
      </c>
      <c r="I593">
        <v>-2.01E-2</v>
      </c>
      <c r="J593">
        <v>51.582999999999998</v>
      </c>
      <c r="K593">
        <v>-4.0899999999999999E-2</v>
      </c>
      <c r="L593">
        <v>51.586799999999997</v>
      </c>
      <c r="M593" s="3" t="s">
        <v>241</v>
      </c>
      <c r="N593" s="3" t="s">
        <v>223</v>
      </c>
      <c r="O593" t="s">
        <v>670</v>
      </c>
      <c r="P593" t="s">
        <v>670</v>
      </c>
      <c r="Q593">
        <v>1745</v>
      </c>
      <c r="R593">
        <v>297</v>
      </c>
      <c r="S593" t="s">
        <v>671</v>
      </c>
      <c r="T593" s="3" t="str">
        <f>Processed[[#This Row],[Time Period]]&amp;"_"&amp;Processed[[#This Row],[FROMNODENO]]&amp;"_"&amp;Processed[[#This Row],[TONODENO]]</f>
        <v>IP_270630_270193</v>
      </c>
    </row>
    <row r="594" spans="1:20" x14ac:dyDescent="0.25">
      <c r="A594" t="s">
        <v>1515</v>
      </c>
      <c r="B594">
        <v>100029</v>
      </c>
      <c r="C594">
        <v>271447</v>
      </c>
      <c r="D594">
        <v>271450</v>
      </c>
      <c r="E594" s="3" t="s">
        <v>49</v>
      </c>
      <c r="F594" s="3" t="s">
        <v>50</v>
      </c>
      <c r="G594" s="3" t="s">
        <v>243</v>
      </c>
      <c r="H594" s="3" t="s">
        <v>244</v>
      </c>
      <c r="I594">
        <v>1.6899999999999998E-2</v>
      </c>
      <c r="J594">
        <v>51.400100000000002</v>
      </c>
      <c r="K594">
        <v>1.72E-2</v>
      </c>
      <c r="L594">
        <v>51.408499999999997</v>
      </c>
      <c r="M594" s="3" t="s">
        <v>245</v>
      </c>
      <c r="N594" s="3" t="s">
        <v>246</v>
      </c>
      <c r="O594" t="s">
        <v>670</v>
      </c>
      <c r="P594" t="s">
        <v>670</v>
      </c>
      <c r="Q594">
        <v>1440</v>
      </c>
      <c r="R594">
        <v>560</v>
      </c>
      <c r="S594" t="s">
        <v>671</v>
      </c>
      <c r="T594" s="3" t="str">
        <f>Processed[[#This Row],[Time Period]]&amp;"_"&amp;Processed[[#This Row],[FROMNODENO]]&amp;"_"&amp;Processed[[#This Row],[TONODENO]]</f>
        <v>IP_271447_271450</v>
      </c>
    </row>
    <row r="595" spans="1:20" x14ac:dyDescent="0.25">
      <c r="A595" t="s">
        <v>1515</v>
      </c>
      <c r="B595">
        <v>100029</v>
      </c>
      <c r="C595">
        <v>271450</v>
      </c>
      <c r="D595">
        <v>271447</v>
      </c>
      <c r="E595" s="3" t="s">
        <v>50</v>
      </c>
      <c r="F595" s="3" t="s">
        <v>49</v>
      </c>
      <c r="G595" s="3" t="s">
        <v>244</v>
      </c>
      <c r="H595" s="3" t="s">
        <v>243</v>
      </c>
      <c r="I595">
        <v>1.72E-2</v>
      </c>
      <c r="J595">
        <v>51.408499999999997</v>
      </c>
      <c r="K595">
        <v>1.6899999999999998E-2</v>
      </c>
      <c r="L595">
        <v>51.400100000000002</v>
      </c>
      <c r="M595" s="3" t="s">
        <v>246</v>
      </c>
      <c r="N595" s="3" t="s">
        <v>245</v>
      </c>
      <c r="O595" t="s">
        <v>670</v>
      </c>
      <c r="P595" t="s">
        <v>670</v>
      </c>
      <c r="Q595">
        <v>1406</v>
      </c>
      <c r="R595">
        <v>588</v>
      </c>
      <c r="S595" t="s">
        <v>671</v>
      </c>
      <c r="T595" s="3" t="str">
        <f>Processed[[#This Row],[Time Period]]&amp;"_"&amp;Processed[[#This Row],[FROMNODENO]]&amp;"_"&amp;Processed[[#This Row],[TONODENO]]</f>
        <v>IP_271450_271447</v>
      </c>
    </row>
    <row r="596" spans="1:20" x14ac:dyDescent="0.25">
      <c r="A596" t="s">
        <v>1515</v>
      </c>
      <c r="B596">
        <v>100030</v>
      </c>
      <c r="C596">
        <v>238731</v>
      </c>
      <c r="D596">
        <v>238746</v>
      </c>
      <c r="E596" s="3" t="s">
        <v>51</v>
      </c>
      <c r="F596" s="3" t="s">
        <v>52</v>
      </c>
      <c r="G596" s="3" t="s">
        <v>247</v>
      </c>
      <c r="H596" s="3" t="s">
        <v>248</v>
      </c>
      <c r="I596">
        <v>-2.2467999999999999</v>
      </c>
      <c r="J596">
        <v>53.783700000000003</v>
      </c>
      <c r="K596">
        <v>-2.2458</v>
      </c>
      <c r="L596">
        <v>53.793100000000003</v>
      </c>
      <c r="M596" s="3" t="s">
        <v>249</v>
      </c>
      <c r="N596" s="3" t="s">
        <v>250</v>
      </c>
      <c r="O596" t="s">
        <v>670</v>
      </c>
      <c r="P596" t="s">
        <v>670</v>
      </c>
      <c r="Q596">
        <v>1620</v>
      </c>
      <c r="R596">
        <v>975</v>
      </c>
      <c r="S596" t="s">
        <v>671</v>
      </c>
      <c r="T596" s="3" t="str">
        <f>Processed[[#This Row],[Time Period]]&amp;"_"&amp;Processed[[#This Row],[FROMNODENO]]&amp;"_"&amp;Processed[[#This Row],[TONODENO]]</f>
        <v>IP_238731_238746</v>
      </c>
    </row>
    <row r="597" spans="1:20" x14ac:dyDescent="0.25">
      <c r="A597" t="s">
        <v>1515</v>
      </c>
      <c r="B597">
        <v>100030</v>
      </c>
      <c r="C597">
        <v>238746</v>
      </c>
      <c r="D597">
        <v>238731</v>
      </c>
      <c r="E597" s="3" t="s">
        <v>52</v>
      </c>
      <c r="F597" s="3" t="s">
        <v>51</v>
      </c>
      <c r="G597" s="3" t="s">
        <v>248</v>
      </c>
      <c r="H597" s="3" t="s">
        <v>247</v>
      </c>
      <c r="I597">
        <v>-2.2458</v>
      </c>
      <c r="J597">
        <v>53.793100000000003</v>
      </c>
      <c r="K597">
        <v>-2.2467999999999999</v>
      </c>
      <c r="L597">
        <v>53.783700000000003</v>
      </c>
      <c r="M597" s="3" t="s">
        <v>250</v>
      </c>
      <c r="N597" s="3" t="s">
        <v>249</v>
      </c>
      <c r="O597" t="s">
        <v>670</v>
      </c>
      <c r="P597" t="s">
        <v>670</v>
      </c>
      <c r="Q597">
        <v>1574</v>
      </c>
      <c r="R597">
        <v>950</v>
      </c>
      <c r="S597" t="s">
        <v>671</v>
      </c>
      <c r="T597" s="3" t="str">
        <f>Processed[[#This Row],[Time Period]]&amp;"_"&amp;Processed[[#This Row],[FROMNODENO]]&amp;"_"&amp;Processed[[#This Row],[TONODENO]]</f>
        <v>IP_238746_238731</v>
      </c>
    </row>
    <row r="598" spans="1:20" x14ac:dyDescent="0.25">
      <c r="A598" t="s">
        <v>1515</v>
      </c>
      <c r="B598">
        <v>100031</v>
      </c>
      <c r="C598">
        <v>277324</v>
      </c>
      <c r="D598">
        <v>277341</v>
      </c>
      <c r="E598" s="3" t="s">
        <v>53</v>
      </c>
      <c r="F598" s="3" t="s">
        <v>54</v>
      </c>
      <c r="G598" s="3" t="s">
        <v>251</v>
      </c>
      <c r="H598" s="3" t="s">
        <v>252</v>
      </c>
      <c r="I598">
        <v>1.0734999999999999</v>
      </c>
      <c r="J598">
        <v>51.282800000000002</v>
      </c>
      <c r="K598">
        <v>1.0761000000000001</v>
      </c>
      <c r="L598">
        <v>51.274099999999997</v>
      </c>
      <c r="M598" s="3" t="s">
        <v>253</v>
      </c>
      <c r="N598" s="3" t="s">
        <v>254</v>
      </c>
      <c r="O598" t="s">
        <v>670</v>
      </c>
      <c r="P598" t="s">
        <v>670</v>
      </c>
      <c r="Q598">
        <v>2541</v>
      </c>
      <c r="R598">
        <v>889</v>
      </c>
      <c r="S598" t="s">
        <v>671</v>
      </c>
      <c r="T598" s="3" t="str">
        <f>Processed[[#This Row],[Time Period]]&amp;"_"&amp;Processed[[#This Row],[FROMNODENO]]&amp;"_"&amp;Processed[[#This Row],[TONODENO]]</f>
        <v>IP_277324_277341</v>
      </c>
    </row>
    <row r="599" spans="1:20" x14ac:dyDescent="0.25">
      <c r="A599" t="s">
        <v>1515</v>
      </c>
      <c r="B599">
        <v>100031</v>
      </c>
      <c r="C599">
        <v>277341</v>
      </c>
      <c r="D599">
        <v>277324</v>
      </c>
      <c r="E599" s="3" t="s">
        <v>54</v>
      </c>
      <c r="F599" s="3" t="s">
        <v>53</v>
      </c>
      <c r="G599" s="3" t="s">
        <v>252</v>
      </c>
      <c r="H599" s="3" t="s">
        <v>251</v>
      </c>
      <c r="I599">
        <v>1.0761000000000001</v>
      </c>
      <c r="J599">
        <v>51.274099999999997</v>
      </c>
      <c r="K599">
        <v>1.0734999999999999</v>
      </c>
      <c r="L599">
        <v>51.282800000000002</v>
      </c>
      <c r="M599" s="3" t="s">
        <v>254</v>
      </c>
      <c r="N599" s="3" t="s">
        <v>253</v>
      </c>
      <c r="O599" t="s">
        <v>670</v>
      </c>
      <c r="P599" t="s">
        <v>670</v>
      </c>
      <c r="Q599">
        <v>1950</v>
      </c>
      <c r="R599">
        <v>776</v>
      </c>
      <c r="S599" t="s">
        <v>671</v>
      </c>
      <c r="T599" s="3" t="str">
        <f>Processed[[#This Row],[Time Period]]&amp;"_"&amp;Processed[[#This Row],[FROMNODENO]]&amp;"_"&amp;Processed[[#This Row],[TONODENO]]</f>
        <v>IP_277341_277324</v>
      </c>
    </row>
    <row r="600" spans="1:20" x14ac:dyDescent="0.25">
      <c r="A600" t="s">
        <v>1515</v>
      </c>
      <c r="B600">
        <v>100032</v>
      </c>
      <c r="C600">
        <v>228496</v>
      </c>
      <c r="D600">
        <v>228564</v>
      </c>
      <c r="E600" s="3" t="s">
        <v>55</v>
      </c>
      <c r="F600" s="3" t="s">
        <v>56</v>
      </c>
      <c r="G600" s="3" t="s">
        <v>256</v>
      </c>
      <c r="H600" s="3" t="s">
        <v>257</v>
      </c>
      <c r="I600">
        <v>-3.1772</v>
      </c>
      <c r="J600">
        <v>51.4758</v>
      </c>
      <c r="K600">
        <v>-3.1707000000000001</v>
      </c>
      <c r="L600">
        <v>51.4831</v>
      </c>
      <c r="M600" s="3" t="s">
        <v>258</v>
      </c>
      <c r="N600" s="3" t="s">
        <v>259</v>
      </c>
      <c r="O600" t="s">
        <v>670</v>
      </c>
      <c r="P600" t="s">
        <v>670</v>
      </c>
      <c r="Q600">
        <v>1782</v>
      </c>
      <c r="R600">
        <v>686</v>
      </c>
      <c r="S600" t="s">
        <v>671</v>
      </c>
      <c r="T600" s="3" t="str">
        <f>Processed[[#This Row],[Time Period]]&amp;"_"&amp;Processed[[#This Row],[FROMNODENO]]&amp;"_"&amp;Processed[[#This Row],[TONODENO]]</f>
        <v>IP_228496_228564</v>
      </c>
    </row>
    <row r="601" spans="1:20" x14ac:dyDescent="0.25">
      <c r="A601" t="s">
        <v>1515</v>
      </c>
      <c r="B601">
        <v>100032</v>
      </c>
      <c r="C601">
        <v>228564</v>
      </c>
      <c r="D601">
        <v>228496</v>
      </c>
      <c r="E601" s="3" t="s">
        <v>56</v>
      </c>
      <c r="F601" s="3" t="s">
        <v>55</v>
      </c>
      <c r="G601" s="3" t="s">
        <v>257</v>
      </c>
      <c r="H601" s="3" t="s">
        <v>256</v>
      </c>
      <c r="I601">
        <v>-3.1707000000000001</v>
      </c>
      <c r="J601">
        <v>51.4831</v>
      </c>
      <c r="K601">
        <v>-3.1772</v>
      </c>
      <c r="L601">
        <v>51.4758</v>
      </c>
      <c r="M601" s="3" t="s">
        <v>259</v>
      </c>
      <c r="N601" s="3" t="s">
        <v>258</v>
      </c>
      <c r="O601" t="s">
        <v>670</v>
      </c>
      <c r="P601" t="s">
        <v>670</v>
      </c>
      <c r="Q601">
        <v>1197</v>
      </c>
      <c r="R601">
        <v>554</v>
      </c>
      <c r="S601" t="s">
        <v>671</v>
      </c>
      <c r="T601" s="3" t="str">
        <f>Processed[[#This Row],[Time Period]]&amp;"_"&amp;Processed[[#This Row],[FROMNODENO]]&amp;"_"&amp;Processed[[#This Row],[TONODENO]]</f>
        <v>IP_228564_228496</v>
      </c>
    </row>
    <row r="602" spans="1:20" x14ac:dyDescent="0.25">
      <c r="A602" t="s">
        <v>1515</v>
      </c>
      <c r="B602">
        <v>100033</v>
      </c>
      <c r="C602">
        <v>267662</v>
      </c>
      <c r="D602">
        <v>267933</v>
      </c>
      <c r="E602" s="3" t="s">
        <v>29</v>
      </c>
      <c r="F602" s="3" t="s">
        <v>27</v>
      </c>
      <c r="G602" s="3" t="s">
        <v>193</v>
      </c>
      <c r="H602" s="3" t="s">
        <v>189</v>
      </c>
      <c r="I602">
        <v>-0.13350000000000001</v>
      </c>
      <c r="J602">
        <v>51.528100000000002</v>
      </c>
      <c r="K602">
        <v>-0.12429999999999999</v>
      </c>
      <c r="L602">
        <v>51.508299999999998</v>
      </c>
      <c r="M602" s="3" t="s">
        <v>194</v>
      </c>
      <c r="N602" s="3" t="s">
        <v>191</v>
      </c>
      <c r="O602" t="s">
        <v>670</v>
      </c>
      <c r="P602" t="s">
        <v>670</v>
      </c>
      <c r="Q602">
        <v>2792</v>
      </c>
      <c r="R602">
        <v>486</v>
      </c>
      <c r="S602" t="s">
        <v>671</v>
      </c>
      <c r="T602" s="3" t="str">
        <f>Processed[[#This Row],[Time Period]]&amp;"_"&amp;Processed[[#This Row],[FROMNODENO]]&amp;"_"&amp;Processed[[#This Row],[TONODENO]]</f>
        <v>IP_267662_267933</v>
      </c>
    </row>
    <row r="603" spans="1:20" x14ac:dyDescent="0.25">
      <c r="A603" t="s">
        <v>1515</v>
      </c>
      <c r="B603">
        <v>100033</v>
      </c>
      <c r="C603">
        <v>267933</v>
      </c>
      <c r="D603">
        <v>267662</v>
      </c>
      <c r="E603" s="3" t="s">
        <v>27</v>
      </c>
      <c r="F603" s="3" t="s">
        <v>29</v>
      </c>
      <c r="G603" s="3" t="s">
        <v>189</v>
      </c>
      <c r="H603" s="3" t="s">
        <v>193</v>
      </c>
      <c r="I603">
        <v>-0.12429999999999999</v>
      </c>
      <c r="J603">
        <v>51.508299999999998</v>
      </c>
      <c r="K603">
        <v>-0.13350000000000001</v>
      </c>
      <c r="L603">
        <v>51.528100000000002</v>
      </c>
      <c r="M603" s="3" t="s">
        <v>191</v>
      </c>
      <c r="N603" s="3" t="s">
        <v>194</v>
      </c>
      <c r="O603" t="s">
        <v>670</v>
      </c>
      <c r="P603" t="s">
        <v>670</v>
      </c>
      <c r="Q603">
        <v>2786</v>
      </c>
      <c r="R603">
        <v>525</v>
      </c>
      <c r="S603" t="s">
        <v>671</v>
      </c>
      <c r="T603" s="3" t="str">
        <f>Processed[[#This Row],[Time Period]]&amp;"_"&amp;Processed[[#This Row],[FROMNODENO]]&amp;"_"&amp;Processed[[#This Row],[TONODENO]]</f>
        <v>IP_267933_267662</v>
      </c>
    </row>
    <row r="604" spans="1:20" x14ac:dyDescent="0.25">
      <c r="A604" t="s">
        <v>1515</v>
      </c>
      <c r="B604">
        <v>100034</v>
      </c>
      <c r="C604">
        <v>267933</v>
      </c>
      <c r="D604">
        <v>269459</v>
      </c>
      <c r="E604" s="3" t="s">
        <v>27</v>
      </c>
      <c r="F604" s="3" t="s">
        <v>30</v>
      </c>
      <c r="G604" s="3" t="s">
        <v>189</v>
      </c>
      <c r="H604" s="3" t="s">
        <v>195</v>
      </c>
      <c r="I604">
        <v>-0.12429999999999999</v>
      </c>
      <c r="J604">
        <v>51.508299999999998</v>
      </c>
      <c r="K604">
        <v>-7.5399999999999995E-2</v>
      </c>
      <c r="L604">
        <v>51.511600000000001</v>
      </c>
      <c r="M604" s="3" t="s">
        <v>191</v>
      </c>
      <c r="N604" s="3" t="s">
        <v>196</v>
      </c>
      <c r="O604" t="s">
        <v>670</v>
      </c>
      <c r="P604" t="s">
        <v>670</v>
      </c>
      <c r="Q604">
        <v>3886</v>
      </c>
      <c r="R604">
        <v>986</v>
      </c>
      <c r="S604" t="s">
        <v>671</v>
      </c>
      <c r="T604" s="3" t="str">
        <f>Processed[[#This Row],[Time Period]]&amp;"_"&amp;Processed[[#This Row],[FROMNODENO]]&amp;"_"&amp;Processed[[#This Row],[TONODENO]]</f>
        <v>IP_267933_269459</v>
      </c>
    </row>
    <row r="605" spans="1:20" x14ac:dyDescent="0.25">
      <c r="A605" t="s">
        <v>1515</v>
      </c>
      <c r="B605">
        <v>100034</v>
      </c>
      <c r="C605">
        <v>269459</v>
      </c>
      <c r="D605">
        <v>267933</v>
      </c>
      <c r="E605" s="3" t="s">
        <v>30</v>
      </c>
      <c r="F605" s="3" t="s">
        <v>27</v>
      </c>
      <c r="G605" s="3" t="s">
        <v>195</v>
      </c>
      <c r="H605" s="3" t="s">
        <v>189</v>
      </c>
      <c r="I605">
        <v>-7.5399999999999995E-2</v>
      </c>
      <c r="J605">
        <v>51.511600000000001</v>
      </c>
      <c r="K605">
        <v>-0.12429999999999999</v>
      </c>
      <c r="L605">
        <v>51.508299999999998</v>
      </c>
      <c r="M605" s="3" t="s">
        <v>196</v>
      </c>
      <c r="N605" s="3" t="s">
        <v>191</v>
      </c>
      <c r="O605" t="s">
        <v>670</v>
      </c>
      <c r="P605" t="s">
        <v>670</v>
      </c>
      <c r="Q605">
        <v>3895</v>
      </c>
      <c r="R605">
        <v>934</v>
      </c>
      <c r="S605" t="s">
        <v>671</v>
      </c>
      <c r="T605" s="3" t="str">
        <f>Processed[[#This Row],[Time Period]]&amp;"_"&amp;Processed[[#This Row],[FROMNODENO]]&amp;"_"&amp;Processed[[#This Row],[TONODENO]]</f>
        <v>IP_269459_267933</v>
      </c>
    </row>
    <row r="606" spans="1:20" x14ac:dyDescent="0.25">
      <c r="A606" t="s">
        <v>1515</v>
      </c>
      <c r="B606">
        <v>100035</v>
      </c>
      <c r="C606">
        <v>267933</v>
      </c>
      <c r="D606">
        <v>267983</v>
      </c>
      <c r="E606" s="3" t="s">
        <v>27</v>
      </c>
      <c r="F606" s="3" t="s">
        <v>31</v>
      </c>
      <c r="G606" s="3" t="s">
        <v>189</v>
      </c>
      <c r="H606" s="3" t="s">
        <v>198</v>
      </c>
      <c r="I606">
        <v>-0.12429999999999999</v>
      </c>
      <c r="J606">
        <v>51.508299999999998</v>
      </c>
      <c r="K606">
        <v>-0.1231</v>
      </c>
      <c r="L606">
        <v>51.530799999999999</v>
      </c>
      <c r="M606" s="3" t="s">
        <v>191</v>
      </c>
      <c r="N606" s="3" t="s">
        <v>199</v>
      </c>
      <c r="O606" t="s">
        <v>670</v>
      </c>
      <c r="P606" t="s">
        <v>670</v>
      </c>
      <c r="Q606">
        <v>3402</v>
      </c>
      <c r="R606">
        <v>1173</v>
      </c>
      <c r="S606" t="s">
        <v>671</v>
      </c>
      <c r="T606" s="3" t="str">
        <f>Processed[[#This Row],[Time Period]]&amp;"_"&amp;Processed[[#This Row],[FROMNODENO]]&amp;"_"&amp;Processed[[#This Row],[TONODENO]]</f>
        <v>IP_267933_267983</v>
      </c>
    </row>
    <row r="607" spans="1:20" x14ac:dyDescent="0.25">
      <c r="A607" t="s">
        <v>1515</v>
      </c>
      <c r="B607">
        <v>100035</v>
      </c>
      <c r="C607">
        <v>267983</v>
      </c>
      <c r="D607">
        <v>267933</v>
      </c>
      <c r="E607" s="3" t="s">
        <v>31</v>
      </c>
      <c r="F607" s="3" t="s">
        <v>27</v>
      </c>
      <c r="G607" s="3" t="s">
        <v>198</v>
      </c>
      <c r="H607" s="3" t="s">
        <v>189</v>
      </c>
      <c r="I607">
        <v>-0.1231</v>
      </c>
      <c r="J607">
        <v>51.530799999999999</v>
      </c>
      <c r="K607">
        <v>-0.12429999999999999</v>
      </c>
      <c r="L607">
        <v>51.508299999999998</v>
      </c>
      <c r="M607" s="3" t="s">
        <v>199</v>
      </c>
      <c r="N607" s="3" t="s">
        <v>191</v>
      </c>
      <c r="O607" t="s">
        <v>670</v>
      </c>
      <c r="P607" t="s">
        <v>670</v>
      </c>
      <c r="Q607">
        <v>3425</v>
      </c>
      <c r="R607">
        <v>1095</v>
      </c>
      <c r="S607" t="s">
        <v>671</v>
      </c>
      <c r="T607" s="3" t="str">
        <f>Processed[[#This Row],[Time Period]]&amp;"_"&amp;Processed[[#This Row],[FROMNODENO]]&amp;"_"&amp;Processed[[#This Row],[TONODENO]]</f>
        <v>IP_267983_267933</v>
      </c>
    </row>
    <row r="608" spans="1:20" x14ac:dyDescent="0.25">
      <c r="A608" t="s">
        <v>1515</v>
      </c>
      <c r="B608">
        <v>100036</v>
      </c>
      <c r="C608">
        <v>267933</v>
      </c>
      <c r="D608">
        <v>269296</v>
      </c>
      <c r="E608" s="3" t="s">
        <v>27</v>
      </c>
      <c r="F608" s="3" t="s">
        <v>33</v>
      </c>
      <c r="G608" s="3" t="s">
        <v>189</v>
      </c>
      <c r="H608" s="3" t="s">
        <v>203</v>
      </c>
      <c r="I608">
        <v>-0.12429999999999999</v>
      </c>
      <c r="J608">
        <v>51.508299999999998</v>
      </c>
      <c r="K608">
        <v>-8.2100000000000006E-2</v>
      </c>
      <c r="L608">
        <v>51.518599999999999</v>
      </c>
      <c r="M608" s="3" t="s">
        <v>191</v>
      </c>
      <c r="N608" s="3" t="s">
        <v>204</v>
      </c>
      <c r="O608" t="s">
        <v>670</v>
      </c>
      <c r="P608" t="s">
        <v>670</v>
      </c>
      <c r="Q608">
        <v>4971</v>
      </c>
      <c r="R608">
        <v>1221</v>
      </c>
      <c r="S608" t="s">
        <v>671</v>
      </c>
      <c r="T608" s="3" t="str">
        <f>Processed[[#This Row],[Time Period]]&amp;"_"&amp;Processed[[#This Row],[FROMNODENO]]&amp;"_"&amp;Processed[[#This Row],[TONODENO]]</f>
        <v>IP_267933_269296</v>
      </c>
    </row>
    <row r="609" spans="1:20" x14ac:dyDescent="0.25">
      <c r="A609" t="s">
        <v>1515</v>
      </c>
      <c r="B609">
        <v>100036</v>
      </c>
      <c r="C609">
        <v>269296</v>
      </c>
      <c r="D609">
        <v>267933</v>
      </c>
      <c r="E609" s="3" t="s">
        <v>33</v>
      </c>
      <c r="F609" s="3" t="s">
        <v>27</v>
      </c>
      <c r="G609" s="3" t="s">
        <v>203</v>
      </c>
      <c r="H609" s="3" t="s">
        <v>189</v>
      </c>
      <c r="I609">
        <v>-8.2100000000000006E-2</v>
      </c>
      <c r="J609">
        <v>51.518599999999999</v>
      </c>
      <c r="K609">
        <v>-0.12429999999999999</v>
      </c>
      <c r="L609">
        <v>51.508299999999998</v>
      </c>
      <c r="M609" s="3" t="s">
        <v>204</v>
      </c>
      <c r="N609" s="3" t="s">
        <v>191</v>
      </c>
      <c r="O609" t="s">
        <v>670</v>
      </c>
      <c r="P609" t="s">
        <v>670</v>
      </c>
      <c r="Q609">
        <v>4971</v>
      </c>
      <c r="R609">
        <v>1299</v>
      </c>
      <c r="S609" t="s">
        <v>671</v>
      </c>
      <c r="T609" s="3" t="str">
        <f>Processed[[#This Row],[Time Period]]&amp;"_"&amp;Processed[[#This Row],[FROMNODENO]]&amp;"_"&amp;Processed[[#This Row],[TONODENO]]</f>
        <v>IP_269296_267933</v>
      </c>
    </row>
    <row r="610" spans="1:20" x14ac:dyDescent="0.25">
      <c r="A610" t="s">
        <v>1515</v>
      </c>
      <c r="B610">
        <v>100037</v>
      </c>
      <c r="C610">
        <v>266682</v>
      </c>
      <c r="D610">
        <v>267933</v>
      </c>
      <c r="E610" s="3" t="s">
        <v>34</v>
      </c>
      <c r="F610" s="3" t="s">
        <v>27</v>
      </c>
      <c r="G610" s="3" t="s">
        <v>205</v>
      </c>
      <c r="H610" s="3" t="s">
        <v>189</v>
      </c>
      <c r="I610">
        <v>-0.16289999999999999</v>
      </c>
      <c r="J610">
        <v>51.522399999999998</v>
      </c>
      <c r="K610">
        <v>-0.12429999999999999</v>
      </c>
      <c r="L610">
        <v>51.508299999999998</v>
      </c>
      <c r="M610" s="3" t="s">
        <v>206</v>
      </c>
      <c r="N610" s="3" t="s">
        <v>191</v>
      </c>
      <c r="O610" t="s">
        <v>670</v>
      </c>
      <c r="P610" t="s">
        <v>670</v>
      </c>
      <c r="Q610">
        <v>4300</v>
      </c>
      <c r="R610">
        <v>861</v>
      </c>
      <c r="S610" t="s">
        <v>671</v>
      </c>
      <c r="T610" s="3" t="str">
        <f>Processed[[#This Row],[Time Period]]&amp;"_"&amp;Processed[[#This Row],[FROMNODENO]]&amp;"_"&amp;Processed[[#This Row],[TONODENO]]</f>
        <v>IP_266682_267933</v>
      </c>
    </row>
    <row r="611" spans="1:20" x14ac:dyDescent="0.25">
      <c r="A611" t="s">
        <v>1515</v>
      </c>
      <c r="B611">
        <v>100037</v>
      </c>
      <c r="C611">
        <v>267933</v>
      </c>
      <c r="D611">
        <v>266682</v>
      </c>
      <c r="E611" s="3" t="s">
        <v>27</v>
      </c>
      <c r="F611" s="3" t="s">
        <v>34</v>
      </c>
      <c r="G611" s="3" t="s">
        <v>189</v>
      </c>
      <c r="H611" s="3" t="s">
        <v>205</v>
      </c>
      <c r="I611">
        <v>-0.12429999999999999</v>
      </c>
      <c r="J611">
        <v>51.508299999999998</v>
      </c>
      <c r="K611">
        <v>-0.16289999999999999</v>
      </c>
      <c r="L611">
        <v>51.522399999999998</v>
      </c>
      <c r="M611" s="3" t="s">
        <v>191</v>
      </c>
      <c r="N611" s="3" t="s">
        <v>206</v>
      </c>
      <c r="O611" t="s">
        <v>670</v>
      </c>
      <c r="P611" t="s">
        <v>670</v>
      </c>
      <c r="Q611">
        <v>4383</v>
      </c>
      <c r="R611">
        <v>848</v>
      </c>
      <c r="S611" t="s">
        <v>671</v>
      </c>
      <c r="T611" s="3" t="str">
        <f>Processed[[#This Row],[Time Period]]&amp;"_"&amp;Processed[[#This Row],[FROMNODENO]]&amp;"_"&amp;Processed[[#This Row],[TONODENO]]</f>
        <v>IP_267933_266682</v>
      </c>
    </row>
    <row r="612" spans="1:20" x14ac:dyDescent="0.25">
      <c r="A612" t="s">
        <v>1515</v>
      </c>
      <c r="B612">
        <v>100038</v>
      </c>
      <c r="C612">
        <v>266343</v>
      </c>
      <c r="D612">
        <v>267933</v>
      </c>
      <c r="E612" s="3" t="s">
        <v>35</v>
      </c>
      <c r="F612" s="3" t="s">
        <v>27</v>
      </c>
      <c r="G612" s="3" t="s">
        <v>207</v>
      </c>
      <c r="H612" s="3" t="s">
        <v>189</v>
      </c>
      <c r="I612">
        <v>-0.17530000000000001</v>
      </c>
      <c r="J612">
        <v>51.516199999999998</v>
      </c>
      <c r="K612">
        <v>-0.12429999999999999</v>
      </c>
      <c r="L612">
        <v>51.508299999999998</v>
      </c>
      <c r="M612" s="3" t="s">
        <v>208</v>
      </c>
      <c r="N612" s="3" t="s">
        <v>191</v>
      </c>
      <c r="O612" t="s">
        <v>670</v>
      </c>
      <c r="P612" t="s">
        <v>670</v>
      </c>
      <c r="Q612">
        <v>5453</v>
      </c>
      <c r="R612">
        <v>997</v>
      </c>
      <c r="S612" t="s">
        <v>671</v>
      </c>
      <c r="T612" s="3" t="str">
        <f>Processed[[#This Row],[Time Period]]&amp;"_"&amp;Processed[[#This Row],[FROMNODENO]]&amp;"_"&amp;Processed[[#This Row],[TONODENO]]</f>
        <v>IP_266343_267933</v>
      </c>
    </row>
    <row r="613" spans="1:20" x14ac:dyDescent="0.25">
      <c r="A613" t="s">
        <v>1515</v>
      </c>
      <c r="B613">
        <v>100038</v>
      </c>
      <c r="C613">
        <v>267933</v>
      </c>
      <c r="D613">
        <v>266343</v>
      </c>
      <c r="E613" s="3" t="s">
        <v>27</v>
      </c>
      <c r="F613" s="3" t="s">
        <v>35</v>
      </c>
      <c r="G613" s="3" t="s">
        <v>189</v>
      </c>
      <c r="H613" s="3" t="s">
        <v>207</v>
      </c>
      <c r="I613">
        <v>-0.12429999999999999</v>
      </c>
      <c r="J613">
        <v>51.508299999999998</v>
      </c>
      <c r="K613">
        <v>-0.17530000000000001</v>
      </c>
      <c r="L613">
        <v>51.516199999999998</v>
      </c>
      <c r="M613" s="3" t="s">
        <v>191</v>
      </c>
      <c r="N613" s="3" t="s">
        <v>208</v>
      </c>
      <c r="O613" t="s">
        <v>670</v>
      </c>
      <c r="P613" t="s">
        <v>670</v>
      </c>
      <c r="Q613">
        <v>5467</v>
      </c>
      <c r="R613">
        <v>984</v>
      </c>
      <c r="S613" t="s">
        <v>671</v>
      </c>
      <c r="T613" s="3" t="str">
        <f>Processed[[#This Row],[Time Period]]&amp;"_"&amp;Processed[[#This Row],[FROMNODENO]]&amp;"_"&amp;Processed[[#This Row],[TONODENO]]</f>
        <v>IP_267933_266343</v>
      </c>
    </row>
    <row r="614" spans="1:20" x14ac:dyDescent="0.25">
      <c r="A614" t="s">
        <v>1515</v>
      </c>
      <c r="B614">
        <v>100039</v>
      </c>
      <c r="C614">
        <v>265282</v>
      </c>
      <c r="D614">
        <v>267933</v>
      </c>
      <c r="E614" s="3" t="s">
        <v>57</v>
      </c>
      <c r="F614" s="3" t="s">
        <v>27</v>
      </c>
      <c r="G614" s="3" t="s">
        <v>267</v>
      </c>
      <c r="H614" s="3" t="s">
        <v>189</v>
      </c>
      <c r="I614">
        <v>-0.2046</v>
      </c>
      <c r="J614">
        <v>51.534100000000002</v>
      </c>
      <c r="K614">
        <v>-0.12429999999999999</v>
      </c>
      <c r="L614">
        <v>51.508299999999998</v>
      </c>
      <c r="M614" s="3" t="s">
        <v>268</v>
      </c>
      <c r="N614" s="3" t="s">
        <v>191</v>
      </c>
      <c r="O614" t="s">
        <v>670</v>
      </c>
      <c r="P614" t="s">
        <v>670</v>
      </c>
      <c r="Q614">
        <v>8696</v>
      </c>
      <c r="R614">
        <v>1475</v>
      </c>
      <c r="S614" t="s">
        <v>671</v>
      </c>
      <c r="T614" s="3" t="str">
        <f>Processed[[#This Row],[Time Period]]&amp;"_"&amp;Processed[[#This Row],[FROMNODENO]]&amp;"_"&amp;Processed[[#This Row],[TONODENO]]</f>
        <v>IP_265282_267933</v>
      </c>
    </row>
    <row r="615" spans="1:20" x14ac:dyDescent="0.25">
      <c r="A615" t="s">
        <v>1515</v>
      </c>
      <c r="B615">
        <v>100039</v>
      </c>
      <c r="C615">
        <v>267933</v>
      </c>
      <c r="D615">
        <v>265282</v>
      </c>
      <c r="E615" s="3" t="s">
        <v>27</v>
      </c>
      <c r="F615" s="3" t="s">
        <v>57</v>
      </c>
      <c r="G615" s="3" t="s">
        <v>189</v>
      </c>
      <c r="H615" s="3" t="s">
        <v>267</v>
      </c>
      <c r="I615">
        <v>-0.12429999999999999</v>
      </c>
      <c r="J615">
        <v>51.508299999999998</v>
      </c>
      <c r="K615">
        <v>-0.2046</v>
      </c>
      <c r="L615">
        <v>51.534100000000002</v>
      </c>
      <c r="M615" s="3" t="s">
        <v>191</v>
      </c>
      <c r="N615" s="3" t="s">
        <v>268</v>
      </c>
      <c r="O615" t="s">
        <v>670</v>
      </c>
      <c r="P615" t="s">
        <v>670</v>
      </c>
      <c r="Q615">
        <v>8842</v>
      </c>
      <c r="R615">
        <v>1522</v>
      </c>
      <c r="S615" t="s">
        <v>671</v>
      </c>
      <c r="T615" s="3" t="str">
        <f>Processed[[#This Row],[Time Period]]&amp;"_"&amp;Processed[[#This Row],[FROMNODENO]]&amp;"_"&amp;Processed[[#This Row],[TONODENO]]</f>
        <v>IP_267933_265282</v>
      </c>
    </row>
    <row r="616" spans="1:20" x14ac:dyDescent="0.25">
      <c r="A616" t="s">
        <v>1515</v>
      </c>
      <c r="B616">
        <v>100040</v>
      </c>
      <c r="C616">
        <v>267933</v>
      </c>
      <c r="D616">
        <v>267948</v>
      </c>
      <c r="E616" s="3" t="s">
        <v>27</v>
      </c>
      <c r="F616" s="3" t="s">
        <v>36</v>
      </c>
      <c r="G616" s="3" t="s">
        <v>189</v>
      </c>
      <c r="H616" s="3" t="s">
        <v>209</v>
      </c>
      <c r="I616">
        <v>-0.12429999999999999</v>
      </c>
      <c r="J616">
        <v>51.508299999999998</v>
      </c>
      <c r="K616">
        <v>-0.12784000000000001</v>
      </c>
      <c r="L616">
        <v>51.532330000000002</v>
      </c>
      <c r="M616" s="3" t="s">
        <v>191</v>
      </c>
      <c r="N616" s="3" t="s">
        <v>210</v>
      </c>
      <c r="O616" t="s">
        <v>670</v>
      </c>
      <c r="P616" t="s">
        <v>670</v>
      </c>
      <c r="Q616">
        <v>3559</v>
      </c>
      <c r="R616">
        <v>1133</v>
      </c>
      <c r="S616" t="s">
        <v>671</v>
      </c>
      <c r="T616" s="3" t="str">
        <f>Processed[[#This Row],[Time Period]]&amp;"_"&amp;Processed[[#This Row],[FROMNODENO]]&amp;"_"&amp;Processed[[#This Row],[TONODENO]]</f>
        <v>IP_267933_267948</v>
      </c>
    </row>
    <row r="617" spans="1:20" x14ac:dyDescent="0.25">
      <c r="A617" t="s">
        <v>1515</v>
      </c>
      <c r="B617">
        <v>100040</v>
      </c>
      <c r="C617">
        <v>267948</v>
      </c>
      <c r="D617">
        <v>267933</v>
      </c>
      <c r="E617" s="3" t="s">
        <v>36</v>
      </c>
      <c r="F617" s="3" t="s">
        <v>27</v>
      </c>
      <c r="G617" s="3" t="s">
        <v>209</v>
      </c>
      <c r="H617" s="3" t="s">
        <v>189</v>
      </c>
      <c r="I617">
        <v>-0.12784000000000001</v>
      </c>
      <c r="J617">
        <v>51.532330000000002</v>
      </c>
      <c r="K617">
        <v>-0.12429999999999999</v>
      </c>
      <c r="L617">
        <v>51.508299999999998</v>
      </c>
      <c r="M617" s="3" t="s">
        <v>210</v>
      </c>
      <c r="N617" s="3" t="s">
        <v>191</v>
      </c>
      <c r="O617" t="s">
        <v>670</v>
      </c>
      <c r="P617" t="s">
        <v>670</v>
      </c>
      <c r="Q617">
        <v>3565</v>
      </c>
      <c r="R617">
        <v>1123</v>
      </c>
      <c r="S617" t="s">
        <v>671</v>
      </c>
      <c r="T617" s="3" t="str">
        <f>Processed[[#This Row],[Time Period]]&amp;"_"&amp;Processed[[#This Row],[FROMNODENO]]&amp;"_"&amp;Processed[[#This Row],[TONODENO]]</f>
        <v>IP_267948_267933</v>
      </c>
    </row>
    <row r="618" spans="1:20" x14ac:dyDescent="0.25">
      <c r="A618" t="s">
        <v>1515</v>
      </c>
      <c r="B618">
        <v>100041</v>
      </c>
      <c r="C618">
        <v>267252</v>
      </c>
      <c r="D618">
        <v>267933</v>
      </c>
      <c r="E618" s="3" t="s">
        <v>37</v>
      </c>
      <c r="F618" s="3" t="s">
        <v>27</v>
      </c>
      <c r="G618" s="3" t="s">
        <v>211</v>
      </c>
      <c r="H618" s="3" t="s">
        <v>189</v>
      </c>
      <c r="I618">
        <v>-0.14369999999999999</v>
      </c>
      <c r="J618">
        <v>51.495100000000001</v>
      </c>
      <c r="K618">
        <v>-0.12429999999999999</v>
      </c>
      <c r="L618">
        <v>51.508299999999998</v>
      </c>
      <c r="M618" s="3" t="s">
        <v>212</v>
      </c>
      <c r="N618" s="3" t="s">
        <v>191</v>
      </c>
      <c r="O618" t="s">
        <v>670</v>
      </c>
      <c r="P618" t="s">
        <v>670</v>
      </c>
      <c r="Q618">
        <v>2751</v>
      </c>
      <c r="R618">
        <v>714</v>
      </c>
      <c r="S618" t="s">
        <v>671</v>
      </c>
      <c r="T618" s="3" t="str">
        <f>Processed[[#This Row],[Time Period]]&amp;"_"&amp;Processed[[#This Row],[FROMNODENO]]&amp;"_"&amp;Processed[[#This Row],[TONODENO]]</f>
        <v>IP_267252_267933</v>
      </c>
    </row>
    <row r="619" spans="1:20" x14ac:dyDescent="0.25">
      <c r="A619" t="s">
        <v>1515</v>
      </c>
      <c r="B619">
        <v>100041</v>
      </c>
      <c r="C619">
        <v>267933</v>
      </c>
      <c r="D619">
        <v>267252</v>
      </c>
      <c r="E619" s="3" t="s">
        <v>27</v>
      </c>
      <c r="F619" s="3" t="s">
        <v>37</v>
      </c>
      <c r="G619" s="3" t="s">
        <v>189</v>
      </c>
      <c r="H619" s="3" t="s">
        <v>211</v>
      </c>
      <c r="I619">
        <v>-0.12429999999999999</v>
      </c>
      <c r="J619">
        <v>51.508299999999998</v>
      </c>
      <c r="K619">
        <v>-0.14369999999999999</v>
      </c>
      <c r="L619">
        <v>51.495100000000001</v>
      </c>
      <c r="M619" s="3" t="s">
        <v>191</v>
      </c>
      <c r="N619" s="3" t="s">
        <v>212</v>
      </c>
      <c r="O619" t="s">
        <v>670</v>
      </c>
      <c r="P619" t="s">
        <v>670</v>
      </c>
      <c r="Q619">
        <v>2757</v>
      </c>
      <c r="R619">
        <v>660</v>
      </c>
      <c r="S619" t="s">
        <v>671</v>
      </c>
      <c r="T619" s="3" t="str">
        <f>Processed[[#This Row],[Time Period]]&amp;"_"&amp;Processed[[#This Row],[FROMNODENO]]&amp;"_"&amp;Processed[[#This Row],[TONODENO]]</f>
        <v>IP_267933_267252</v>
      </c>
    </row>
    <row r="620" spans="1:20" x14ac:dyDescent="0.25">
      <c r="A620" t="s">
        <v>1515</v>
      </c>
      <c r="B620">
        <v>100042</v>
      </c>
      <c r="C620">
        <v>270059</v>
      </c>
      <c r="D620">
        <v>270230</v>
      </c>
      <c r="E620" s="3" t="s">
        <v>58</v>
      </c>
      <c r="F620" s="3" t="s">
        <v>59</v>
      </c>
      <c r="G620" s="3" t="s">
        <v>271</v>
      </c>
      <c r="H620" s="3" t="s">
        <v>272</v>
      </c>
      <c r="I620">
        <v>-4.7399999999999998E-2</v>
      </c>
      <c r="J620">
        <v>51.413499999999999</v>
      </c>
      <c r="K620">
        <v>-3.8899999999999997E-2</v>
      </c>
      <c r="L620">
        <v>51.409500000000001</v>
      </c>
      <c r="M620" s="3" t="s">
        <v>273</v>
      </c>
      <c r="N620" s="3" t="s">
        <v>274</v>
      </c>
      <c r="O620" t="s">
        <v>670</v>
      </c>
      <c r="P620" t="s">
        <v>670</v>
      </c>
      <c r="Q620">
        <v>1522</v>
      </c>
      <c r="R620">
        <v>747</v>
      </c>
      <c r="S620" t="s">
        <v>671</v>
      </c>
      <c r="T620" s="3" t="str">
        <f>Processed[[#This Row],[Time Period]]&amp;"_"&amp;Processed[[#This Row],[FROMNODENO]]&amp;"_"&amp;Processed[[#This Row],[TONODENO]]</f>
        <v>IP_270059_270230</v>
      </c>
    </row>
    <row r="621" spans="1:20" x14ac:dyDescent="0.25">
      <c r="A621" t="s">
        <v>1515</v>
      </c>
      <c r="B621">
        <v>100042</v>
      </c>
      <c r="C621">
        <v>270230</v>
      </c>
      <c r="D621">
        <v>270059</v>
      </c>
      <c r="E621" s="3" t="s">
        <v>59</v>
      </c>
      <c r="F621" s="3" t="s">
        <v>58</v>
      </c>
      <c r="G621" s="3" t="s">
        <v>272</v>
      </c>
      <c r="H621" s="3" t="s">
        <v>271</v>
      </c>
      <c r="I621">
        <v>-3.8899999999999997E-2</v>
      </c>
      <c r="J621">
        <v>51.409500000000001</v>
      </c>
      <c r="K621">
        <v>-4.7399999999999998E-2</v>
      </c>
      <c r="L621">
        <v>51.413499999999999</v>
      </c>
      <c r="M621" s="3" t="s">
        <v>274</v>
      </c>
      <c r="N621" s="3" t="s">
        <v>273</v>
      </c>
      <c r="O621" t="s">
        <v>670</v>
      </c>
      <c r="P621" t="s">
        <v>670</v>
      </c>
      <c r="Q621">
        <v>1358</v>
      </c>
      <c r="R621">
        <v>713</v>
      </c>
      <c r="S621" t="s">
        <v>671</v>
      </c>
      <c r="T621" s="3" t="str">
        <f>Processed[[#This Row],[Time Period]]&amp;"_"&amp;Processed[[#This Row],[FROMNODENO]]&amp;"_"&amp;Processed[[#This Row],[TONODENO]]</f>
        <v>IP_270230_270059</v>
      </c>
    </row>
    <row r="622" spans="1:20" x14ac:dyDescent="0.25">
      <c r="A622" t="s">
        <v>1515</v>
      </c>
      <c r="B622">
        <v>100043</v>
      </c>
      <c r="C622">
        <v>267933</v>
      </c>
      <c r="D622">
        <v>269122</v>
      </c>
      <c r="E622" s="3" t="s">
        <v>27</v>
      </c>
      <c r="F622" s="3" t="s">
        <v>60</v>
      </c>
      <c r="G622" s="3" t="s">
        <v>189</v>
      </c>
      <c r="H622" s="3" t="s">
        <v>275</v>
      </c>
      <c r="I622">
        <v>-0.12429999999999999</v>
      </c>
      <c r="J622">
        <v>51.508299999999998</v>
      </c>
      <c r="K622">
        <v>-9.0300000000000005E-2</v>
      </c>
      <c r="L622">
        <v>51.511400000000002</v>
      </c>
      <c r="M622" s="3" t="s">
        <v>191</v>
      </c>
      <c r="N622" s="3" t="s">
        <v>276</v>
      </c>
      <c r="O622" t="s">
        <v>670</v>
      </c>
      <c r="P622" t="s">
        <v>670</v>
      </c>
      <c r="Q622">
        <v>2606</v>
      </c>
      <c r="R622">
        <v>635</v>
      </c>
      <c r="S622" t="s">
        <v>671</v>
      </c>
      <c r="T622" s="3" t="str">
        <f>Processed[[#This Row],[Time Period]]&amp;"_"&amp;Processed[[#This Row],[FROMNODENO]]&amp;"_"&amp;Processed[[#This Row],[TONODENO]]</f>
        <v>IP_267933_269122</v>
      </c>
    </row>
    <row r="623" spans="1:20" x14ac:dyDescent="0.25">
      <c r="A623" t="s">
        <v>1515</v>
      </c>
      <c r="B623">
        <v>100043</v>
      </c>
      <c r="C623">
        <v>269122</v>
      </c>
      <c r="D623">
        <v>267933</v>
      </c>
      <c r="E623" s="3" t="s">
        <v>60</v>
      </c>
      <c r="F623" s="3" t="s">
        <v>27</v>
      </c>
      <c r="G623" s="3" t="s">
        <v>275</v>
      </c>
      <c r="H623" s="3" t="s">
        <v>189</v>
      </c>
      <c r="I623">
        <v>-9.0300000000000005E-2</v>
      </c>
      <c r="J623">
        <v>51.511400000000002</v>
      </c>
      <c r="K623">
        <v>-0.12429999999999999</v>
      </c>
      <c r="L623">
        <v>51.508299999999998</v>
      </c>
      <c r="M623" s="3" t="s">
        <v>276</v>
      </c>
      <c r="N623" s="3" t="s">
        <v>191</v>
      </c>
      <c r="O623" t="s">
        <v>670</v>
      </c>
      <c r="P623" t="s">
        <v>670</v>
      </c>
      <c r="Q623">
        <v>2635</v>
      </c>
      <c r="R623">
        <v>552</v>
      </c>
      <c r="S623" t="s">
        <v>671</v>
      </c>
      <c r="T623" s="3" t="str">
        <f>Processed[[#This Row],[Time Period]]&amp;"_"&amp;Processed[[#This Row],[FROMNODENO]]&amp;"_"&amp;Processed[[#This Row],[TONODENO]]</f>
        <v>IP_269122_267933</v>
      </c>
    </row>
    <row r="624" spans="1:20" x14ac:dyDescent="0.25">
      <c r="A624" t="s">
        <v>1515</v>
      </c>
      <c r="B624">
        <v>100044</v>
      </c>
      <c r="C624">
        <v>267662</v>
      </c>
      <c r="D624">
        <v>269122</v>
      </c>
      <c r="E624" s="3" t="s">
        <v>29</v>
      </c>
      <c r="F624" s="3" t="s">
        <v>60</v>
      </c>
      <c r="G624" s="3" t="s">
        <v>193</v>
      </c>
      <c r="H624" s="3" t="s">
        <v>275</v>
      </c>
      <c r="I624">
        <v>-0.13350000000000001</v>
      </c>
      <c r="J624">
        <v>51.528100000000002</v>
      </c>
      <c r="K624">
        <v>-9.0300000000000005E-2</v>
      </c>
      <c r="L624">
        <v>51.511400000000002</v>
      </c>
      <c r="M624" s="3" t="s">
        <v>194</v>
      </c>
      <c r="N624" s="3" t="s">
        <v>276</v>
      </c>
      <c r="O624" t="s">
        <v>670</v>
      </c>
      <c r="P624" t="s">
        <v>670</v>
      </c>
      <c r="Q624">
        <v>5453</v>
      </c>
      <c r="R624">
        <v>1239</v>
      </c>
      <c r="S624" t="s">
        <v>671</v>
      </c>
      <c r="T624" s="3" t="str">
        <f>Processed[[#This Row],[Time Period]]&amp;"_"&amp;Processed[[#This Row],[FROMNODENO]]&amp;"_"&amp;Processed[[#This Row],[TONODENO]]</f>
        <v>IP_267662_269122</v>
      </c>
    </row>
    <row r="625" spans="1:20" x14ac:dyDescent="0.25">
      <c r="A625" t="s">
        <v>1515</v>
      </c>
      <c r="B625">
        <v>100044</v>
      </c>
      <c r="C625">
        <v>269122</v>
      </c>
      <c r="D625">
        <v>267662</v>
      </c>
      <c r="E625" s="3" t="s">
        <v>60</v>
      </c>
      <c r="F625" s="3" t="s">
        <v>29</v>
      </c>
      <c r="G625" s="3" t="s">
        <v>275</v>
      </c>
      <c r="H625" s="3" t="s">
        <v>193</v>
      </c>
      <c r="I625">
        <v>-9.0300000000000005E-2</v>
      </c>
      <c r="J625">
        <v>51.511400000000002</v>
      </c>
      <c r="K625">
        <v>-0.13350000000000001</v>
      </c>
      <c r="L625">
        <v>51.528100000000002</v>
      </c>
      <c r="M625" s="3" t="s">
        <v>276</v>
      </c>
      <c r="N625" s="3" t="s">
        <v>194</v>
      </c>
      <c r="O625" t="s">
        <v>670</v>
      </c>
      <c r="P625" t="s">
        <v>670</v>
      </c>
      <c r="Q625">
        <v>5435</v>
      </c>
      <c r="R625">
        <v>1226</v>
      </c>
      <c r="S625" t="s">
        <v>671</v>
      </c>
      <c r="T625" s="3" t="str">
        <f>Processed[[#This Row],[Time Period]]&amp;"_"&amp;Processed[[#This Row],[FROMNODENO]]&amp;"_"&amp;Processed[[#This Row],[TONODENO]]</f>
        <v>IP_269122_267662</v>
      </c>
    </row>
    <row r="626" spans="1:20" x14ac:dyDescent="0.25">
      <c r="A626" t="s">
        <v>1515</v>
      </c>
      <c r="B626">
        <v>100045</v>
      </c>
      <c r="C626">
        <v>269122</v>
      </c>
      <c r="D626">
        <v>269459</v>
      </c>
      <c r="E626" s="3" t="s">
        <v>60</v>
      </c>
      <c r="F626" s="3" t="s">
        <v>30</v>
      </c>
      <c r="G626" s="3" t="s">
        <v>275</v>
      </c>
      <c r="H626" s="3" t="s">
        <v>195</v>
      </c>
      <c r="I626">
        <v>-9.0300000000000005E-2</v>
      </c>
      <c r="J626">
        <v>51.511400000000002</v>
      </c>
      <c r="K626">
        <v>-7.5399999999999995E-2</v>
      </c>
      <c r="L626">
        <v>51.511600000000001</v>
      </c>
      <c r="M626" s="3" t="s">
        <v>276</v>
      </c>
      <c r="N626" s="3" t="s">
        <v>196</v>
      </c>
      <c r="O626" t="s">
        <v>670</v>
      </c>
      <c r="P626" t="s">
        <v>670</v>
      </c>
      <c r="Q626">
        <v>1285</v>
      </c>
      <c r="R626">
        <v>351</v>
      </c>
      <c r="S626" t="s">
        <v>671</v>
      </c>
      <c r="T626" s="3" t="str">
        <f>Processed[[#This Row],[Time Period]]&amp;"_"&amp;Processed[[#This Row],[FROMNODENO]]&amp;"_"&amp;Processed[[#This Row],[TONODENO]]</f>
        <v>IP_269122_269459</v>
      </c>
    </row>
    <row r="627" spans="1:20" x14ac:dyDescent="0.25">
      <c r="A627" t="s">
        <v>1515</v>
      </c>
      <c r="B627">
        <v>100045</v>
      </c>
      <c r="C627">
        <v>269459</v>
      </c>
      <c r="D627">
        <v>269122</v>
      </c>
      <c r="E627" s="3" t="s">
        <v>30</v>
      </c>
      <c r="F627" s="3" t="s">
        <v>60</v>
      </c>
      <c r="G627" s="3" t="s">
        <v>195</v>
      </c>
      <c r="H627" s="3" t="s">
        <v>275</v>
      </c>
      <c r="I627">
        <v>-7.5399999999999995E-2</v>
      </c>
      <c r="J627">
        <v>51.511600000000001</v>
      </c>
      <c r="K627">
        <v>-9.0300000000000005E-2</v>
      </c>
      <c r="L627">
        <v>51.511400000000002</v>
      </c>
      <c r="M627" s="3" t="s">
        <v>196</v>
      </c>
      <c r="N627" s="3" t="s">
        <v>276</v>
      </c>
      <c r="O627" t="s">
        <v>670</v>
      </c>
      <c r="P627" t="s">
        <v>670</v>
      </c>
      <c r="Q627">
        <v>1296</v>
      </c>
      <c r="R627">
        <v>381</v>
      </c>
      <c r="S627" t="s">
        <v>671</v>
      </c>
      <c r="T627" s="3" t="str">
        <f>Processed[[#This Row],[Time Period]]&amp;"_"&amp;Processed[[#This Row],[FROMNODENO]]&amp;"_"&amp;Processed[[#This Row],[TONODENO]]</f>
        <v>IP_269459_269122</v>
      </c>
    </row>
    <row r="628" spans="1:20" x14ac:dyDescent="0.25">
      <c r="A628" t="s">
        <v>1515</v>
      </c>
      <c r="B628">
        <v>100046</v>
      </c>
      <c r="C628">
        <v>267983</v>
      </c>
      <c r="D628">
        <v>269122</v>
      </c>
      <c r="E628" s="3" t="s">
        <v>31</v>
      </c>
      <c r="F628" s="3" t="s">
        <v>60</v>
      </c>
      <c r="G628" s="3" t="s">
        <v>198</v>
      </c>
      <c r="H628" s="3" t="s">
        <v>275</v>
      </c>
      <c r="I628">
        <v>-0.1231</v>
      </c>
      <c r="J628">
        <v>51.530799999999999</v>
      </c>
      <c r="K628">
        <v>-9.0300000000000005E-2</v>
      </c>
      <c r="L628">
        <v>51.511400000000002</v>
      </c>
      <c r="M628" s="3" t="s">
        <v>199</v>
      </c>
      <c r="N628" s="3" t="s">
        <v>276</v>
      </c>
      <c r="O628" t="s">
        <v>670</v>
      </c>
      <c r="P628" t="s">
        <v>670</v>
      </c>
      <c r="Q628">
        <v>5820</v>
      </c>
      <c r="R628">
        <v>1268</v>
      </c>
      <c r="S628" t="s">
        <v>671</v>
      </c>
      <c r="T628" s="3" t="str">
        <f>Processed[[#This Row],[Time Period]]&amp;"_"&amp;Processed[[#This Row],[FROMNODENO]]&amp;"_"&amp;Processed[[#This Row],[TONODENO]]</f>
        <v>IP_267983_269122</v>
      </c>
    </row>
    <row r="629" spans="1:20" x14ac:dyDescent="0.25">
      <c r="A629" t="s">
        <v>1515</v>
      </c>
      <c r="B629">
        <v>100046</v>
      </c>
      <c r="C629">
        <v>269122</v>
      </c>
      <c r="D629">
        <v>267983</v>
      </c>
      <c r="E629" s="3" t="s">
        <v>60</v>
      </c>
      <c r="F629" s="3" t="s">
        <v>31</v>
      </c>
      <c r="G629" s="3" t="s">
        <v>275</v>
      </c>
      <c r="H629" s="3" t="s">
        <v>198</v>
      </c>
      <c r="I629">
        <v>-9.0300000000000005E-2</v>
      </c>
      <c r="J629">
        <v>51.511400000000002</v>
      </c>
      <c r="K629">
        <v>-0.1231</v>
      </c>
      <c r="L629">
        <v>51.530799999999999</v>
      </c>
      <c r="M629" s="3" t="s">
        <v>276</v>
      </c>
      <c r="N629" s="3" t="s">
        <v>199</v>
      </c>
      <c r="O629" t="s">
        <v>670</v>
      </c>
      <c r="P629" t="s">
        <v>670</v>
      </c>
      <c r="Q629">
        <v>5814</v>
      </c>
      <c r="R629">
        <v>1161</v>
      </c>
      <c r="S629" t="s">
        <v>671</v>
      </c>
      <c r="T629" s="3" t="str">
        <f>Processed[[#This Row],[Time Period]]&amp;"_"&amp;Processed[[#This Row],[FROMNODENO]]&amp;"_"&amp;Processed[[#This Row],[TONODENO]]</f>
        <v>IP_269122_267983</v>
      </c>
    </row>
    <row r="630" spans="1:20" x14ac:dyDescent="0.25">
      <c r="A630" t="s">
        <v>1515</v>
      </c>
      <c r="B630">
        <v>100047</v>
      </c>
      <c r="C630">
        <v>269122</v>
      </c>
      <c r="D630">
        <v>269225</v>
      </c>
      <c r="E630" s="3" t="s">
        <v>60</v>
      </c>
      <c r="F630" s="3" t="s">
        <v>32</v>
      </c>
      <c r="G630" s="3" t="s">
        <v>275</v>
      </c>
      <c r="H630" s="3" t="s">
        <v>200</v>
      </c>
      <c r="I630">
        <v>-9.0300000000000005E-2</v>
      </c>
      <c r="J630">
        <v>51.511400000000002</v>
      </c>
      <c r="K630">
        <v>-8.5699999999999998E-2</v>
      </c>
      <c r="L630">
        <v>51.505229999999997</v>
      </c>
      <c r="M630" s="3" t="s">
        <v>276</v>
      </c>
      <c r="N630" s="3" t="s">
        <v>201</v>
      </c>
      <c r="O630" t="s">
        <v>670</v>
      </c>
      <c r="P630" t="s">
        <v>670</v>
      </c>
      <c r="Q630">
        <v>1247</v>
      </c>
      <c r="R630">
        <v>517</v>
      </c>
      <c r="S630" t="s">
        <v>671</v>
      </c>
      <c r="T630" s="3" t="str">
        <f>Processed[[#This Row],[Time Period]]&amp;"_"&amp;Processed[[#This Row],[FROMNODENO]]&amp;"_"&amp;Processed[[#This Row],[TONODENO]]</f>
        <v>IP_269122_269225</v>
      </c>
    </row>
    <row r="631" spans="1:20" x14ac:dyDescent="0.25">
      <c r="A631" t="s">
        <v>1515</v>
      </c>
      <c r="B631">
        <v>100047</v>
      </c>
      <c r="C631">
        <v>269225</v>
      </c>
      <c r="D631">
        <v>269122</v>
      </c>
      <c r="E631" s="3" t="s">
        <v>32</v>
      </c>
      <c r="F631" s="3" t="s">
        <v>60</v>
      </c>
      <c r="G631" s="3" t="s">
        <v>200</v>
      </c>
      <c r="H631" s="3" t="s">
        <v>275</v>
      </c>
      <c r="I631">
        <v>-8.5699999999999998E-2</v>
      </c>
      <c r="J631">
        <v>51.505229999999997</v>
      </c>
      <c r="K631">
        <v>-9.0300000000000005E-2</v>
      </c>
      <c r="L631">
        <v>51.511400000000002</v>
      </c>
      <c r="M631" s="3" t="s">
        <v>201</v>
      </c>
      <c r="N631" s="3" t="s">
        <v>276</v>
      </c>
      <c r="O631" t="s">
        <v>670</v>
      </c>
      <c r="P631" t="s">
        <v>670</v>
      </c>
      <c r="Q631">
        <v>1237</v>
      </c>
      <c r="R631">
        <v>456</v>
      </c>
      <c r="S631" t="s">
        <v>671</v>
      </c>
      <c r="T631" s="3" t="str">
        <f>Processed[[#This Row],[Time Period]]&amp;"_"&amp;Processed[[#This Row],[FROMNODENO]]&amp;"_"&amp;Processed[[#This Row],[TONODENO]]</f>
        <v>IP_269225_269122</v>
      </c>
    </row>
    <row r="632" spans="1:20" x14ac:dyDescent="0.25">
      <c r="A632" t="s">
        <v>1515</v>
      </c>
      <c r="B632">
        <v>100048</v>
      </c>
      <c r="C632">
        <v>269122</v>
      </c>
      <c r="D632">
        <v>269296</v>
      </c>
      <c r="E632" s="3" t="s">
        <v>60</v>
      </c>
      <c r="F632" s="3" t="s">
        <v>33</v>
      </c>
      <c r="G632" s="3" t="s">
        <v>275</v>
      </c>
      <c r="H632" s="3" t="s">
        <v>203</v>
      </c>
      <c r="I632">
        <v>-9.0300000000000005E-2</v>
      </c>
      <c r="J632">
        <v>51.511400000000002</v>
      </c>
      <c r="K632">
        <v>-8.2100000000000006E-2</v>
      </c>
      <c r="L632">
        <v>51.518599999999999</v>
      </c>
      <c r="M632" s="3" t="s">
        <v>276</v>
      </c>
      <c r="N632" s="3" t="s">
        <v>204</v>
      </c>
      <c r="O632" t="s">
        <v>670</v>
      </c>
      <c r="P632" t="s">
        <v>670</v>
      </c>
      <c r="Q632">
        <v>1368</v>
      </c>
      <c r="R632">
        <v>597</v>
      </c>
      <c r="S632" t="s">
        <v>671</v>
      </c>
      <c r="T632" s="3" t="str">
        <f>Processed[[#This Row],[Time Period]]&amp;"_"&amp;Processed[[#This Row],[FROMNODENO]]&amp;"_"&amp;Processed[[#This Row],[TONODENO]]</f>
        <v>IP_269122_269296</v>
      </c>
    </row>
    <row r="633" spans="1:20" x14ac:dyDescent="0.25">
      <c r="A633" t="s">
        <v>1515</v>
      </c>
      <c r="B633">
        <v>100048</v>
      </c>
      <c r="C633">
        <v>269296</v>
      </c>
      <c r="D633">
        <v>269122</v>
      </c>
      <c r="E633" s="3" t="s">
        <v>33</v>
      </c>
      <c r="F633" s="3" t="s">
        <v>60</v>
      </c>
      <c r="G633" s="3" t="s">
        <v>203</v>
      </c>
      <c r="H633" s="3" t="s">
        <v>275</v>
      </c>
      <c r="I633">
        <v>-8.2100000000000006E-2</v>
      </c>
      <c r="J633">
        <v>51.518599999999999</v>
      </c>
      <c r="K633">
        <v>-9.0300000000000005E-2</v>
      </c>
      <c r="L633">
        <v>51.511400000000002</v>
      </c>
      <c r="M633" s="3" t="s">
        <v>204</v>
      </c>
      <c r="N633" s="3" t="s">
        <v>276</v>
      </c>
      <c r="O633" t="s">
        <v>670</v>
      </c>
      <c r="P633" t="s">
        <v>670</v>
      </c>
      <c r="Q633">
        <v>1372</v>
      </c>
      <c r="R633">
        <v>556</v>
      </c>
      <c r="S633" t="s">
        <v>671</v>
      </c>
      <c r="T633" s="3" t="str">
        <f>Processed[[#This Row],[Time Period]]&amp;"_"&amp;Processed[[#This Row],[FROMNODENO]]&amp;"_"&amp;Processed[[#This Row],[TONODENO]]</f>
        <v>IP_269296_269122</v>
      </c>
    </row>
    <row r="634" spans="1:20" x14ac:dyDescent="0.25">
      <c r="A634" t="s">
        <v>1515</v>
      </c>
      <c r="B634">
        <v>100049</v>
      </c>
      <c r="C634">
        <v>266682</v>
      </c>
      <c r="D634">
        <v>269122</v>
      </c>
      <c r="E634" s="3" t="s">
        <v>34</v>
      </c>
      <c r="F634" s="3" t="s">
        <v>60</v>
      </c>
      <c r="G634" s="3" t="s">
        <v>205</v>
      </c>
      <c r="H634" s="3" t="s">
        <v>275</v>
      </c>
      <c r="I634">
        <v>-0.16289999999999999</v>
      </c>
      <c r="J634">
        <v>51.522399999999998</v>
      </c>
      <c r="K634">
        <v>-9.0300000000000005E-2</v>
      </c>
      <c r="L634">
        <v>51.511400000000002</v>
      </c>
      <c r="M634" s="3" t="s">
        <v>206</v>
      </c>
      <c r="N634" s="3" t="s">
        <v>276</v>
      </c>
      <c r="O634" t="s">
        <v>670</v>
      </c>
      <c r="P634" t="s">
        <v>670</v>
      </c>
      <c r="Q634">
        <v>6523</v>
      </c>
      <c r="R634">
        <v>1321</v>
      </c>
      <c r="S634" t="s">
        <v>671</v>
      </c>
      <c r="T634" s="3" t="str">
        <f>Processed[[#This Row],[Time Period]]&amp;"_"&amp;Processed[[#This Row],[FROMNODENO]]&amp;"_"&amp;Processed[[#This Row],[TONODENO]]</f>
        <v>IP_266682_269122</v>
      </c>
    </row>
    <row r="635" spans="1:20" x14ac:dyDescent="0.25">
      <c r="A635" t="s">
        <v>1515</v>
      </c>
      <c r="B635">
        <v>100049</v>
      </c>
      <c r="C635">
        <v>269122</v>
      </c>
      <c r="D635">
        <v>266682</v>
      </c>
      <c r="E635" s="3" t="s">
        <v>60</v>
      </c>
      <c r="F635" s="3" t="s">
        <v>34</v>
      </c>
      <c r="G635" s="3" t="s">
        <v>275</v>
      </c>
      <c r="H635" s="3" t="s">
        <v>205</v>
      </c>
      <c r="I635">
        <v>-9.0300000000000005E-2</v>
      </c>
      <c r="J635">
        <v>51.511400000000002</v>
      </c>
      <c r="K635">
        <v>-0.16289999999999999</v>
      </c>
      <c r="L635">
        <v>51.522399999999998</v>
      </c>
      <c r="M635" s="3" t="s">
        <v>276</v>
      </c>
      <c r="N635" s="3" t="s">
        <v>206</v>
      </c>
      <c r="O635" t="s">
        <v>670</v>
      </c>
      <c r="P635" t="s">
        <v>670</v>
      </c>
      <c r="Q635">
        <v>6627</v>
      </c>
      <c r="R635">
        <v>1287</v>
      </c>
      <c r="S635" t="s">
        <v>671</v>
      </c>
      <c r="T635" s="3" t="str">
        <f>Processed[[#This Row],[Time Period]]&amp;"_"&amp;Processed[[#This Row],[FROMNODENO]]&amp;"_"&amp;Processed[[#This Row],[TONODENO]]</f>
        <v>IP_269122_266682</v>
      </c>
    </row>
    <row r="636" spans="1:20" x14ac:dyDescent="0.25">
      <c r="A636" t="s">
        <v>1515</v>
      </c>
      <c r="B636">
        <v>100050</v>
      </c>
      <c r="C636">
        <v>266343</v>
      </c>
      <c r="D636">
        <v>269122</v>
      </c>
      <c r="E636" s="3" t="s">
        <v>35</v>
      </c>
      <c r="F636" s="3" t="s">
        <v>60</v>
      </c>
      <c r="G636" s="3" t="s">
        <v>207</v>
      </c>
      <c r="H636" s="3" t="s">
        <v>275</v>
      </c>
      <c r="I636">
        <v>-0.17530000000000001</v>
      </c>
      <c r="J636">
        <v>51.516199999999998</v>
      </c>
      <c r="K636">
        <v>-9.0300000000000005E-2</v>
      </c>
      <c r="L636">
        <v>51.511400000000002</v>
      </c>
      <c r="M636" s="3" t="s">
        <v>208</v>
      </c>
      <c r="N636" s="3" t="s">
        <v>276</v>
      </c>
      <c r="O636" t="s">
        <v>670</v>
      </c>
      <c r="P636" t="s">
        <v>670</v>
      </c>
      <c r="Q636">
        <v>11287</v>
      </c>
      <c r="R636">
        <v>1657</v>
      </c>
      <c r="S636" t="s">
        <v>671</v>
      </c>
      <c r="T636" s="3" t="str">
        <f>Processed[[#This Row],[Time Period]]&amp;"_"&amp;Processed[[#This Row],[FROMNODENO]]&amp;"_"&amp;Processed[[#This Row],[TONODENO]]</f>
        <v>IP_266343_269122</v>
      </c>
    </row>
    <row r="637" spans="1:20" x14ac:dyDescent="0.25">
      <c r="A637" t="s">
        <v>1515</v>
      </c>
      <c r="B637">
        <v>100050</v>
      </c>
      <c r="C637">
        <v>269122</v>
      </c>
      <c r="D637">
        <v>266343</v>
      </c>
      <c r="E637" s="3" t="s">
        <v>60</v>
      </c>
      <c r="F637" s="3" t="s">
        <v>35</v>
      </c>
      <c r="G637" s="3" t="s">
        <v>275</v>
      </c>
      <c r="H637" s="3" t="s">
        <v>207</v>
      </c>
      <c r="I637">
        <v>-9.0300000000000005E-2</v>
      </c>
      <c r="J637">
        <v>51.511400000000002</v>
      </c>
      <c r="K637">
        <v>-0.17530000000000001</v>
      </c>
      <c r="L637">
        <v>51.516199999999998</v>
      </c>
      <c r="M637" s="3" t="s">
        <v>276</v>
      </c>
      <c r="N637" s="3" t="s">
        <v>208</v>
      </c>
      <c r="O637" t="s">
        <v>670</v>
      </c>
      <c r="P637" t="s">
        <v>670</v>
      </c>
      <c r="Q637">
        <v>11291</v>
      </c>
      <c r="R637">
        <v>1853</v>
      </c>
      <c r="S637" t="s">
        <v>671</v>
      </c>
      <c r="T637" s="3" t="str">
        <f>Processed[[#This Row],[Time Period]]&amp;"_"&amp;Processed[[#This Row],[FROMNODENO]]&amp;"_"&amp;Processed[[#This Row],[TONODENO]]</f>
        <v>IP_269122_266343</v>
      </c>
    </row>
    <row r="638" spans="1:20" x14ac:dyDescent="0.25">
      <c r="A638" t="s">
        <v>1515</v>
      </c>
      <c r="B638">
        <v>100051</v>
      </c>
      <c r="C638">
        <v>267948</v>
      </c>
      <c r="D638">
        <v>269122</v>
      </c>
      <c r="E638" s="3" t="s">
        <v>36</v>
      </c>
      <c r="F638" s="3" t="s">
        <v>60</v>
      </c>
      <c r="G638" s="3" t="s">
        <v>209</v>
      </c>
      <c r="H638" s="3" t="s">
        <v>275</v>
      </c>
      <c r="I638">
        <v>-0.12784000000000001</v>
      </c>
      <c r="J638">
        <v>51.532330000000002</v>
      </c>
      <c r="K638">
        <v>-9.0300000000000005E-2</v>
      </c>
      <c r="L638">
        <v>51.511400000000002</v>
      </c>
      <c r="M638" s="3" t="s">
        <v>210</v>
      </c>
      <c r="N638" s="3" t="s">
        <v>276</v>
      </c>
      <c r="O638" t="s">
        <v>670</v>
      </c>
      <c r="P638" t="s">
        <v>670</v>
      </c>
      <c r="Q638">
        <v>6072</v>
      </c>
      <c r="R638">
        <v>1455</v>
      </c>
      <c r="S638" t="s">
        <v>671</v>
      </c>
      <c r="T638" s="3" t="str">
        <f>Processed[[#This Row],[Time Period]]&amp;"_"&amp;Processed[[#This Row],[FROMNODENO]]&amp;"_"&amp;Processed[[#This Row],[TONODENO]]</f>
        <v>IP_267948_269122</v>
      </c>
    </row>
    <row r="639" spans="1:20" x14ac:dyDescent="0.25">
      <c r="A639" t="s">
        <v>1515</v>
      </c>
      <c r="B639">
        <v>100051</v>
      </c>
      <c r="C639">
        <v>269122</v>
      </c>
      <c r="D639">
        <v>267948</v>
      </c>
      <c r="E639" s="3" t="s">
        <v>60</v>
      </c>
      <c r="F639" s="3" t="s">
        <v>36</v>
      </c>
      <c r="G639" s="3" t="s">
        <v>275</v>
      </c>
      <c r="H639" s="3" t="s">
        <v>209</v>
      </c>
      <c r="I639">
        <v>-9.0300000000000005E-2</v>
      </c>
      <c r="J639">
        <v>51.511400000000002</v>
      </c>
      <c r="K639">
        <v>-0.12784000000000001</v>
      </c>
      <c r="L639">
        <v>51.532330000000002</v>
      </c>
      <c r="M639" s="3" t="s">
        <v>276</v>
      </c>
      <c r="N639" s="3" t="s">
        <v>210</v>
      </c>
      <c r="O639" t="s">
        <v>670</v>
      </c>
      <c r="P639" t="s">
        <v>670</v>
      </c>
      <c r="Q639">
        <v>6084</v>
      </c>
      <c r="R639">
        <v>1352</v>
      </c>
      <c r="S639" t="s">
        <v>671</v>
      </c>
      <c r="T639" s="3" t="str">
        <f>Processed[[#This Row],[Time Period]]&amp;"_"&amp;Processed[[#This Row],[FROMNODENO]]&amp;"_"&amp;Processed[[#This Row],[TONODENO]]</f>
        <v>IP_269122_267948</v>
      </c>
    </row>
    <row r="640" spans="1:20" x14ac:dyDescent="0.25">
      <c r="A640" t="s">
        <v>1515</v>
      </c>
      <c r="B640">
        <v>100052</v>
      </c>
      <c r="C640">
        <v>267252</v>
      </c>
      <c r="D640">
        <v>269122</v>
      </c>
      <c r="E640" s="3" t="s">
        <v>37</v>
      </c>
      <c r="F640" s="3" t="s">
        <v>60</v>
      </c>
      <c r="G640" s="3" t="s">
        <v>211</v>
      </c>
      <c r="H640" s="3" t="s">
        <v>275</v>
      </c>
      <c r="I640">
        <v>-0.14369999999999999</v>
      </c>
      <c r="J640">
        <v>51.495100000000001</v>
      </c>
      <c r="K640">
        <v>-9.0300000000000005E-2</v>
      </c>
      <c r="L640">
        <v>51.511400000000002</v>
      </c>
      <c r="M640" s="3" t="s">
        <v>212</v>
      </c>
      <c r="N640" s="3" t="s">
        <v>276</v>
      </c>
      <c r="O640" t="s">
        <v>670</v>
      </c>
      <c r="P640" t="s">
        <v>670</v>
      </c>
      <c r="Q640">
        <v>4931</v>
      </c>
      <c r="R640">
        <v>961</v>
      </c>
      <c r="S640" t="s">
        <v>671</v>
      </c>
      <c r="T640" s="3" t="str">
        <f>Processed[[#This Row],[Time Period]]&amp;"_"&amp;Processed[[#This Row],[FROMNODENO]]&amp;"_"&amp;Processed[[#This Row],[TONODENO]]</f>
        <v>IP_267252_269122</v>
      </c>
    </row>
    <row r="641" spans="1:20" x14ac:dyDescent="0.25">
      <c r="A641" t="s">
        <v>1515</v>
      </c>
      <c r="B641">
        <v>100052</v>
      </c>
      <c r="C641">
        <v>269122</v>
      </c>
      <c r="D641">
        <v>267252</v>
      </c>
      <c r="E641" s="3" t="s">
        <v>60</v>
      </c>
      <c r="F641" s="3" t="s">
        <v>37</v>
      </c>
      <c r="G641" s="3" t="s">
        <v>275</v>
      </c>
      <c r="H641" s="3" t="s">
        <v>211</v>
      </c>
      <c r="I641">
        <v>-9.0300000000000005E-2</v>
      </c>
      <c r="J641">
        <v>51.511400000000002</v>
      </c>
      <c r="K641">
        <v>-0.14369999999999999</v>
      </c>
      <c r="L641">
        <v>51.495100000000001</v>
      </c>
      <c r="M641" s="3" t="s">
        <v>276</v>
      </c>
      <c r="N641" s="3" t="s">
        <v>212</v>
      </c>
      <c r="O641" t="s">
        <v>670</v>
      </c>
      <c r="P641" t="s">
        <v>670</v>
      </c>
      <c r="Q641">
        <v>4950</v>
      </c>
      <c r="R641">
        <v>881</v>
      </c>
      <c r="S641" t="s">
        <v>671</v>
      </c>
      <c r="T641" s="3" t="str">
        <f>Processed[[#This Row],[Time Period]]&amp;"_"&amp;Processed[[#This Row],[FROMNODENO]]&amp;"_"&amp;Processed[[#This Row],[TONODENO]]</f>
        <v>IP_269122_267252</v>
      </c>
    </row>
    <row r="642" spans="1:20" x14ac:dyDescent="0.25">
      <c r="A642" t="s">
        <v>1515</v>
      </c>
      <c r="B642">
        <v>100053</v>
      </c>
      <c r="C642">
        <v>268311</v>
      </c>
      <c r="D642">
        <v>269122</v>
      </c>
      <c r="E642" s="3" t="s">
        <v>38</v>
      </c>
      <c r="F642" s="3" t="s">
        <v>60</v>
      </c>
      <c r="G642" s="3" t="s">
        <v>213</v>
      </c>
      <c r="H642" s="3" t="s">
        <v>275</v>
      </c>
      <c r="I642">
        <v>-0.1134</v>
      </c>
      <c r="J642">
        <v>51.503300000000003</v>
      </c>
      <c r="K642">
        <v>-9.0300000000000005E-2</v>
      </c>
      <c r="L642">
        <v>51.511400000000002</v>
      </c>
      <c r="M642" s="3" t="s">
        <v>214</v>
      </c>
      <c r="N642" s="3" t="s">
        <v>276</v>
      </c>
      <c r="O642" t="s">
        <v>670</v>
      </c>
      <c r="P642" t="s">
        <v>670</v>
      </c>
      <c r="Q642">
        <v>2760</v>
      </c>
      <c r="R642">
        <v>585</v>
      </c>
      <c r="S642" t="s">
        <v>671</v>
      </c>
      <c r="T642" s="3" t="str">
        <f>Processed[[#This Row],[Time Period]]&amp;"_"&amp;Processed[[#This Row],[FROMNODENO]]&amp;"_"&amp;Processed[[#This Row],[TONODENO]]</f>
        <v>IP_268311_269122</v>
      </c>
    </row>
    <row r="643" spans="1:20" x14ac:dyDescent="0.25">
      <c r="A643" t="s">
        <v>1515</v>
      </c>
      <c r="B643">
        <v>100053</v>
      </c>
      <c r="C643">
        <v>269122</v>
      </c>
      <c r="D643">
        <v>268311</v>
      </c>
      <c r="E643" s="3" t="s">
        <v>60</v>
      </c>
      <c r="F643" s="3" t="s">
        <v>38</v>
      </c>
      <c r="G643" s="3" t="s">
        <v>275</v>
      </c>
      <c r="H643" s="3" t="s">
        <v>213</v>
      </c>
      <c r="I643">
        <v>-9.0300000000000005E-2</v>
      </c>
      <c r="J643">
        <v>51.511400000000002</v>
      </c>
      <c r="K643">
        <v>-0.1134</v>
      </c>
      <c r="L643">
        <v>51.503300000000003</v>
      </c>
      <c r="M643" s="3" t="s">
        <v>276</v>
      </c>
      <c r="N643" s="3" t="s">
        <v>214</v>
      </c>
      <c r="O643" t="s">
        <v>670</v>
      </c>
      <c r="P643" t="s">
        <v>670</v>
      </c>
      <c r="Q643">
        <v>2760</v>
      </c>
      <c r="R643">
        <v>527</v>
      </c>
      <c r="S643" t="s">
        <v>671</v>
      </c>
      <c r="T643" s="3" t="str">
        <f>Processed[[#This Row],[Time Period]]&amp;"_"&amp;Processed[[#This Row],[FROMNODENO]]&amp;"_"&amp;Processed[[#This Row],[TONODENO]]</f>
        <v>IP_269122_268311</v>
      </c>
    </row>
    <row r="644" spans="1:20" x14ac:dyDescent="0.25">
      <c r="A644" t="s">
        <v>1515</v>
      </c>
      <c r="B644">
        <v>100054</v>
      </c>
      <c r="C644">
        <v>270471</v>
      </c>
      <c r="D644">
        <v>270500</v>
      </c>
      <c r="E644" s="3" t="s">
        <v>61</v>
      </c>
      <c r="F644" s="3" t="s">
        <v>62</v>
      </c>
      <c r="G644" s="3" t="s">
        <v>280</v>
      </c>
      <c r="H644" s="3" t="s">
        <v>281</v>
      </c>
      <c r="I644">
        <v>-2.64E-2</v>
      </c>
      <c r="J644">
        <v>51.443899999999999</v>
      </c>
      <c r="K644">
        <v>-2.4899999999999999E-2</v>
      </c>
      <c r="L644">
        <v>51.444299999999998</v>
      </c>
      <c r="M644" s="3" t="s">
        <v>282</v>
      </c>
      <c r="N644" s="3" t="s">
        <v>283</v>
      </c>
      <c r="O644" t="s">
        <v>670</v>
      </c>
      <c r="P644" t="s">
        <v>670</v>
      </c>
      <c r="Q644">
        <v>107</v>
      </c>
      <c r="R644">
        <v>99</v>
      </c>
      <c r="S644" t="s">
        <v>671</v>
      </c>
      <c r="T644" s="3" t="str">
        <f>Processed[[#This Row],[Time Period]]&amp;"_"&amp;Processed[[#This Row],[FROMNODENO]]&amp;"_"&amp;Processed[[#This Row],[TONODENO]]</f>
        <v>IP_270471_270500</v>
      </c>
    </row>
    <row r="645" spans="1:20" x14ac:dyDescent="0.25">
      <c r="A645" t="s">
        <v>1515</v>
      </c>
      <c r="B645">
        <v>100054</v>
      </c>
      <c r="C645">
        <v>270500</v>
      </c>
      <c r="D645">
        <v>270471</v>
      </c>
      <c r="E645" s="3" t="s">
        <v>62</v>
      </c>
      <c r="F645" s="3" t="s">
        <v>61</v>
      </c>
      <c r="G645" s="3" t="s">
        <v>281</v>
      </c>
      <c r="H645" s="3" t="s">
        <v>280</v>
      </c>
      <c r="I645">
        <v>-2.4899999999999999E-2</v>
      </c>
      <c r="J645">
        <v>51.444299999999998</v>
      </c>
      <c r="K645">
        <v>-2.64E-2</v>
      </c>
      <c r="L645">
        <v>51.443899999999999</v>
      </c>
      <c r="M645" s="3" t="s">
        <v>283</v>
      </c>
      <c r="N645" s="3" t="s">
        <v>282</v>
      </c>
      <c r="O645" t="s">
        <v>670</v>
      </c>
      <c r="P645" t="s">
        <v>670</v>
      </c>
      <c r="Q645">
        <v>107</v>
      </c>
      <c r="R645">
        <v>81</v>
      </c>
      <c r="S645" t="s">
        <v>671</v>
      </c>
      <c r="T645" s="3" t="str">
        <f>Processed[[#This Row],[Time Period]]&amp;"_"&amp;Processed[[#This Row],[FROMNODENO]]&amp;"_"&amp;Processed[[#This Row],[TONODENO]]</f>
        <v>IP_270500_270471</v>
      </c>
    </row>
    <row r="646" spans="1:20" x14ac:dyDescent="0.25">
      <c r="A646" t="s">
        <v>1515</v>
      </c>
      <c r="B646">
        <v>100055</v>
      </c>
      <c r="C646">
        <v>255314</v>
      </c>
      <c r="D646">
        <v>255324</v>
      </c>
      <c r="E646" s="3" t="s">
        <v>63</v>
      </c>
      <c r="F646" s="3" t="s">
        <v>64</v>
      </c>
      <c r="G646" s="3" t="s">
        <v>286</v>
      </c>
      <c r="H646" s="3" t="s">
        <v>287</v>
      </c>
      <c r="I646">
        <v>-1.0803</v>
      </c>
      <c r="J646">
        <v>52.961500000000001</v>
      </c>
      <c r="K646">
        <v>-1.0787</v>
      </c>
      <c r="L646">
        <v>52.9651</v>
      </c>
      <c r="M646" s="3" t="s">
        <v>288</v>
      </c>
      <c r="N646" s="3" t="s">
        <v>289</v>
      </c>
      <c r="O646" t="s">
        <v>670</v>
      </c>
      <c r="P646" t="s">
        <v>670</v>
      </c>
      <c r="Q646">
        <v>477</v>
      </c>
      <c r="R646">
        <v>345</v>
      </c>
      <c r="S646" t="s">
        <v>671</v>
      </c>
      <c r="T646" s="3" t="str">
        <f>Processed[[#This Row],[Time Period]]&amp;"_"&amp;Processed[[#This Row],[FROMNODENO]]&amp;"_"&amp;Processed[[#This Row],[TONODENO]]</f>
        <v>IP_255314_255324</v>
      </c>
    </row>
    <row r="647" spans="1:20" x14ac:dyDescent="0.25">
      <c r="A647" t="s">
        <v>1515</v>
      </c>
      <c r="B647">
        <v>100055</v>
      </c>
      <c r="C647">
        <v>255324</v>
      </c>
      <c r="D647">
        <v>255314</v>
      </c>
      <c r="E647" s="3" t="s">
        <v>64</v>
      </c>
      <c r="F647" s="3" t="s">
        <v>63</v>
      </c>
      <c r="G647" s="3" t="s">
        <v>287</v>
      </c>
      <c r="H647" s="3" t="s">
        <v>286</v>
      </c>
      <c r="I647">
        <v>-1.0787</v>
      </c>
      <c r="J647">
        <v>52.9651</v>
      </c>
      <c r="K647">
        <v>-1.0803</v>
      </c>
      <c r="L647">
        <v>52.961500000000001</v>
      </c>
      <c r="M647" s="3" t="s">
        <v>289</v>
      </c>
      <c r="N647" s="3" t="s">
        <v>288</v>
      </c>
      <c r="O647" t="s">
        <v>670</v>
      </c>
      <c r="P647" t="s">
        <v>670</v>
      </c>
      <c r="Q647">
        <v>477</v>
      </c>
      <c r="R647">
        <v>368</v>
      </c>
      <c r="S647" t="s">
        <v>671</v>
      </c>
      <c r="T647" s="3" t="str">
        <f>Processed[[#This Row],[Time Period]]&amp;"_"&amp;Processed[[#This Row],[FROMNODENO]]&amp;"_"&amp;Processed[[#This Row],[TONODENO]]</f>
        <v>IP_255324_255314</v>
      </c>
    </row>
    <row r="648" spans="1:20" x14ac:dyDescent="0.25">
      <c r="A648" t="s">
        <v>1515</v>
      </c>
      <c r="B648">
        <v>100056</v>
      </c>
      <c r="C648">
        <v>236164</v>
      </c>
      <c r="D648">
        <v>236222</v>
      </c>
      <c r="E648" s="3" t="s">
        <v>65</v>
      </c>
      <c r="F648" s="3" t="s">
        <v>66</v>
      </c>
      <c r="G648" s="3" t="s">
        <v>292</v>
      </c>
      <c r="H648" s="3" t="s">
        <v>293</v>
      </c>
      <c r="I648">
        <v>-2.4428000000000001</v>
      </c>
      <c r="J648">
        <v>50.711399999999998</v>
      </c>
      <c r="K648">
        <v>-2.4371</v>
      </c>
      <c r="L648">
        <v>50.709200000000003</v>
      </c>
      <c r="M648" s="3" t="s">
        <v>294</v>
      </c>
      <c r="N648" s="3" t="s">
        <v>295</v>
      </c>
      <c r="O648" t="s">
        <v>670</v>
      </c>
      <c r="P648" t="s">
        <v>670</v>
      </c>
      <c r="Q648">
        <v>548</v>
      </c>
      <c r="R648">
        <v>459</v>
      </c>
      <c r="S648" t="s">
        <v>671</v>
      </c>
      <c r="T648" s="3" t="str">
        <f>Processed[[#This Row],[Time Period]]&amp;"_"&amp;Processed[[#This Row],[FROMNODENO]]&amp;"_"&amp;Processed[[#This Row],[TONODENO]]</f>
        <v>IP_236164_236222</v>
      </c>
    </row>
    <row r="649" spans="1:20" x14ac:dyDescent="0.25">
      <c r="A649" t="s">
        <v>1515</v>
      </c>
      <c r="B649">
        <v>100056</v>
      </c>
      <c r="C649">
        <v>236222</v>
      </c>
      <c r="D649">
        <v>236164</v>
      </c>
      <c r="E649" s="3" t="s">
        <v>66</v>
      </c>
      <c r="F649" s="3" t="s">
        <v>65</v>
      </c>
      <c r="G649" s="3" t="s">
        <v>293</v>
      </c>
      <c r="H649" s="3" t="s">
        <v>292</v>
      </c>
      <c r="I649">
        <v>-2.4371</v>
      </c>
      <c r="J649">
        <v>50.709200000000003</v>
      </c>
      <c r="K649">
        <v>-2.4428000000000001</v>
      </c>
      <c r="L649">
        <v>50.711399999999998</v>
      </c>
      <c r="M649" s="3" t="s">
        <v>295</v>
      </c>
      <c r="N649" s="3" t="s">
        <v>294</v>
      </c>
      <c r="O649" t="s">
        <v>670</v>
      </c>
      <c r="P649" t="s">
        <v>670</v>
      </c>
      <c r="Q649">
        <v>548</v>
      </c>
      <c r="R649">
        <v>433</v>
      </c>
      <c r="S649" t="s">
        <v>671</v>
      </c>
      <c r="T649" s="3" t="str">
        <f>Processed[[#This Row],[Time Period]]&amp;"_"&amp;Processed[[#This Row],[FROMNODENO]]&amp;"_"&amp;Processed[[#This Row],[TONODENO]]</f>
        <v>IP_236222_236164</v>
      </c>
    </row>
    <row r="650" spans="1:20" x14ac:dyDescent="0.25">
      <c r="A650" t="s">
        <v>1515</v>
      </c>
      <c r="B650">
        <v>100057</v>
      </c>
      <c r="C650">
        <v>269458</v>
      </c>
      <c r="D650">
        <v>269470</v>
      </c>
      <c r="E650" s="3" t="s">
        <v>67</v>
      </c>
      <c r="F650" s="3" t="s">
        <v>68</v>
      </c>
      <c r="G650" s="3" t="s">
        <v>298</v>
      </c>
      <c r="H650" s="3" t="s">
        <v>299</v>
      </c>
      <c r="I650">
        <v>-7.5399999999999995E-2</v>
      </c>
      <c r="J650">
        <v>51.548099999999998</v>
      </c>
      <c r="K650">
        <v>-7.51E-2</v>
      </c>
      <c r="L650">
        <v>51.546300000000002</v>
      </c>
      <c r="M650" s="3" t="s">
        <v>300</v>
      </c>
      <c r="N650" s="3" t="s">
        <v>301</v>
      </c>
      <c r="O650" t="s">
        <v>670</v>
      </c>
      <c r="P650" t="s">
        <v>670</v>
      </c>
      <c r="Q650">
        <v>244</v>
      </c>
      <c r="R650">
        <v>179</v>
      </c>
      <c r="S650" t="s">
        <v>671</v>
      </c>
      <c r="T650" s="3" t="str">
        <f>Processed[[#This Row],[Time Period]]&amp;"_"&amp;Processed[[#This Row],[FROMNODENO]]&amp;"_"&amp;Processed[[#This Row],[TONODENO]]</f>
        <v>IP_269458_269470</v>
      </c>
    </row>
    <row r="651" spans="1:20" x14ac:dyDescent="0.25">
      <c r="A651" t="s">
        <v>1515</v>
      </c>
      <c r="B651">
        <v>100057</v>
      </c>
      <c r="C651">
        <v>269470</v>
      </c>
      <c r="D651">
        <v>269458</v>
      </c>
      <c r="E651" s="3" t="s">
        <v>68</v>
      </c>
      <c r="F651" s="3" t="s">
        <v>67</v>
      </c>
      <c r="G651" s="3" t="s">
        <v>299</v>
      </c>
      <c r="H651" s="3" t="s">
        <v>298</v>
      </c>
      <c r="I651">
        <v>-7.51E-2</v>
      </c>
      <c r="J651">
        <v>51.546300000000002</v>
      </c>
      <c r="K651">
        <v>-7.5399999999999995E-2</v>
      </c>
      <c r="L651">
        <v>51.548099999999998</v>
      </c>
      <c r="M651" s="3" t="s">
        <v>301</v>
      </c>
      <c r="N651" s="3" t="s">
        <v>300</v>
      </c>
      <c r="O651" t="s">
        <v>670</v>
      </c>
      <c r="P651" t="s">
        <v>670</v>
      </c>
      <c r="Q651">
        <v>244</v>
      </c>
      <c r="R651">
        <v>181</v>
      </c>
      <c r="S651" t="s">
        <v>671</v>
      </c>
      <c r="T651" s="3" t="str">
        <f>Processed[[#This Row],[Time Period]]&amp;"_"&amp;Processed[[#This Row],[FROMNODENO]]&amp;"_"&amp;Processed[[#This Row],[TONODENO]]</f>
        <v>IP_269470_269458</v>
      </c>
    </row>
    <row r="652" spans="1:20" x14ac:dyDescent="0.25">
      <c r="A652" t="s">
        <v>1515</v>
      </c>
      <c r="B652">
        <v>100058</v>
      </c>
      <c r="C652">
        <v>262649</v>
      </c>
      <c r="D652">
        <v>262684</v>
      </c>
      <c r="E652" s="3" t="s">
        <v>69</v>
      </c>
      <c r="F652" s="3" t="s">
        <v>70</v>
      </c>
      <c r="G652" s="3" t="s">
        <v>304</v>
      </c>
      <c r="H652" s="3" t="s">
        <v>305</v>
      </c>
      <c r="I652">
        <v>-0.3241</v>
      </c>
      <c r="J652">
        <v>51.238799999999998</v>
      </c>
      <c r="K652">
        <v>-0.32229999999999998</v>
      </c>
      <c r="L652">
        <v>51.239899999999999</v>
      </c>
      <c r="M652" s="3" t="s">
        <v>306</v>
      </c>
      <c r="N652" s="3" t="s">
        <v>307</v>
      </c>
      <c r="O652" t="s">
        <v>670</v>
      </c>
      <c r="P652" t="s">
        <v>670</v>
      </c>
      <c r="Q652">
        <v>407</v>
      </c>
      <c r="R652">
        <v>320</v>
      </c>
      <c r="S652" t="s">
        <v>671</v>
      </c>
      <c r="T652" s="3" t="str">
        <f>Processed[[#This Row],[Time Period]]&amp;"_"&amp;Processed[[#This Row],[FROMNODENO]]&amp;"_"&amp;Processed[[#This Row],[TONODENO]]</f>
        <v>IP_262649_262684</v>
      </c>
    </row>
    <row r="653" spans="1:20" x14ac:dyDescent="0.25">
      <c r="A653" t="s">
        <v>1515</v>
      </c>
      <c r="B653">
        <v>100058</v>
      </c>
      <c r="C653">
        <v>262684</v>
      </c>
      <c r="D653">
        <v>262649</v>
      </c>
      <c r="E653" s="3" t="s">
        <v>70</v>
      </c>
      <c r="F653" s="3" t="s">
        <v>69</v>
      </c>
      <c r="G653" s="3" t="s">
        <v>305</v>
      </c>
      <c r="H653" s="3" t="s">
        <v>304</v>
      </c>
      <c r="I653">
        <v>-0.32229999999999998</v>
      </c>
      <c r="J653">
        <v>51.239899999999999</v>
      </c>
      <c r="K653">
        <v>-0.3241</v>
      </c>
      <c r="L653">
        <v>51.238799999999998</v>
      </c>
      <c r="M653" s="3" t="s">
        <v>307</v>
      </c>
      <c r="N653" s="3" t="s">
        <v>306</v>
      </c>
      <c r="O653" t="s">
        <v>670</v>
      </c>
      <c r="P653" t="s">
        <v>670</v>
      </c>
      <c r="Q653">
        <v>407</v>
      </c>
      <c r="R653">
        <v>340</v>
      </c>
      <c r="S653" t="s">
        <v>671</v>
      </c>
      <c r="T653" s="3" t="str">
        <f>Processed[[#This Row],[Time Period]]&amp;"_"&amp;Processed[[#This Row],[FROMNODENO]]&amp;"_"&amp;Processed[[#This Row],[TONODENO]]</f>
        <v>IP_262684_262649</v>
      </c>
    </row>
    <row r="654" spans="1:20" x14ac:dyDescent="0.25">
      <c r="A654" t="s">
        <v>1515</v>
      </c>
      <c r="B654">
        <v>100059</v>
      </c>
      <c r="C654">
        <v>272080</v>
      </c>
      <c r="D654">
        <v>272193</v>
      </c>
      <c r="E654" s="3" t="s">
        <v>71</v>
      </c>
      <c r="F654" s="3" t="s">
        <v>72</v>
      </c>
      <c r="G654" s="3" t="s">
        <v>310</v>
      </c>
      <c r="H654" s="3" t="s">
        <v>311</v>
      </c>
      <c r="I654">
        <v>6.1199999999999997E-2</v>
      </c>
      <c r="J654">
        <v>51.208199999999998</v>
      </c>
      <c r="K654">
        <v>6.93E-2</v>
      </c>
      <c r="L654">
        <v>51.198799999999999</v>
      </c>
      <c r="M654" s="3" t="s">
        <v>312</v>
      </c>
      <c r="N654" s="3" t="s">
        <v>313</v>
      </c>
      <c r="O654" t="s">
        <v>670</v>
      </c>
      <c r="P654" t="s">
        <v>670</v>
      </c>
      <c r="Q654">
        <v>1421</v>
      </c>
      <c r="R654">
        <v>1060</v>
      </c>
      <c r="S654" t="s">
        <v>671</v>
      </c>
      <c r="T654" s="3" t="str">
        <f>Processed[[#This Row],[Time Period]]&amp;"_"&amp;Processed[[#This Row],[FROMNODENO]]&amp;"_"&amp;Processed[[#This Row],[TONODENO]]</f>
        <v>IP_272080_272193</v>
      </c>
    </row>
    <row r="655" spans="1:20" x14ac:dyDescent="0.25">
      <c r="A655" t="s">
        <v>1515</v>
      </c>
      <c r="B655">
        <v>100059</v>
      </c>
      <c r="C655">
        <v>272193</v>
      </c>
      <c r="D655">
        <v>272080</v>
      </c>
      <c r="E655" s="3" t="s">
        <v>72</v>
      </c>
      <c r="F655" s="3" t="s">
        <v>71</v>
      </c>
      <c r="G655" s="3" t="s">
        <v>311</v>
      </c>
      <c r="H655" s="3" t="s">
        <v>310</v>
      </c>
      <c r="I655">
        <v>6.93E-2</v>
      </c>
      <c r="J655">
        <v>51.198799999999999</v>
      </c>
      <c r="K655">
        <v>6.1199999999999997E-2</v>
      </c>
      <c r="L655">
        <v>51.208199999999998</v>
      </c>
      <c r="M655" s="3" t="s">
        <v>313</v>
      </c>
      <c r="N655" s="3" t="s">
        <v>312</v>
      </c>
      <c r="O655" t="s">
        <v>670</v>
      </c>
      <c r="P655" t="s">
        <v>670</v>
      </c>
      <c r="Q655">
        <v>1989</v>
      </c>
      <c r="R655">
        <v>570</v>
      </c>
      <c r="S655" t="s">
        <v>671</v>
      </c>
      <c r="T655" s="3" t="str">
        <f>Processed[[#This Row],[Time Period]]&amp;"_"&amp;Processed[[#This Row],[FROMNODENO]]&amp;"_"&amp;Processed[[#This Row],[TONODENO]]</f>
        <v>IP_272193_272080</v>
      </c>
    </row>
    <row r="656" spans="1:20" x14ac:dyDescent="0.25">
      <c r="A656" t="s">
        <v>1515</v>
      </c>
      <c r="B656">
        <v>100060</v>
      </c>
      <c r="C656">
        <v>269110</v>
      </c>
      <c r="D656">
        <v>269360</v>
      </c>
      <c r="E656" s="3" t="s">
        <v>73</v>
      </c>
      <c r="F656" s="3" t="s">
        <v>74</v>
      </c>
      <c r="G656" s="3" t="s">
        <v>316</v>
      </c>
      <c r="H656" s="3" t="s">
        <v>317</v>
      </c>
      <c r="I656">
        <v>-9.0700000000000003E-2</v>
      </c>
      <c r="J656">
        <v>51.653100000000002</v>
      </c>
      <c r="K656">
        <v>-7.9299999999999995E-2</v>
      </c>
      <c r="L656">
        <v>51.652000000000001</v>
      </c>
      <c r="M656" s="3" t="s">
        <v>318</v>
      </c>
      <c r="N656" s="3" t="s">
        <v>319</v>
      </c>
      <c r="O656" t="s">
        <v>670</v>
      </c>
      <c r="P656" t="s">
        <v>670</v>
      </c>
      <c r="Q656">
        <v>1087</v>
      </c>
      <c r="R656">
        <v>446</v>
      </c>
      <c r="S656" t="s">
        <v>671</v>
      </c>
      <c r="T656" s="3" t="str">
        <f>Processed[[#This Row],[Time Period]]&amp;"_"&amp;Processed[[#This Row],[FROMNODENO]]&amp;"_"&amp;Processed[[#This Row],[TONODENO]]</f>
        <v>IP_269110_269360</v>
      </c>
    </row>
    <row r="657" spans="1:20" x14ac:dyDescent="0.25">
      <c r="A657" t="s">
        <v>1515</v>
      </c>
      <c r="B657">
        <v>100060</v>
      </c>
      <c r="C657">
        <v>269360</v>
      </c>
      <c r="D657">
        <v>269110</v>
      </c>
      <c r="E657" s="3" t="s">
        <v>74</v>
      </c>
      <c r="F657" s="3" t="s">
        <v>73</v>
      </c>
      <c r="G657" s="3" t="s">
        <v>317</v>
      </c>
      <c r="H657" s="3" t="s">
        <v>316</v>
      </c>
      <c r="I657">
        <v>-7.9299999999999995E-2</v>
      </c>
      <c r="J657">
        <v>51.652000000000001</v>
      </c>
      <c r="K657">
        <v>-9.0700000000000003E-2</v>
      </c>
      <c r="L657">
        <v>51.653100000000002</v>
      </c>
      <c r="M657" s="3" t="s">
        <v>319</v>
      </c>
      <c r="N657" s="3" t="s">
        <v>318</v>
      </c>
      <c r="O657" t="s">
        <v>670</v>
      </c>
      <c r="P657" t="s">
        <v>670</v>
      </c>
      <c r="Q657">
        <v>1333</v>
      </c>
      <c r="R657">
        <v>420</v>
      </c>
      <c r="S657" t="s">
        <v>671</v>
      </c>
      <c r="T657" s="3" t="str">
        <f>Processed[[#This Row],[Time Period]]&amp;"_"&amp;Processed[[#This Row],[FROMNODENO]]&amp;"_"&amp;Processed[[#This Row],[TONODENO]]</f>
        <v>IP_269360_269110</v>
      </c>
    </row>
    <row r="658" spans="1:20" x14ac:dyDescent="0.25">
      <c r="A658" t="s">
        <v>1515</v>
      </c>
      <c r="B658">
        <v>100061</v>
      </c>
      <c r="C658">
        <v>267662</v>
      </c>
      <c r="D658">
        <v>268899</v>
      </c>
      <c r="E658" s="3" t="s">
        <v>29</v>
      </c>
      <c r="F658" s="3" t="s">
        <v>75</v>
      </c>
      <c r="G658" s="3" t="s">
        <v>193</v>
      </c>
      <c r="H658" s="3" t="s">
        <v>320</v>
      </c>
      <c r="I658">
        <v>-0.13350000000000001</v>
      </c>
      <c r="J658">
        <v>51.528100000000002</v>
      </c>
      <c r="K658">
        <v>-9.8599999999999993E-2</v>
      </c>
      <c r="L658">
        <v>51.494500000000002</v>
      </c>
      <c r="M658" s="3" t="s">
        <v>194</v>
      </c>
      <c r="N658" s="3" t="s">
        <v>321</v>
      </c>
      <c r="O658" t="s">
        <v>670</v>
      </c>
      <c r="P658" t="s">
        <v>670</v>
      </c>
      <c r="Q658">
        <v>5729</v>
      </c>
      <c r="R658">
        <v>1376</v>
      </c>
      <c r="S658" t="s">
        <v>671</v>
      </c>
      <c r="T658" s="3" t="str">
        <f>Processed[[#This Row],[Time Period]]&amp;"_"&amp;Processed[[#This Row],[FROMNODENO]]&amp;"_"&amp;Processed[[#This Row],[TONODENO]]</f>
        <v>IP_267662_268899</v>
      </c>
    </row>
    <row r="659" spans="1:20" x14ac:dyDescent="0.25">
      <c r="A659" t="s">
        <v>1515</v>
      </c>
      <c r="B659">
        <v>100061</v>
      </c>
      <c r="C659">
        <v>268899</v>
      </c>
      <c r="D659">
        <v>267662</v>
      </c>
      <c r="E659" s="3" t="s">
        <v>75</v>
      </c>
      <c r="F659" s="3" t="s">
        <v>29</v>
      </c>
      <c r="G659" s="3" t="s">
        <v>320</v>
      </c>
      <c r="H659" s="3" t="s">
        <v>193</v>
      </c>
      <c r="I659">
        <v>-9.8599999999999993E-2</v>
      </c>
      <c r="J659">
        <v>51.494500000000002</v>
      </c>
      <c r="K659">
        <v>-0.13350000000000001</v>
      </c>
      <c r="L659">
        <v>51.528100000000002</v>
      </c>
      <c r="M659" s="3" t="s">
        <v>321</v>
      </c>
      <c r="N659" s="3" t="s">
        <v>194</v>
      </c>
      <c r="O659" t="s">
        <v>670</v>
      </c>
      <c r="P659" t="s">
        <v>670</v>
      </c>
      <c r="Q659">
        <v>5597</v>
      </c>
      <c r="R659">
        <v>1405</v>
      </c>
      <c r="S659" t="s">
        <v>671</v>
      </c>
      <c r="T659" s="3" t="str">
        <f>Processed[[#This Row],[Time Period]]&amp;"_"&amp;Processed[[#This Row],[FROMNODENO]]&amp;"_"&amp;Processed[[#This Row],[TONODENO]]</f>
        <v>IP_268899_267662</v>
      </c>
    </row>
    <row r="660" spans="1:20" x14ac:dyDescent="0.25">
      <c r="A660" t="s">
        <v>1515</v>
      </c>
      <c r="B660">
        <v>100062</v>
      </c>
      <c r="C660">
        <v>267983</v>
      </c>
      <c r="D660">
        <v>268899</v>
      </c>
      <c r="E660" s="3" t="s">
        <v>31</v>
      </c>
      <c r="F660" s="3" t="s">
        <v>75</v>
      </c>
      <c r="G660" s="3" t="s">
        <v>198</v>
      </c>
      <c r="H660" s="3" t="s">
        <v>320</v>
      </c>
      <c r="I660">
        <v>-0.1231</v>
      </c>
      <c r="J660">
        <v>51.530799999999999</v>
      </c>
      <c r="K660">
        <v>-9.8599999999999993E-2</v>
      </c>
      <c r="L660">
        <v>51.494500000000002</v>
      </c>
      <c r="M660" s="3" t="s">
        <v>199</v>
      </c>
      <c r="N660" s="3" t="s">
        <v>321</v>
      </c>
      <c r="O660" t="s">
        <v>670</v>
      </c>
      <c r="P660" t="s">
        <v>670</v>
      </c>
      <c r="Q660">
        <v>7373</v>
      </c>
      <c r="R660">
        <v>1748</v>
      </c>
      <c r="S660" t="s">
        <v>671</v>
      </c>
      <c r="T660" s="3" t="str">
        <f>Processed[[#This Row],[Time Period]]&amp;"_"&amp;Processed[[#This Row],[FROMNODENO]]&amp;"_"&amp;Processed[[#This Row],[TONODENO]]</f>
        <v>IP_267983_268899</v>
      </c>
    </row>
    <row r="661" spans="1:20" x14ac:dyDescent="0.25">
      <c r="A661" t="s">
        <v>1515</v>
      </c>
      <c r="B661">
        <v>100062</v>
      </c>
      <c r="C661">
        <v>268899</v>
      </c>
      <c r="D661">
        <v>267983</v>
      </c>
      <c r="E661" s="3" t="s">
        <v>75</v>
      </c>
      <c r="F661" s="3" t="s">
        <v>31</v>
      </c>
      <c r="G661" s="3" t="s">
        <v>320</v>
      </c>
      <c r="H661" s="3" t="s">
        <v>198</v>
      </c>
      <c r="I661">
        <v>-9.8599999999999993E-2</v>
      </c>
      <c r="J661">
        <v>51.494500000000002</v>
      </c>
      <c r="K661">
        <v>-0.1231</v>
      </c>
      <c r="L661">
        <v>51.530799999999999</v>
      </c>
      <c r="M661" s="3" t="s">
        <v>321</v>
      </c>
      <c r="N661" s="3" t="s">
        <v>199</v>
      </c>
      <c r="O661" t="s">
        <v>670</v>
      </c>
      <c r="P661" t="s">
        <v>670</v>
      </c>
      <c r="Q661">
        <v>5163</v>
      </c>
      <c r="R661">
        <v>1841</v>
      </c>
      <c r="S661" t="s">
        <v>671</v>
      </c>
      <c r="T661" s="3" t="str">
        <f>Processed[[#This Row],[Time Period]]&amp;"_"&amp;Processed[[#This Row],[FROMNODENO]]&amp;"_"&amp;Processed[[#This Row],[TONODENO]]</f>
        <v>IP_268899_267983</v>
      </c>
    </row>
    <row r="662" spans="1:20" x14ac:dyDescent="0.25">
      <c r="A662" t="s">
        <v>1515</v>
      </c>
      <c r="B662">
        <v>100063</v>
      </c>
      <c r="C662">
        <v>268899</v>
      </c>
      <c r="D662">
        <v>269225</v>
      </c>
      <c r="E662" s="3" t="s">
        <v>75</v>
      </c>
      <c r="F662" s="3" t="s">
        <v>32</v>
      </c>
      <c r="G662" s="3" t="s">
        <v>320</v>
      </c>
      <c r="H662" s="3" t="s">
        <v>200</v>
      </c>
      <c r="I662">
        <v>-9.8599999999999993E-2</v>
      </c>
      <c r="J662">
        <v>51.494500000000002</v>
      </c>
      <c r="K662">
        <v>-8.5699999999999998E-2</v>
      </c>
      <c r="L662">
        <v>51.505229999999997</v>
      </c>
      <c r="M662" s="3" t="s">
        <v>321</v>
      </c>
      <c r="N662" s="3" t="s">
        <v>201</v>
      </c>
      <c r="O662" t="s">
        <v>670</v>
      </c>
      <c r="P662" t="s">
        <v>670</v>
      </c>
      <c r="Q662">
        <v>2132</v>
      </c>
      <c r="R662">
        <v>978</v>
      </c>
      <c r="S662" t="s">
        <v>671</v>
      </c>
      <c r="T662" s="3" t="str">
        <f>Processed[[#This Row],[Time Period]]&amp;"_"&amp;Processed[[#This Row],[FROMNODENO]]&amp;"_"&amp;Processed[[#This Row],[TONODENO]]</f>
        <v>IP_268899_269225</v>
      </c>
    </row>
    <row r="663" spans="1:20" x14ac:dyDescent="0.25">
      <c r="A663" t="s">
        <v>1515</v>
      </c>
      <c r="B663">
        <v>100063</v>
      </c>
      <c r="C663">
        <v>269225</v>
      </c>
      <c r="D663">
        <v>268899</v>
      </c>
      <c r="E663" s="3" t="s">
        <v>32</v>
      </c>
      <c r="F663" s="3" t="s">
        <v>75</v>
      </c>
      <c r="G663" s="3" t="s">
        <v>200</v>
      </c>
      <c r="H663" s="3" t="s">
        <v>320</v>
      </c>
      <c r="I663">
        <v>-8.5699999999999998E-2</v>
      </c>
      <c r="J663">
        <v>51.505229999999997</v>
      </c>
      <c r="K663">
        <v>-9.8599999999999993E-2</v>
      </c>
      <c r="L663">
        <v>51.494500000000002</v>
      </c>
      <c r="M663" s="3" t="s">
        <v>201</v>
      </c>
      <c r="N663" s="3" t="s">
        <v>321</v>
      </c>
      <c r="O663" t="s">
        <v>670</v>
      </c>
      <c r="P663" t="s">
        <v>670</v>
      </c>
      <c r="Q663">
        <v>2415</v>
      </c>
      <c r="R663">
        <v>1007</v>
      </c>
      <c r="S663" t="s">
        <v>671</v>
      </c>
      <c r="T663" s="3" t="str">
        <f>Processed[[#This Row],[Time Period]]&amp;"_"&amp;Processed[[#This Row],[FROMNODENO]]&amp;"_"&amp;Processed[[#This Row],[TONODENO]]</f>
        <v>IP_269225_268899</v>
      </c>
    </row>
    <row r="664" spans="1:20" x14ac:dyDescent="0.25">
      <c r="A664" t="s">
        <v>1515</v>
      </c>
      <c r="B664">
        <v>100064</v>
      </c>
      <c r="C664">
        <v>266682</v>
      </c>
      <c r="D664">
        <v>268899</v>
      </c>
      <c r="E664" s="3" t="s">
        <v>34</v>
      </c>
      <c r="F664" s="3" t="s">
        <v>75</v>
      </c>
      <c r="G664" s="3" t="s">
        <v>205</v>
      </c>
      <c r="H664" s="3" t="s">
        <v>320</v>
      </c>
      <c r="I664">
        <v>-0.16289999999999999</v>
      </c>
      <c r="J664">
        <v>51.522399999999998</v>
      </c>
      <c r="K664">
        <v>-9.8599999999999993E-2</v>
      </c>
      <c r="L664">
        <v>51.494500000000002</v>
      </c>
      <c r="M664" s="3" t="s">
        <v>206</v>
      </c>
      <c r="N664" s="3" t="s">
        <v>321</v>
      </c>
      <c r="O664" t="s">
        <v>670</v>
      </c>
      <c r="P664" t="s">
        <v>670</v>
      </c>
      <c r="Q664">
        <v>6660</v>
      </c>
      <c r="R664">
        <v>1332</v>
      </c>
      <c r="S664" t="s">
        <v>671</v>
      </c>
      <c r="T664" s="3" t="str">
        <f>Processed[[#This Row],[Time Period]]&amp;"_"&amp;Processed[[#This Row],[FROMNODENO]]&amp;"_"&amp;Processed[[#This Row],[TONODENO]]</f>
        <v>IP_266682_268899</v>
      </c>
    </row>
    <row r="665" spans="1:20" x14ac:dyDescent="0.25">
      <c r="A665" t="s">
        <v>1515</v>
      </c>
      <c r="B665">
        <v>100064</v>
      </c>
      <c r="C665">
        <v>268899</v>
      </c>
      <c r="D665">
        <v>266682</v>
      </c>
      <c r="E665" s="3" t="s">
        <v>75</v>
      </c>
      <c r="F665" s="3" t="s">
        <v>34</v>
      </c>
      <c r="G665" s="3" t="s">
        <v>320</v>
      </c>
      <c r="H665" s="3" t="s">
        <v>205</v>
      </c>
      <c r="I665">
        <v>-9.8599999999999993E-2</v>
      </c>
      <c r="J665">
        <v>51.494500000000002</v>
      </c>
      <c r="K665">
        <v>-0.16289999999999999</v>
      </c>
      <c r="L665">
        <v>51.522399999999998</v>
      </c>
      <c r="M665" s="3" t="s">
        <v>321</v>
      </c>
      <c r="N665" s="3" t="s">
        <v>206</v>
      </c>
      <c r="O665" t="s">
        <v>670</v>
      </c>
      <c r="P665" t="s">
        <v>670</v>
      </c>
      <c r="Q665">
        <v>6634</v>
      </c>
      <c r="R665">
        <v>1275</v>
      </c>
      <c r="S665" t="s">
        <v>671</v>
      </c>
      <c r="T665" s="3" t="str">
        <f>Processed[[#This Row],[Time Period]]&amp;"_"&amp;Processed[[#This Row],[FROMNODENO]]&amp;"_"&amp;Processed[[#This Row],[TONODENO]]</f>
        <v>IP_268899_266682</v>
      </c>
    </row>
    <row r="666" spans="1:20" x14ac:dyDescent="0.25">
      <c r="A666" t="s">
        <v>1515</v>
      </c>
      <c r="B666">
        <v>100065</v>
      </c>
      <c r="C666">
        <v>266343</v>
      </c>
      <c r="D666">
        <v>268899</v>
      </c>
      <c r="E666" s="3" t="s">
        <v>35</v>
      </c>
      <c r="F666" s="3" t="s">
        <v>75</v>
      </c>
      <c r="G666" s="3" t="s">
        <v>207</v>
      </c>
      <c r="H666" s="3" t="s">
        <v>320</v>
      </c>
      <c r="I666">
        <v>-0.17530000000000001</v>
      </c>
      <c r="J666">
        <v>51.516199999999998</v>
      </c>
      <c r="K666">
        <v>-9.8599999999999993E-2</v>
      </c>
      <c r="L666">
        <v>51.494500000000002</v>
      </c>
      <c r="M666" s="3" t="s">
        <v>208</v>
      </c>
      <c r="N666" s="3" t="s">
        <v>321</v>
      </c>
      <c r="O666" t="s">
        <v>670</v>
      </c>
      <c r="P666" t="s">
        <v>670</v>
      </c>
      <c r="Q666">
        <v>7813</v>
      </c>
      <c r="R666">
        <v>1468</v>
      </c>
      <c r="S666" t="s">
        <v>671</v>
      </c>
      <c r="T666" s="3" t="str">
        <f>Processed[[#This Row],[Time Period]]&amp;"_"&amp;Processed[[#This Row],[FROMNODENO]]&amp;"_"&amp;Processed[[#This Row],[TONODENO]]</f>
        <v>IP_266343_268899</v>
      </c>
    </row>
    <row r="667" spans="1:20" x14ac:dyDescent="0.25">
      <c r="A667" t="s">
        <v>1515</v>
      </c>
      <c r="B667">
        <v>100065</v>
      </c>
      <c r="C667">
        <v>268899</v>
      </c>
      <c r="D667">
        <v>266343</v>
      </c>
      <c r="E667" s="3" t="s">
        <v>75</v>
      </c>
      <c r="F667" s="3" t="s">
        <v>35</v>
      </c>
      <c r="G667" s="3" t="s">
        <v>320</v>
      </c>
      <c r="H667" s="3" t="s">
        <v>207</v>
      </c>
      <c r="I667">
        <v>-9.8599999999999993E-2</v>
      </c>
      <c r="J667">
        <v>51.494500000000002</v>
      </c>
      <c r="K667">
        <v>-0.17530000000000001</v>
      </c>
      <c r="L667">
        <v>51.516199999999998</v>
      </c>
      <c r="M667" s="3" t="s">
        <v>321</v>
      </c>
      <c r="N667" s="3" t="s">
        <v>208</v>
      </c>
      <c r="O667" t="s">
        <v>670</v>
      </c>
      <c r="P667" t="s">
        <v>670</v>
      </c>
      <c r="Q667">
        <v>7718</v>
      </c>
      <c r="R667">
        <v>1351</v>
      </c>
      <c r="S667" t="s">
        <v>671</v>
      </c>
      <c r="T667" s="3" t="str">
        <f>Processed[[#This Row],[Time Period]]&amp;"_"&amp;Processed[[#This Row],[FROMNODENO]]&amp;"_"&amp;Processed[[#This Row],[TONODENO]]</f>
        <v>IP_268899_266343</v>
      </c>
    </row>
    <row r="668" spans="1:20" x14ac:dyDescent="0.25">
      <c r="A668" t="s">
        <v>1515</v>
      </c>
      <c r="B668">
        <v>100066</v>
      </c>
      <c r="C668">
        <v>265282</v>
      </c>
      <c r="D668">
        <v>268899</v>
      </c>
      <c r="E668" s="3" t="s">
        <v>57</v>
      </c>
      <c r="F668" s="3" t="s">
        <v>75</v>
      </c>
      <c r="G668" s="3" t="s">
        <v>267</v>
      </c>
      <c r="H668" s="3" t="s">
        <v>320</v>
      </c>
      <c r="I668">
        <v>-0.2046</v>
      </c>
      <c r="J668">
        <v>51.534100000000002</v>
      </c>
      <c r="K668">
        <v>-9.8599999999999993E-2</v>
      </c>
      <c r="L668">
        <v>51.494500000000002</v>
      </c>
      <c r="M668" s="3" t="s">
        <v>268</v>
      </c>
      <c r="N668" s="3" t="s">
        <v>321</v>
      </c>
      <c r="O668" t="s">
        <v>670</v>
      </c>
      <c r="P668" t="s">
        <v>670</v>
      </c>
      <c r="Q668">
        <v>11056</v>
      </c>
      <c r="R668">
        <v>1886</v>
      </c>
      <c r="S668" t="s">
        <v>671</v>
      </c>
      <c r="T668" s="3" t="str">
        <f>Processed[[#This Row],[Time Period]]&amp;"_"&amp;Processed[[#This Row],[FROMNODENO]]&amp;"_"&amp;Processed[[#This Row],[TONODENO]]</f>
        <v>IP_265282_268899</v>
      </c>
    </row>
    <row r="669" spans="1:20" x14ac:dyDescent="0.25">
      <c r="A669" t="s">
        <v>1515</v>
      </c>
      <c r="B669">
        <v>100066</v>
      </c>
      <c r="C669">
        <v>268899</v>
      </c>
      <c r="D669">
        <v>265282</v>
      </c>
      <c r="E669" s="3" t="s">
        <v>75</v>
      </c>
      <c r="F669" s="3" t="s">
        <v>57</v>
      </c>
      <c r="G669" s="3" t="s">
        <v>320</v>
      </c>
      <c r="H669" s="3" t="s">
        <v>267</v>
      </c>
      <c r="I669">
        <v>-9.8599999999999993E-2</v>
      </c>
      <c r="J669">
        <v>51.494500000000002</v>
      </c>
      <c r="K669">
        <v>-0.2046</v>
      </c>
      <c r="L669">
        <v>51.534100000000002</v>
      </c>
      <c r="M669" s="3" t="s">
        <v>321</v>
      </c>
      <c r="N669" s="3" t="s">
        <v>268</v>
      </c>
      <c r="O669" t="s">
        <v>670</v>
      </c>
      <c r="P669" t="s">
        <v>670</v>
      </c>
      <c r="Q669">
        <v>11094</v>
      </c>
      <c r="R669">
        <v>1889</v>
      </c>
      <c r="S669" t="s">
        <v>671</v>
      </c>
      <c r="T669" s="3" t="str">
        <f>Processed[[#This Row],[Time Period]]&amp;"_"&amp;Processed[[#This Row],[FROMNODENO]]&amp;"_"&amp;Processed[[#This Row],[TONODENO]]</f>
        <v>IP_268899_265282</v>
      </c>
    </row>
    <row r="670" spans="1:20" x14ac:dyDescent="0.25">
      <c r="A670" t="s">
        <v>1515</v>
      </c>
      <c r="B670">
        <v>100067</v>
      </c>
      <c r="C670">
        <v>267948</v>
      </c>
      <c r="D670">
        <v>268899</v>
      </c>
      <c r="E670" s="3" t="s">
        <v>36</v>
      </c>
      <c r="F670" s="3" t="s">
        <v>75</v>
      </c>
      <c r="G670" s="3" t="s">
        <v>209</v>
      </c>
      <c r="H670" s="3" t="s">
        <v>320</v>
      </c>
      <c r="I670">
        <v>-0.12784000000000001</v>
      </c>
      <c r="J670">
        <v>51.532330000000002</v>
      </c>
      <c r="K670">
        <v>-9.8599999999999993E-2</v>
      </c>
      <c r="L670">
        <v>51.494500000000002</v>
      </c>
      <c r="M670" s="3" t="s">
        <v>210</v>
      </c>
      <c r="N670" s="3" t="s">
        <v>321</v>
      </c>
      <c r="O670" t="s">
        <v>670</v>
      </c>
      <c r="P670" t="s">
        <v>670</v>
      </c>
      <c r="Q670">
        <v>5913</v>
      </c>
      <c r="R670">
        <v>2840</v>
      </c>
      <c r="S670" t="s">
        <v>671</v>
      </c>
      <c r="T670" s="3" t="str">
        <f>Processed[[#This Row],[Time Period]]&amp;"_"&amp;Processed[[#This Row],[FROMNODENO]]&amp;"_"&amp;Processed[[#This Row],[TONODENO]]</f>
        <v>IP_267948_268899</v>
      </c>
    </row>
    <row r="671" spans="1:20" x14ac:dyDescent="0.25">
      <c r="A671" t="s">
        <v>1515</v>
      </c>
      <c r="B671">
        <v>100067</v>
      </c>
      <c r="C671">
        <v>268899</v>
      </c>
      <c r="D671">
        <v>267948</v>
      </c>
      <c r="E671" s="3" t="s">
        <v>75</v>
      </c>
      <c r="F671" s="3" t="s">
        <v>36</v>
      </c>
      <c r="G671" s="3" t="s">
        <v>320</v>
      </c>
      <c r="H671" s="3" t="s">
        <v>209</v>
      </c>
      <c r="I671">
        <v>-9.8599999999999993E-2</v>
      </c>
      <c r="J671">
        <v>51.494500000000002</v>
      </c>
      <c r="K671">
        <v>-0.12784000000000001</v>
      </c>
      <c r="L671">
        <v>51.532330000000002</v>
      </c>
      <c r="M671" s="3" t="s">
        <v>321</v>
      </c>
      <c r="N671" s="3" t="s">
        <v>210</v>
      </c>
      <c r="O671" t="s">
        <v>670</v>
      </c>
      <c r="P671" t="s">
        <v>670</v>
      </c>
      <c r="Q671">
        <v>5704</v>
      </c>
      <c r="R671">
        <v>2299</v>
      </c>
      <c r="S671" t="s">
        <v>671</v>
      </c>
      <c r="T671" s="3" t="str">
        <f>Processed[[#This Row],[Time Period]]&amp;"_"&amp;Processed[[#This Row],[FROMNODENO]]&amp;"_"&amp;Processed[[#This Row],[TONODENO]]</f>
        <v>IP_268899_267948</v>
      </c>
    </row>
    <row r="672" spans="1:20" x14ac:dyDescent="0.25">
      <c r="A672" t="s">
        <v>1515</v>
      </c>
      <c r="B672">
        <v>100068</v>
      </c>
      <c r="C672">
        <v>268311</v>
      </c>
      <c r="D672">
        <v>268899</v>
      </c>
      <c r="E672" s="3" t="s">
        <v>38</v>
      </c>
      <c r="F672" s="3" t="s">
        <v>75</v>
      </c>
      <c r="G672" s="3" t="s">
        <v>213</v>
      </c>
      <c r="H672" s="3" t="s">
        <v>320</v>
      </c>
      <c r="I672">
        <v>-0.1134</v>
      </c>
      <c r="J672">
        <v>51.503300000000003</v>
      </c>
      <c r="K672">
        <v>-9.8599999999999993E-2</v>
      </c>
      <c r="L672">
        <v>51.494500000000002</v>
      </c>
      <c r="M672" s="3" t="s">
        <v>214</v>
      </c>
      <c r="N672" s="3" t="s">
        <v>321</v>
      </c>
      <c r="O672" t="s">
        <v>670</v>
      </c>
      <c r="P672" t="s">
        <v>670</v>
      </c>
      <c r="Q672">
        <v>2159</v>
      </c>
      <c r="R672">
        <v>724</v>
      </c>
      <c r="S672" t="s">
        <v>671</v>
      </c>
      <c r="T672" s="3" t="str">
        <f>Processed[[#This Row],[Time Period]]&amp;"_"&amp;Processed[[#This Row],[FROMNODENO]]&amp;"_"&amp;Processed[[#This Row],[TONODENO]]</f>
        <v>IP_268311_268899</v>
      </c>
    </row>
    <row r="673" spans="1:20" x14ac:dyDescent="0.25">
      <c r="A673" t="s">
        <v>1515</v>
      </c>
      <c r="B673">
        <v>100068</v>
      </c>
      <c r="C673">
        <v>268899</v>
      </c>
      <c r="D673">
        <v>268311</v>
      </c>
      <c r="E673" s="3" t="s">
        <v>75</v>
      </c>
      <c r="F673" s="3" t="s">
        <v>38</v>
      </c>
      <c r="G673" s="3" t="s">
        <v>320</v>
      </c>
      <c r="H673" s="3" t="s">
        <v>213</v>
      </c>
      <c r="I673">
        <v>-9.8599999999999993E-2</v>
      </c>
      <c r="J673">
        <v>51.494500000000002</v>
      </c>
      <c r="K673">
        <v>-0.1134</v>
      </c>
      <c r="L673">
        <v>51.503300000000003</v>
      </c>
      <c r="M673" s="3" t="s">
        <v>321</v>
      </c>
      <c r="N673" s="3" t="s">
        <v>214</v>
      </c>
      <c r="O673" t="s">
        <v>670</v>
      </c>
      <c r="P673" t="s">
        <v>670</v>
      </c>
      <c r="Q673">
        <v>2051</v>
      </c>
      <c r="R673">
        <v>669</v>
      </c>
      <c r="S673" t="s">
        <v>671</v>
      </c>
      <c r="T673" s="3" t="str">
        <f>Processed[[#This Row],[Time Period]]&amp;"_"&amp;Processed[[#This Row],[FROMNODENO]]&amp;"_"&amp;Processed[[#This Row],[TONODENO]]</f>
        <v>IP_268899_268311</v>
      </c>
    </row>
    <row r="674" spans="1:20" x14ac:dyDescent="0.25">
      <c r="A674" t="s">
        <v>1515</v>
      </c>
      <c r="B674">
        <v>100069</v>
      </c>
      <c r="C674">
        <v>267662</v>
      </c>
      <c r="D674">
        <v>269459</v>
      </c>
      <c r="E674" s="3" t="s">
        <v>29</v>
      </c>
      <c r="F674" s="3" t="s">
        <v>30</v>
      </c>
      <c r="G674" s="3" t="s">
        <v>193</v>
      </c>
      <c r="H674" s="3" t="s">
        <v>195</v>
      </c>
      <c r="I674">
        <v>-0.13350000000000001</v>
      </c>
      <c r="J674">
        <v>51.528100000000002</v>
      </c>
      <c r="K674">
        <v>-7.5399999999999995E-2</v>
      </c>
      <c r="L674">
        <v>51.511600000000001</v>
      </c>
      <c r="M674" s="3" t="s">
        <v>194</v>
      </c>
      <c r="N674" s="3" t="s">
        <v>196</v>
      </c>
      <c r="O674" t="s">
        <v>670</v>
      </c>
      <c r="P674" t="s">
        <v>670</v>
      </c>
      <c r="Q674">
        <v>5760</v>
      </c>
      <c r="R674">
        <v>1303</v>
      </c>
      <c r="S674" t="s">
        <v>671</v>
      </c>
      <c r="T674" s="3" t="str">
        <f>Processed[[#This Row],[Time Period]]&amp;"_"&amp;Processed[[#This Row],[FROMNODENO]]&amp;"_"&amp;Processed[[#This Row],[TONODENO]]</f>
        <v>IP_267662_269459</v>
      </c>
    </row>
    <row r="675" spans="1:20" x14ac:dyDescent="0.25">
      <c r="A675" t="s">
        <v>1515</v>
      </c>
      <c r="B675">
        <v>100069</v>
      </c>
      <c r="C675">
        <v>269459</v>
      </c>
      <c r="D675">
        <v>267662</v>
      </c>
      <c r="E675" s="3" t="s">
        <v>30</v>
      </c>
      <c r="F675" s="3" t="s">
        <v>29</v>
      </c>
      <c r="G675" s="3" t="s">
        <v>195</v>
      </c>
      <c r="H675" s="3" t="s">
        <v>193</v>
      </c>
      <c r="I675">
        <v>-7.5399999999999995E-2</v>
      </c>
      <c r="J675">
        <v>51.511600000000001</v>
      </c>
      <c r="K675">
        <v>-0.13350000000000001</v>
      </c>
      <c r="L675">
        <v>51.528100000000002</v>
      </c>
      <c r="M675" s="3" t="s">
        <v>196</v>
      </c>
      <c r="N675" s="3" t="s">
        <v>194</v>
      </c>
      <c r="O675" t="s">
        <v>670</v>
      </c>
      <c r="P675" t="s">
        <v>670</v>
      </c>
      <c r="Q675">
        <v>5799</v>
      </c>
      <c r="R675">
        <v>1281</v>
      </c>
      <c r="S675" t="s">
        <v>671</v>
      </c>
      <c r="T675" s="3" t="str">
        <f>Processed[[#This Row],[Time Period]]&amp;"_"&amp;Processed[[#This Row],[FROMNODENO]]&amp;"_"&amp;Processed[[#This Row],[TONODENO]]</f>
        <v>IP_269459_267662</v>
      </c>
    </row>
    <row r="676" spans="1:20" x14ac:dyDescent="0.25">
      <c r="A676" t="s">
        <v>1515</v>
      </c>
      <c r="B676">
        <v>100070</v>
      </c>
      <c r="C676">
        <v>267662</v>
      </c>
      <c r="D676">
        <v>267983</v>
      </c>
      <c r="E676" s="3" t="s">
        <v>29</v>
      </c>
      <c r="F676" s="3" t="s">
        <v>31</v>
      </c>
      <c r="G676" s="3" t="s">
        <v>193</v>
      </c>
      <c r="H676" s="3" t="s">
        <v>198</v>
      </c>
      <c r="I676">
        <v>-0.13350000000000001</v>
      </c>
      <c r="J676">
        <v>51.528100000000002</v>
      </c>
      <c r="K676">
        <v>-0.1231</v>
      </c>
      <c r="L676">
        <v>51.530799999999999</v>
      </c>
      <c r="M676" s="3" t="s">
        <v>194</v>
      </c>
      <c r="N676" s="3" t="s">
        <v>199</v>
      </c>
      <c r="O676" t="s">
        <v>670</v>
      </c>
      <c r="P676" t="s">
        <v>670</v>
      </c>
      <c r="Q676">
        <v>1046</v>
      </c>
      <c r="R676">
        <v>561</v>
      </c>
      <c r="S676" t="s">
        <v>671</v>
      </c>
      <c r="T676" s="3" t="str">
        <f>Processed[[#This Row],[Time Period]]&amp;"_"&amp;Processed[[#This Row],[FROMNODENO]]&amp;"_"&amp;Processed[[#This Row],[TONODENO]]</f>
        <v>IP_267662_267983</v>
      </c>
    </row>
    <row r="677" spans="1:20" x14ac:dyDescent="0.25">
      <c r="A677" t="s">
        <v>1515</v>
      </c>
      <c r="B677">
        <v>100070</v>
      </c>
      <c r="C677">
        <v>267983</v>
      </c>
      <c r="D677">
        <v>267662</v>
      </c>
      <c r="E677" s="3" t="s">
        <v>31</v>
      </c>
      <c r="F677" s="3" t="s">
        <v>29</v>
      </c>
      <c r="G677" s="3" t="s">
        <v>198</v>
      </c>
      <c r="H677" s="3" t="s">
        <v>193</v>
      </c>
      <c r="I677">
        <v>-0.1231</v>
      </c>
      <c r="J677">
        <v>51.530799999999999</v>
      </c>
      <c r="K677">
        <v>-0.13350000000000001</v>
      </c>
      <c r="L677">
        <v>51.528100000000002</v>
      </c>
      <c r="M677" s="3" t="s">
        <v>199</v>
      </c>
      <c r="N677" s="3" t="s">
        <v>194</v>
      </c>
      <c r="O677" t="s">
        <v>670</v>
      </c>
      <c r="P677" t="s">
        <v>670</v>
      </c>
      <c r="Q677">
        <v>991</v>
      </c>
      <c r="R677">
        <v>387</v>
      </c>
      <c r="S677" t="s">
        <v>671</v>
      </c>
      <c r="T677" s="3" t="str">
        <f>Processed[[#This Row],[Time Period]]&amp;"_"&amp;Processed[[#This Row],[FROMNODENO]]&amp;"_"&amp;Processed[[#This Row],[TONODENO]]</f>
        <v>IP_267983_267662</v>
      </c>
    </row>
    <row r="678" spans="1:20" x14ac:dyDescent="0.25">
      <c r="A678" t="s">
        <v>1515</v>
      </c>
      <c r="B678">
        <v>100071</v>
      </c>
      <c r="C678">
        <v>267662</v>
      </c>
      <c r="D678">
        <v>269296</v>
      </c>
      <c r="E678" s="3" t="s">
        <v>29</v>
      </c>
      <c r="F678" s="3" t="s">
        <v>33</v>
      </c>
      <c r="G678" s="3" t="s">
        <v>193</v>
      </c>
      <c r="H678" s="3" t="s">
        <v>203</v>
      </c>
      <c r="I678">
        <v>-0.13350000000000001</v>
      </c>
      <c r="J678">
        <v>51.528100000000002</v>
      </c>
      <c r="K678">
        <v>-8.2100000000000006E-2</v>
      </c>
      <c r="L678">
        <v>51.518599999999999</v>
      </c>
      <c r="M678" s="3" t="s">
        <v>194</v>
      </c>
      <c r="N678" s="3" t="s">
        <v>204</v>
      </c>
      <c r="O678" t="s">
        <v>670</v>
      </c>
      <c r="P678" t="s">
        <v>670</v>
      </c>
      <c r="Q678">
        <v>5030</v>
      </c>
      <c r="R678">
        <v>1117</v>
      </c>
      <c r="S678" t="s">
        <v>671</v>
      </c>
      <c r="T678" s="3" t="str">
        <f>Processed[[#This Row],[Time Period]]&amp;"_"&amp;Processed[[#This Row],[FROMNODENO]]&amp;"_"&amp;Processed[[#This Row],[TONODENO]]</f>
        <v>IP_267662_269296</v>
      </c>
    </row>
    <row r="679" spans="1:20" x14ac:dyDescent="0.25">
      <c r="A679" t="s">
        <v>1515</v>
      </c>
      <c r="B679">
        <v>100071</v>
      </c>
      <c r="C679">
        <v>269296</v>
      </c>
      <c r="D679">
        <v>267662</v>
      </c>
      <c r="E679" s="3" t="s">
        <v>33</v>
      </c>
      <c r="F679" s="3" t="s">
        <v>29</v>
      </c>
      <c r="G679" s="3" t="s">
        <v>203</v>
      </c>
      <c r="H679" s="3" t="s">
        <v>193</v>
      </c>
      <c r="I679">
        <v>-8.2100000000000006E-2</v>
      </c>
      <c r="J679">
        <v>51.518599999999999</v>
      </c>
      <c r="K679">
        <v>-0.13350000000000001</v>
      </c>
      <c r="L679">
        <v>51.528100000000002</v>
      </c>
      <c r="M679" s="3" t="s">
        <v>204</v>
      </c>
      <c r="N679" s="3" t="s">
        <v>194</v>
      </c>
      <c r="O679" t="s">
        <v>670</v>
      </c>
      <c r="P679" t="s">
        <v>670</v>
      </c>
      <c r="Q679">
        <v>5075</v>
      </c>
      <c r="R679">
        <v>1073</v>
      </c>
      <c r="S679" t="s">
        <v>671</v>
      </c>
      <c r="T679" s="3" t="str">
        <f>Processed[[#This Row],[Time Period]]&amp;"_"&amp;Processed[[#This Row],[FROMNODENO]]&amp;"_"&amp;Processed[[#This Row],[TONODENO]]</f>
        <v>IP_269296_267662</v>
      </c>
    </row>
    <row r="680" spans="1:20" x14ac:dyDescent="0.25">
      <c r="A680" t="s">
        <v>1515</v>
      </c>
      <c r="B680">
        <v>100072</v>
      </c>
      <c r="C680">
        <v>267662</v>
      </c>
      <c r="D680">
        <v>269139</v>
      </c>
      <c r="E680" s="3" t="s">
        <v>29</v>
      </c>
      <c r="F680" s="3" t="s">
        <v>76</v>
      </c>
      <c r="G680" s="3" t="s">
        <v>193</v>
      </c>
      <c r="H680" s="3" t="s">
        <v>329</v>
      </c>
      <c r="I680">
        <v>-0.13350000000000001</v>
      </c>
      <c r="J680">
        <v>51.528100000000002</v>
      </c>
      <c r="K680">
        <v>-8.9200000000000002E-2</v>
      </c>
      <c r="L680">
        <v>51.5182</v>
      </c>
      <c r="M680" s="3" t="s">
        <v>194</v>
      </c>
      <c r="N680" s="3" t="s">
        <v>330</v>
      </c>
      <c r="O680" t="s">
        <v>670</v>
      </c>
      <c r="P680" t="s">
        <v>670</v>
      </c>
      <c r="Q680">
        <v>5324</v>
      </c>
      <c r="R680">
        <v>801</v>
      </c>
      <c r="S680" t="s">
        <v>671</v>
      </c>
      <c r="T680" s="3" t="str">
        <f>Processed[[#This Row],[Time Period]]&amp;"_"&amp;Processed[[#This Row],[FROMNODENO]]&amp;"_"&amp;Processed[[#This Row],[TONODENO]]</f>
        <v>IP_267662_269139</v>
      </c>
    </row>
    <row r="681" spans="1:20" x14ac:dyDescent="0.25">
      <c r="A681" t="s">
        <v>1515</v>
      </c>
      <c r="B681">
        <v>100072</v>
      </c>
      <c r="C681">
        <v>269139</v>
      </c>
      <c r="D681">
        <v>267662</v>
      </c>
      <c r="E681" s="3" t="s">
        <v>76</v>
      </c>
      <c r="F681" s="3" t="s">
        <v>29</v>
      </c>
      <c r="G681" s="3" t="s">
        <v>329</v>
      </c>
      <c r="H681" s="3" t="s">
        <v>193</v>
      </c>
      <c r="I681">
        <v>-8.9200000000000002E-2</v>
      </c>
      <c r="J681">
        <v>51.5182</v>
      </c>
      <c r="K681">
        <v>-0.13350000000000001</v>
      </c>
      <c r="L681">
        <v>51.528100000000002</v>
      </c>
      <c r="M681" s="3" t="s">
        <v>330</v>
      </c>
      <c r="N681" s="3" t="s">
        <v>194</v>
      </c>
      <c r="O681" t="s">
        <v>670</v>
      </c>
      <c r="P681" t="s">
        <v>670</v>
      </c>
      <c r="Q681">
        <v>4492</v>
      </c>
      <c r="R681">
        <v>605</v>
      </c>
      <c r="S681" t="s">
        <v>671</v>
      </c>
      <c r="T681" s="3" t="str">
        <f>Processed[[#This Row],[Time Period]]&amp;"_"&amp;Processed[[#This Row],[FROMNODENO]]&amp;"_"&amp;Processed[[#This Row],[TONODENO]]</f>
        <v>IP_269139_267662</v>
      </c>
    </row>
    <row r="682" spans="1:20" x14ac:dyDescent="0.25">
      <c r="A682" t="s">
        <v>1515</v>
      </c>
      <c r="B682">
        <v>100073</v>
      </c>
      <c r="C682">
        <v>266682</v>
      </c>
      <c r="D682">
        <v>267662</v>
      </c>
      <c r="E682" s="3" t="s">
        <v>34</v>
      </c>
      <c r="F682" s="3" t="s">
        <v>29</v>
      </c>
      <c r="G682" s="3" t="s">
        <v>205</v>
      </c>
      <c r="H682" s="3" t="s">
        <v>193</v>
      </c>
      <c r="I682">
        <v>-0.16289999999999999</v>
      </c>
      <c r="J682">
        <v>51.522399999999998</v>
      </c>
      <c r="K682">
        <v>-0.13350000000000001</v>
      </c>
      <c r="L682">
        <v>51.528100000000002</v>
      </c>
      <c r="M682" s="3" t="s">
        <v>206</v>
      </c>
      <c r="N682" s="3" t="s">
        <v>194</v>
      </c>
      <c r="O682" t="s">
        <v>670</v>
      </c>
      <c r="P682" t="s">
        <v>670</v>
      </c>
      <c r="Q682">
        <v>2644</v>
      </c>
      <c r="R682">
        <v>934</v>
      </c>
      <c r="S682" t="s">
        <v>671</v>
      </c>
      <c r="T682" s="3" t="str">
        <f>Processed[[#This Row],[Time Period]]&amp;"_"&amp;Processed[[#This Row],[FROMNODENO]]&amp;"_"&amp;Processed[[#This Row],[TONODENO]]</f>
        <v>IP_266682_267662</v>
      </c>
    </row>
    <row r="683" spans="1:20" x14ac:dyDescent="0.25">
      <c r="A683" t="s">
        <v>1515</v>
      </c>
      <c r="B683">
        <v>100073</v>
      </c>
      <c r="C683">
        <v>267662</v>
      </c>
      <c r="D683">
        <v>266682</v>
      </c>
      <c r="E683" s="3" t="s">
        <v>29</v>
      </c>
      <c r="F683" s="3" t="s">
        <v>34</v>
      </c>
      <c r="G683" s="3" t="s">
        <v>193</v>
      </c>
      <c r="H683" s="3" t="s">
        <v>205</v>
      </c>
      <c r="I683">
        <v>-0.13350000000000001</v>
      </c>
      <c r="J683">
        <v>51.528100000000002</v>
      </c>
      <c r="K683">
        <v>-0.16289999999999999</v>
      </c>
      <c r="L683">
        <v>51.522399999999998</v>
      </c>
      <c r="M683" s="3" t="s">
        <v>194</v>
      </c>
      <c r="N683" s="3" t="s">
        <v>206</v>
      </c>
      <c r="O683" t="s">
        <v>670</v>
      </c>
      <c r="P683" t="s">
        <v>670</v>
      </c>
      <c r="Q683">
        <v>2486</v>
      </c>
      <c r="R683">
        <v>883</v>
      </c>
      <c r="S683" t="s">
        <v>671</v>
      </c>
      <c r="T683" s="3" t="str">
        <f>Processed[[#This Row],[Time Period]]&amp;"_"&amp;Processed[[#This Row],[FROMNODENO]]&amp;"_"&amp;Processed[[#This Row],[TONODENO]]</f>
        <v>IP_267662_266682</v>
      </c>
    </row>
    <row r="684" spans="1:20" x14ac:dyDescent="0.25">
      <c r="A684" t="s">
        <v>1515</v>
      </c>
      <c r="B684">
        <v>100074</v>
      </c>
      <c r="C684">
        <v>266343</v>
      </c>
      <c r="D684">
        <v>267662</v>
      </c>
      <c r="E684" s="3" t="s">
        <v>35</v>
      </c>
      <c r="F684" s="3" t="s">
        <v>29</v>
      </c>
      <c r="G684" s="3" t="s">
        <v>207</v>
      </c>
      <c r="H684" s="3" t="s">
        <v>193</v>
      </c>
      <c r="I684">
        <v>-0.17530000000000001</v>
      </c>
      <c r="J684">
        <v>51.516199999999998</v>
      </c>
      <c r="K684">
        <v>-0.13350000000000001</v>
      </c>
      <c r="L684">
        <v>51.528100000000002</v>
      </c>
      <c r="M684" s="3" t="s">
        <v>208</v>
      </c>
      <c r="N684" s="3" t="s">
        <v>194</v>
      </c>
      <c r="O684" t="s">
        <v>670</v>
      </c>
      <c r="P684" t="s">
        <v>670</v>
      </c>
      <c r="Q684">
        <v>3872</v>
      </c>
      <c r="R684">
        <v>1053</v>
      </c>
      <c r="S684" t="s">
        <v>671</v>
      </c>
      <c r="T684" s="3" t="str">
        <f>Processed[[#This Row],[Time Period]]&amp;"_"&amp;Processed[[#This Row],[FROMNODENO]]&amp;"_"&amp;Processed[[#This Row],[TONODENO]]</f>
        <v>IP_266343_267662</v>
      </c>
    </row>
    <row r="685" spans="1:20" x14ac:dyDescent="0.25">
      <c r="A685" t="s">
        <v>1515</v>
      </c>
      <c r="B685">
        <v>100074</v>
      </c>
      <c r="C685">
        <v>267662</v>
      </c>
      <c r="D685">
        <v>266343</v>
      </c>
      <c r="E685" s="3" t="s">
        <v>29</v>
      </c>
      <c r="F685" s="3" t="s">
        <v>35</v>
      </c>
      <c r="G685" s="3" t="s">
        <v>193</v>
      </c>
      <c r="H685" s="3" t="s">
        <v>207</v>
      </c>
      <c r="I685">
        <v>-0.13350000000000001</v>
      </c>
      <c r="J685">
        <v>51.528100000000002</v>
      </c>
      <c r="K685">
        <v>-0.17530000000000001</v>
      </c>
      <c r="L685">
        <v>51.516199999999998</v>
      </c>
      <c r="M685" s="3" t="s">
        <v>194</v>
      </c>
      <c r="N685" s="3" t="s">
        <v>208</v>
      </c>
      <c r="O685" t="s">
        <v>670</v>
      </c>
      <c r="P685" t="s">
        <v>670</v>
      </c>
      <c r="Q685">
        <v>3855</v>
      </c>
      <c r="R685">
        <v>1045</v>
      </c>
      <c r="S685" t="s">
        <v>671</v>
      </c>
      <c r="T685" s="3" t="str">
        <f>Processed[[#This Row],[Time Period]]&amp;"_"&amp;Processed[[#This Row],[FROMNODENO]]&amp;"_"&amp;Processed[[#This Row],[TONODENO]]</f>
        <v>IP_267662_266343</v>
      </c>
    </row>
    <row r="686" spans="1:20" x14ac:dyDescent="0.25">
      <c r="A686" t="s">
        <v>1515</v>
      </c>
      <c r="B686">
        <v>100075</v>
      </c>
      <c r="C686">
        <v>267662</v>
      </c>
      <c r="D686">
        <v>267948</v>
      </c>
      <c r="E686" s="3" t="s">
        <v>29</v>
      </c>
      <c r="F686" s="3" t="s">
        <v>36</v>
      </c>
      <c r="G686" s="3" t="s">
        <v>193</v>
      </c>
      <c r="H686" s="3" t="s">
        <v>209</v>
      </c>
      <c r="I686">
        <v>-0.13350000000000001</v>
      </c>
      <c r="J686">
        <v>51.528100000000002</v>
      </c>
      <c r="K686">
        <v>-0.12784000000000001</v>
      </c>
      <c r="L686">
        <v>51.532330000000002</v>
      </c>
      <c r="M686" s="3" t="s">
        <v>194</v>
      </c>
      <c r="N686" s="3" t="s">
        <v>210</v>
      </c>
      <c r="O686" t="s">
        <v>670</v>
      </c>
      <c r="P686" t="s">
        <v>670</v>
      </c>
      <c r="Q686">
        <v>831</v>
      </c>
      <c r="R686">
        <v>604</v>
      </c>
      <c r="S686" t="s">
        <v>671</v>
      </c>
      <c r="T686" s="3" t="str">
        <f>Processed[[#This Row],[Time Period]]&amp;"_"&amp;Processed[[#This Row],[FROMNODENO]]&amp;"_"&amp;Processed[[#This Row],[TONODENO]]</f>
        <v>IP_267662_267948</v>
      </c>
    </row>
    <row r="687" spans="1:20" x14ac:dyDescent="0.25">
      <c r="A687" t="s">
        <v>1515</v>
      </c>
      <c r="B687">
        <v>100075</v>
      </c>
      <c r="C687">
        <v>267948</v>
      </c>
      <c r="D687">
        <v>267662</v>
      </c>
      <c r="E687" s="3" t="s">
        <v>36</v>
      </c>
      <c r="F687" s="3" t="s">
        <v>29</v>
      </c>
      <c r="G687" s="3" t="s">
        <v>209</v>
      </c>
      <c r="H687" s="3" t="s">
        <v>193</v>
      </c>
      <c r="I687">
        <v>-0.12784000000000001</v>
      </c>
      <c r="J687">
        <v>51.532330000000002</v>
      </c>
      <c r="K687">
        <v>-0.13350000000000001</v>
      </c>
      <c r="L687">
        <v>51.528100000000002</v>
      </c>
      <c r="M687" s="3" t="s">
        <v>210</v>
      </c>
      <c r="N687" s="3" t="s">
        <v>194</v>
      </c>
      <c r="O687" t="s">
        <v>670</v>
      </c>
      <c r="P687" t="s">
        <v>670</v>
      </c>
      <c r="Q687">
        <v>831</v>
      </c>
      <c r="R687">
        <v>634</v>
      </c>
      <c r="S687" t="s">
        <v>671</v>
      </c>
      <c r="T687" s="3" t="str">
        <f>Processed[[#This Row],[Time Period]]&amp;"_"&amp;Processed[[#This Row],[FROMNODENO]]&amp;"_"&amp;Processed[[#This Row],[TONODENO]]</f>
        <v>IP_267948_267662</v>
      </c>
    </row>
    <row r="688" spans="1:20" x14ac:dyDescent="0.25">
      <c r="A688" t="s">
        <v>1515</v>
      </c>
      <c r="B688">
        <v>100076</v>
      </c>
      <c r="C688">
        <v>267662</v>
      </c>
      <c r="D688">
        <v>269471</v>
      </c>
      <c r="E688" s="3" t="s">
        <v>29</v>
      </c>
      <c r="F688" s="3" t="s">
        <v>46</v>
      </c>
      <c r="G688" s="3" t="s">
        <v>193</v>
      </c>
      <c r="H688" s="3" t="s">
        <v>234</v>
      </c>
      <c r="I688">
        <v>-0.13350000000000001</v>
      </c>
      <c r="J688">
        <v>51.528100000000002</v>
      </c>
      <c r="K688">
        <v>-7.4899999999999994E-2</v>
      </c>
      <c r="L688">
        <v>51.582299999999996</v>
      </c>
      <c r="M688" s="3" t="s">
        <v>194</v>
      </c>
      <c r="N688" s="3" t="s">
        <v>235</v>
      </c>
      <c r="O688" t="s">
        <v>670</v>
      </c>
      <c r="P688" t="s">
        <v>670</v>
      </c>
      <c r="Q688">
        <v>8658</v>
      </c>
      <c r="R688">
        <v>831</v>
      </c>
      <c r="S688" t="s">
        <v>671</v>
      </c>
      <c r="T688" s="3" t="str">
        <f>Processed[[#This Row],[Time Period]]&amp;"_"&amp;Processed[[#This Row],[FROMNODENO]]&amp;"_"&amp;Processed[[#This Row],[TONODENO]]</f>
        <v>IP_267662_269471</v>
      </c>
    </row>
    <row r="689" spans="1:20" x14ac:dyDescent="0.25">
      <c r="A689" t="s">
        <v>1515</v>
      </c>
      <c r="B689">
        <v>100076</v>
      </c>
      <c r="C689">
        <v>269471</v>
      </c>
      <c r="D689">
        <v>267662</v>
      </c>
      <c r="E689" s="3" t="s">
        <v>46</v>
      </c>
      <c r="F689" s="3" t="s">
        <v>29</v>
      </c>
      <c r="G689" s="3" t="s">
        <v>234</v>
      </c>
      <c r="H689" s="3" t="s">
        <v>193</v>
      </c>
      <c r="I689">
        <v>-7.4899999999999994E-2</v>
      </c>
      <c r="J689">
        <v>51.582299999999996</v>
      </c>
      <c r="K689">
        <v>-0.13350000000000001</v>
      </c>
      <c r="L689">
        <v>51.528100000000002</v>
      </c>
      <c r="M689" s="3" t="s">
        <v>235</v>
      </c>
      <c r="N689" s="3" t="s">
        <v>194</v>
      </c>
      <c r="O689" t="s">
        <v>670</v>
      </c>
      <c r="P689" t="s">
        <v>670</v>
      </c>
      <c r="Q689">
        <v>8699</v>
      </c>
      <c r="R689">
        <v>826</v>
      </c>
      <c r="S689" t="s">
        <v>671</v>
      </c>
      <c r="T689" s="3" t="str">
        <f>Processed[[#This Row],[Time Period]]&amp;"_"&amp;Processed[[#This Row],[FROMNODENO]]&amp;"_"&amp;Processed[[#This Row],[TONODENO]]</f>
        <v>IP_269471_267662</v>
      </c>
    </row>
    <row r="690" spans="1:20" x14ac:dyDescent="0.25">
      <c r="A690" t="s">
        <v>1515</v>
      </c>
      <c r="B690">
        <v>100077</v>
      </c>
      <c r="C690">
        <v>267662</v>
      </c>
      <c r="D690">
        <v>269751</v>
      </c>
      <c r="E690" s="3" t="s">
        <v>29</v>
      </c>
      <c r="F690" s="3" t="s">
        <v>47</v>
      </c>
      <c r="G690" s="3" t="s">
        <v>193</v>
      </c>
      <c r="H690" s="3" t="s">
        <v>237</v>
      </c>
      <c r="I690">
        <v>-0.13350000000000001</v>
      </c>
      <c r="J690">
        <v>51.528100000000002</v>
      </c>
      <c r="K690">
        <v>-5.9700000000000003E-2</v>
      </c>
      <c r="L690">
        <v>51.588099999999997</v>
      </c>
      <c r="M690" s="3" t="s">
        <v>194</v>
      </c>
      <c r="N690" s="3" t="s">
        <v>238</v>
      </c>
      <c r="O690" t="s">
        <v>670</v>
      </c>
      <c r="P690" t="s">
        <v>670</v>
      </c>
      <c r="Q690">
        <v>9663</v>
      </c>
      <c r="R690">
        <v>887</v>
      </c>
      <c r="S690" t="s">
        <v>671</v>
      </c>
      <c r="T690" s="3" t="str">
        <f>Processed[[#This Row],[Time Period]]&amp;"_"&amp;Processed[[#This Row],[FROMNODENO]]&amp;"_"&amp;Processed[[#This Row],[TONODENO]]</f>
        <v>IP_267662_269751</v>
      </c>
    </row>
    <row r="691" spans="1:20" x14ac:dyDescent="0.25">
      <c r="A691" t="s">
        <v>1515</v>
      </c>
      <c r="B691">
        <v>100077</v>
      </c>
      <c r="C691">
        <v>269751</v>
      </c>
      <c r="D691">
        <v>267662</v>
      </c>
      <c r="E691" s="3" t="s">
        <v>47</v>
      </c>
      <c r="F691" s="3" t="s">
        <v>29</v>
      </c>
      <c r="G691" s="3" t="s">
        <v>237</v>
      </c>
      <c r="H691" s="3" t="s">
        <v>193</v>
      </c>
      <c r="I691">
        <v>-5.9700000000000003E-2</v>
      </c>
      <c r="J691">
        <v>51.588099999999997</v>
      </c>
      <c r="K691">
        <v>-0.13350000000000001</v>
      </c>
      <c r="L691">
        <v>51.528100000000002</v>
      </c>
      <c r="M691" s="3" t="s">
        <v>238</v>
      </c>
      <c r="N691" s="3" t="s">
        <v>194</v>
      </c>
      <c r="O691" t="s">
        <v>670</v>
      </c>
      <c r="P691" t="s">
        <v>670</v>
      </c>
      <c r="Q691">
        <v>9719</v>
      </c>
      <c r="R691">
        <v>854</v>
      </c>
      <c r="S691" t="s">
        <v>671</v>
      </c>
      <c r="T691" s="3" t="str">
        <f>Processed[[#This Row],[Time Period]]&amp;"_"&amp;Processed[[#This Row],[FROMNODENO]]&amp;"_"&amp;Processed[[#This Row],[TONODENO]]</f>
        <v>IP_269751_267662</v>
      </c>
    </row>
    <row r="692" spans="1:20" x14ac:dyDescent="0.25">
      <c r="A692" t="s">
        <v>1515</v>
      </c>
      <c r="B692">
        <v>100078</v>
      </c>
      <c r="C692">
        <v>267252</v>
      </c>
      <c r="D692">
        <v>267662</v>
      </c>
      <c r="E692" s="3" t="s">
        <v>37</v>
      </c>
      <c r="F692" s="3" t="s">
        <v>29</v>
      </c>
      <c r="G692" s="3" t="s">
        <v>211</v>
      </c>
      <c r="H692" s="3" t="s">
        <v>193</v>
      </c>
      <c r="I692">
        <v>-0.14369999999999999</v>
      </c>
      <c r="J692">
        <v>51.495100000000001</v>
      </c>
      <c r="K692">
        <v>-0.13350000000000001</v>
      </c>
      <c r="L692">
        <v>51.528100000000002</v>
      </c>
      <c r="M692" s="3" t="s">
        <v>212</v>
      </c>
      <c r="N692" s="3" t="s">
        <v>194</v>
      </c>
      <c r="O692" t="s">
        <v>670</v>
      </c>
      <c r="P692" t="s">
        <v>670</v>
      </c>
      <c r="Q692">
        <v>4473</v>
      </c>
      <c r="R692">
        <v>726</v>
      </c>
      <c r="S692" t="s">
        <v>671</v>
      </c>
      <c r="T692" s="3" t="str">
        <f>Processed[[#This Row],[Time Period]]&amp;"_"&amp;Processed[[#This Row],[FROMNODENO]]&amp;"_"&amp;Processed[[#This Row],[TONODENO]]</f>
        <v>IP_267252_267662</v>
      </c>
    </row>
    <row r="693" spans="1:20" x14ac:dyDescent="0.25">
      <c r="A693" t="s">
        <v>1515</v>
      </c>
      <c r="B693">
        <v>100078</v>
      </c>
      <c r="C693">
        <v>267662</v>
      </c>
      <c r="D693">
        <v>267252</v>
      </c>
      <c r="E693" s="3" t="s">
        <v>29</v>
      </c>
      <c r="F693" s="3" t="s">
        <v>37</v>
      </c>
      <c r="G693" s="3" t="s">
        <v>193</v>
      </c>
      <c r="H693" s="3" t="s">
        <v>211</v>
      </c>
      <c r="I693">
        <v>-0.13350000000000001</v>
      </c>
      <c r="J693">
        <v>51.528100000000002</v>
      </c>
      <c r="K693">
        <v>-0.14369999999999999</v>
      </c>
      <c r="L693">
        <v>51.495100000000001</v>
      </c>
      <c r="M693" s="3" t="s">
        <v>194</v>
      </c>
      <c r="N693" s="3" t="s">
        <v>212</v>
      </c>
      <c r="O693" t="s">
        <v>670</v>
      </c>
      <c r="P693" t="s">
        <v>670</v>
      </c>
      <c r="Q693">
        <v>4527</v>
      </c>
      <c r="R693">
        <v>666</v>
      </c>
      <c r="S693" t="s">
        <v>671</v>
      </c>
      <c r="T693" s="3" t="str">
        <f>Processed[[#This Row],[Time Period]]&amp;"_"&amp;Processed[[#This Row],[FROMNODENO]]&amp;"_"&amp;Processed[[#This Row],[TONODENO]]</f>
        <v>IP_267662_267252</v>
      </c>
    </row>
    <row r="694" spans="1:20" x14ac:dyDescent="0.25">
      <c r="A694" t="s">
        <v>1515</v>
      </c>
      <c r="B694">
        <v>100079</v>
      </c>
      <c r="C694">
        <v>267662</v>
      </c>
      <c r="D694">
        <v>267994</v>
      </c>
      <c r="E694" s="3" t="s">
        <v>29</v>
      </c>
      <c r="F694" s="3" t="s">
        <v>77</v>
      </c>
      <c r="G694" s="3" t="s">
        <v>193</v>
      </c>
      <c r="H694" s="3" t="s">
        <v>337</v>
      </c>
      <c r="I694">
        <v>-0.13350000000000001</v>
      </c>
      <c r="J694">
        <v>51.528100000000002</v>
      </c>
      <c r="K694">
        <v>-0.1231</v>
      </c>
      <c r="L694">
        <v>51.486199999999997</v>
      </c>
      <c r="M694" s="3" t="s">
        <v>194</v>
      </c>
      <c r="N694" s="3" t="s">
        <v>338</v>
      </c>
      <c r="O694" t="s">
        <v>670</v>
      </c>
      <c r="P694" t="s">
        <v>670</v>
      </c>
      <c r="Q694">
        <v>6221</v>
      </c>
      <c r="R694">
        <v>814</v>
      </c>
      <c r="S694" t="s">
        <v>671</v>
      </c>
      <c r="T694" s="3" t="str">
        <f>Processed[[#This Row],[Time Period]]&amp;"_"&amp;Processed[[#This Row],[FROMNODENO]]&amp;"_"&amp;Processed[[#This Row],[TONODENO]]</f>
        <v>IP_267662_267994</v>
      </c>
    </row>
    <row r="695" spans="1:20" x14ac:dyDescent="0.25">
      <c r="A695" t="s">
        <v>1515</v>
      </c>
      <c r="B695">
        <v>100079</v>
      </c>
      <c r="C695">
        <v>267994</v>
      </c>
      <c r="D695">
        <v>267662</v>
      </c>
      <c r="E695" s="3" t="s">
        <v>77</v>
      </c>
      <c r="F695" s="3" t="s">
        <v>29</v>
      </c>
      <c r="G695" s="3" t="s">
        <v>337</v>
      </c>
      <c r="H695" s="3" t="s">
        <v>193</v>
      </c>
      <c r="I695">
        <v>-0.1231</v>
      </c>
      <c r="J695">
        <v>51.486199999999997</v>
      </c>
      <c r="K695">
        <v>-0.13350000000000001</v>
      </c>
      <c r="L695">
        <v>51.528100000000002</v>
      </c>
      <c r="M695" s="3" t="s">
        <v>338</v>
      </c>
      <c r="N695" s="3" t="s">
        <v>194</v>
      </c>
      <c r="O695" t="s">
        <v>670</v>
      </c>
      <c r="P695" t="s">
        <v>670</v>
      </c>
      <c r="Q695">
        <v>6162</v>
      </c>
      <c r="R695">
        <v>828</v>
      </c>
      <c r="S695" t="s">
        <v>671</v>
      </c>
      <c r="T695" s="3" t="str">
        <f>Processed[[#This Row],[Time Period]]&amp;"_"&amp;Processed[[#This Row],[FROMNODENO]]&amp;"_"&amp;Processed[[#This Row],[TONODENO]]</f>
        <v>IP_267994_267662</v>
      </c>
    </row>
    <row r="696" spans="1:20" x14ac:dyDescent="0.25">
      <c r="A696" t="s">
        <v>1515</v>
      </c>
      <c r="B696">
        <v>100080</v>
      </c>
      <c r="C696">
        <v>267662</v>
      </c>
      <c r="D696">
        <v>268311</v>
      </c>
      <c r="E696" s="3" t="s">
        <v>29</v>
      </c>
      <c r="F696" s="3" t="s">
        <v>38</v>
      </c>
      <c r="G696" s="3" t="s">
        <v>193</v>
      </c>
      <c r="H696" s="3" t="s">
        <v>213</v>
      </c>
      <c r="I696">
        <v>-0.13350000000000001</v>
      </c>
      <c r="J696">
        <v>51.528100000000002</v>
      </c>
      <c r="K696">
        <v>-0.1134</v>
      </c>
      <c r="L696">
        <v>51.503300000000003</v>
      </c>
      <c r="M696" s="3" t="s">
        <v>194</v>
      </c>
      <c r="N696" s="3" t="s">
        <v>214</v>
      </c>
      <c r="O696" t="s">
        <v>670</v>
      </c>
      <c r="P696" t="s">
        <v>670</v>
      </c>
      <c r="Q696">
        <v>3880</v>
      </c>
      <c r="R696">
        <v>659</v>
      </c>
      <c r="S696" t="s">
        <v>671</v>
      </c>
      <c r="T696" s="3" t="str">
        <f>Processed[[#This Row],[Time Period]]&amp;"_"&amp;Processed[[#This Row],[FROMNODENO]]&amp;"_"&amp;Processed[[#This Row],[TONODENO]]</f>
        <v>IP_267662_268311</v>
      </c>
    </row>
    <row r="697" spans="1:20" x14ac:dyDescent="0.25">
      <c r="A697" t="s">
        <v>1515</v>
      </c>
      <c r="B697">
        <v>100080</v>
      </c>
      <c r="C697">
        <v>268311</v>
      </c>
      <c r="D697">
        <v>267662</v>
      </c>
      <c r="E697" s="3" t="s">
        <v>38</v>
      </c>
      <c r="F697" s="3" t="s">
        <v>29</v>
      </c>
      <c r="G697" s="3" t="s">
        <v>213</v>
      </c>
      <c r="H697" s="3" t="s">
        <v>193</v>
      </c>
      <c r="I697">
        <v>-0.1134</v>
      </c>
      <c r="J697">
        <v>51.503300000000003</v>
      </c>
      <c r="K697">
        <v>-0.13350000000000001</v>
      </c>
      <c r="L697">
        <v>51.528100000000002</v>
      </c>
      <c r="M697" s="3" t="s">
        <v>214</v>
      </c>
      <c r="N697" s="3" t="s">
        <v>194</v>
      </c>
      <c r="O697" t="s">
        <v>670</v>
      </c>
      <c r="P697" t="s">
        <v>670</v>
      </c>
      <c r="Q697">
        <v>3881</v>
      </c>
      <c r="R697">
        <v>717</v>
      </c>
      <c r="S697" t="s">
        <v>671</v>
      </c>
      <c r="T697" s="3" t="str">
        <f>Processed[[#This Row],[Time Period]]&amp;"_"&amp;Processed[[#This Row],[FROMNODENO]]&amp;"_"&amp;Processed[[#This Row],[TONODENO]]</f>
        <v>IP_268311_267662</v>
      </c>
    </row>
    <row r="698" spans="1:20" x14ac:dyDescent="0.25">
      <c r="A698" t="s">
        <v>1515</v>
      </c>
      <c r="B698">
        <v>100081</v>
      </c>
      <c r="C698">
        <v>267662</v>
      </c>
      <c r="D698">
        <v>270630</v>
      </c>
      <c r="E698" s="3" t="s">
        <v>29</v>
      </c>
      <c r="F698" s="3" t="s">
        <v>48</v>
      </c>
      <c r="G698" s="3" t="s">
        <v>193</v>
      </c>
      <c r="H698" s="3" t="s">
        <v>240</v>
      </c>
      <c r="I698">
        <v>-0.13350000000000001</v>
      </c>
      <c r="J698">
        <v>51.528100000000002</v>
      </c>
      <c r="K698">
        <v>-2.01E-2</v>
      </c>
      <c r="L698">
        <v>51.582999999999998</v>
      </c>
      <c r="M698" s="3" t="s">
        <v>194</v>
      </c>
      <c r="N698" s="3" t="s">
        <v>241</v>
      </c>
      <c r="O698" t="s">
        <v>670</v>
      </c>
      <c r="P698" t="s">
        <v>670</v>
      </c>
      <c r="Q698">
        <v>12478</v>
      </c>
      <c r="R698">
        <v>1077</v>
      </c>
      <c r="S698" t="s">
        <v>671</v>
      </c>
      <c r="T698" s="3" t="str">
        <f>Processed[[#This Row],[Time Period]]&amp;"_"&amp;Processed[[#This Row],[FROMNODENO]]&amp;"_"&amp;Processed[[#This Row],[TONODENO]]</f>
        <v>IP_267662_270630</v>
      </c>
    </row>
    <row r="699" spans="1:20" x14ac:dyDescent="0.25">
      <c r="A699" t="s">
        <v>1515</v>
      </c>
      <c r="B699">
        <v>100081</v>
      </c>
      <c r="C699">
        <v>270630</v>
      </c>
      <c r="D699">
        <v>267662</v>
      </c>
      <c r="E699" s="3" t="s">
        <v>48</v>
      </c>
      <c r="F699" s="3" t="s">
        <v>29</v>
      </c>
      <c r="G699" s="3" t="s">
        <v>240</v>
      </c>
      <c r="H699" s="3" t="s">
        <v>193</v>
      </c>
      <c r="I699">
        <v>-2.01E-2</v>
      </c>
      <c r="J699">
        <v>51.582999999999998</v>
      </c>
      <c r="K699">
        <v>-0.13350000000000001</v>
      </c>
      <c r="L699">
        <v>51.528100000000002</v>
      </c>
      <c r="M699" s="3" t="s">
        <v>241</v>
      </c>
      <c r="N699" s="3" t="s">
        <v>194</v>
      </c>
      <c r="O699" t="s">
        <v>670</v>
      </c>
      <c r="P699" t="s">
        <v>670</v>
      </c>
      <c r="Q699">
        <v>12534</v>
      </c>
      <c r="R699">
        <v>1017</v>
      </c>
      <c r="S699" t="s">
        <v>671</v>
      </c>
      <c r="T699" s="3" t="str">
        <f>Processed[[#This Row],[Time Period]]&amp;"_"&amp;Processed[[#This Row],[FROMNODENO]]&amp;"_"&amp;Processed[[#This Row],[TONODENO]]</f>
        <v>IP_270630_267662</v>
      </c>
    </row>
    <row r="700" spans="1:20" x14ac:dyDescent="0.25">
      <c r="A700" t="s">
        <v>1515</v>
      </c>
      <c r="B700">
        <v>100082</v>
      </c>
      <c r="C700">
        <v>223865</v>
      </c>
      <c r="D700">
        <v>223896</v>
      </c>
      <c r="E700" s="3" t="s">
        <v>78</v>
      </c>
      <c r="F700" s="3" t="s">
        <v>79</v>
      </c>
      <c r="G700" s="3" t="s">
        <v>341</v>
      </c>
      <c r="H700" s="3" t="s">
        <v>342</v>
      </c>
      <c r="I700">
        <v>-3.7909999999999999</v>
      </c>
      <c r="J700">
        <v>55.991300000000003</v>
      </c>
      <c r="K700">
        <v>-3.7839999999999998</v>
      </c>
      <c r="L700">
        <v>56.002200000000002</v>
      </c>
      <c r="M700" s="3" t="s">
        <v>343</v>
      </c>
      <c r="N700" s="3" t="s">
        <v>344</v>
      </c>
      <c r="O700" t="s">
        <v>670</v>
      </c>
      <c r="P700" t="s">
        <v>670</v>
      </c>
      <c r="Q700">
        <v>2470</v>
      </c>
      <c r="R700">
        <v>806</v>
      </c>
      <c r="S700" t="s">
        <v>671</v>
      </c>
      <c r="T700" s="3" t="str">
        <f>Processed[[#This Row],[Time Period]]&amp;"_"&amp;Processed[[#This Row],[FROMNODENO]]&amp;"_"&amp;Processed[[#This Row],[TONODENO]]</f>
        <v>IP_223865_223896</v>
      </c>
    </row>
    <row r="701" spans="1:20" x14ac:dyDescent="0.25">
      <c r="A701" t="s">
        <v>1515</v>
      </c>
      <c r="B701">
        <v>100082</v>
      </c>
      <c r="C701">
        <v>223896</v>
      </c>
      <c r="D701">
        <v>223865</v>
      </c>
      <c r="E701" s="3" t="s">
        <v>79</v>
      </c>
      <c r="F701" s="3" t="s">
        <v>78</v>
      </c>
      <c r="G701" s="3" t="s">
        <v>342</v>
      </c>
      <c r="H701" s="3" t="s">
        <v>341</v>
      </c>
      <c r="I701">
        <v>-3.7839999999999998</v>
      </c>
      <c r="J701">
        <v>56.002200000000002</v>
      </c>
      <c r="K701">
        <v>-3.7909999999999999</v>
      </c>
      <c r="L701">
        <v>55.991300000000003</v>
      </c>
      <c r="M701" s="3" t="s">
        <v>344</v>
      </c>
      <c r="N701" s="3" t="s">
        <v>343</v>
      </c>
      <c r="O701" t="s">
        <v>670</v>
      </c>
      <c r="P701" t="s">
        <v>670</v>
      </c>
      <c r="Q701">
        <v>2569</v>
      </c>
      <c r="R701">
        <v>892</v>
      </c>
      <c r="S701" t="s">
        <v>671</v>
      </c>
      <c r="T701" s="3" t="str">
        <f>Processed[[#This Row],[Time Period]]&amp;"_"&amp;Processed[[#This Row],[FROMNODENO]]&amp;"_"&amp;Processed[[#This Row],[TONODENO]]</f>
        <v>IP_223896_223865</v>
      </c>
    </row>
    <row r="702" spans="1:20" x14ac:dyDescent="0.25">
      <c r="A702" t="s">
        <v>1515</v>
      </c>
      <c r="B702">
        <v>100083</v>
      </c>
      <c r="C702">
        <v>257719</v>
      </c>
      <c r="D702">
        <v>257822</v>
      </c>
      <c r="E702" s="3" t="s">
        <v>80</v>
      </c>
      <c r="F702" s="3" t="s">
        <v>81</v>
      </c>
      <c r="G702" s="3" t="s">
        <v>345</v>
      </c>
      <c r="H702" s="3" t="s">
        <v>346</v>
      </c>
      <c r="I702">
        <v>-0.75700000000000001</v>
      </c>
      <c r="J702">
        <v>51.296700000000001</v>
      </c>
      <c r="K702">
        <v>-0.74280000000000002</v>
      </c>
      <c r="L702">
        <v>51.302</v>
      </c>
      <c r="M702" s="3" t="s">
        <v>347</v>
      </c>
      <c r="N702" s="3" t="s">
        <v>348</v>
      </c>
      <c r="O702" t="s">
        <v>670</v>
      </c>
      <c r="P702" t="s">
        <v>670</v>
      </c>
      <c r="Q702">
        <v>1306</v>
      </c>
      <c r="R702">
        <v>953</v>
      </c>
      <c r="S702" t="s">
        <v>671</v>
      </c>
      <c r="T702" s="3" t="str">
        <f>Processed[[#This Row],[Time Period]]&amp;"_"&amp;Processed[[#This Row],[FROMNODENO]]&amp;"_"&amp;Processed[[#This Row],[TONODENO]]</f>
        <v>IP_257719_257822</v>
      </c>
    </row>
    <row r="703" spans="1:20" x14ac:dyDescent="0.25">
      <c r="A703" t="s">
        <v>1515</v>
      </c>
      <c r="B703">
        <v>100083</v>
      </c>
      <c r="C703">
        <v>257822</v>
      </c>
      <c r="D703">
        <v>257719</v>
      </c>
      <c r="E703" s="3" t="s">
        <v>81</v>
      </c>
      <c r="F703" s="3" t="s">
        <v>80</v>
      </c>
      <c r="G703" s="3" t="s">
        <v>346</v>
      </c>
      <c r="H703" s="3" t="s">
        <v>345</v>
      </c>
      <c r="I703">
        <v>-0.74280000000000002</v>
      </c>
      <c r="J703">
        <v>51.302</v>
      </c>
      <c r="K703">
        <v>-0.75700000000000001</v>
      </c>
      <c r="L703">
        <v>51.296700000000001</v>
      </c>
      <c r="M703" s="3" t="s">
        <v>348</v>
      </c>
      <c r="N703" s="3" t="s">
        <v>347</v>
      </c>
      <c r="O703" t="s">
        <v>670</v>
      </c>
      <c r="P703" t="s">
        <v>670</v>
      </c>
      <c r="Q703">
        <v>1306</v>
      </c>
      <c r="R703">
        <v>971</v>
      </c>
      <c r="S703" t="s">
        <v>671</v>
      </c>
      <c r="T703" s="3" t="str">
        <f>Processed[[#This Row],[Time Period]]&amp;"_"&amp;Processed[[#This Row],[FROMNODENO]]&amp;"_"&amp;Processed[[#This Row],[TONODENO]]</f>
        <v>IP_257822_257719</v>
      </c>
    </row>
    <row r="704" spans="1:20" x14ac:dyDescent="0.25">
      <c r="A704" t="s">
        <v>1515</v>
      </c>
      <c r="B704">
        <v>100084</v>
      </c>
      <c r="C704">
        <v>271561</v>
      </c>
      <c r="D704">
        <v>271623</v>
      </c>
      <c r="E704" s="3" t="s">
        <v>82</v>
      </c>
      <c r="F704" s="3" t="s">
        <v>83</v>
      </c>
      <c r="G704" s="3" t="s">
        <v>351</v>
      </c>
      <c r="H704" s="3" t="s">
        <v>352</v>
      </c>
      <c r="I704">
        <v>2.4899999999999999E-2</v>
      </c>
      <c r="J704">
        <v>51.549500000000002</v>
      </c>
      <c r="K704">
        <v>2.86E-2</v>
      </c>
      <c r="L704">
        <v>51.551699999999997</v>
      </c>
      <c r="M704" s="3" t="s">
        <v>353</v>
      </c>
      <c r="N704" s="3" t="s">
        <v>354</v>
      </c>
      <c r="O704" t="s">
        <v>670</v>
      </c>
      <c r="P704" t="s">
        <v>670</v>
      </c>
      <c r="Q704">
        <v>438</v>
      </c>
      <c r="R704">
        <v>316</v>
      </c>
      <c r="S704" t="s">
        <v>671</v>
      </c>
      <c r="T704" s="3" t="str">
        <f>Processed[[#This Row],[Time Period]]&amp;"_"&amp;Processed[[#This Row],[FROMNODENO]]&amp;"_"&amp;Processed[[#This Row],[TONODENO]]</f>
        <v>IP_271561_271623</v>
      </c>
    </row>
    <row r="705" spans="1:20" x14ac:dyDescent="0.25">
      <c r="A705" t="s">
        <v>1515</v>
      </c>
      <c r="B705">
        <v>100084</v>
      </c>
      <c r="C705">
        <v>271623</v>
      </c>
      <c r="D705">
        <v>271561</v>
      </c>
      <c r="E705" s="3" t="s">
        <v>83</v>
      </c>
      <c r="F705" s="3" t="s">
        <v>82</v>
      </c>
      <c r="G705" s="3" t="s">
        <v>352</v>
      </c>
      <c r="H705" s="3" t="s">
        <v>351</v>
      </c>
      <c r="I705">
        <v>2.86E-2</v>
      </c>
      <c r="J705">
        <v>51.551699999999997</v>
      </c>
      <c r="K705">
        <v>2.4899999999999999E-2</v>
      </c>
      <c r="L705">
        <v>51.549500000000002</v>
      </c>
      <c r="M705" s="3" t="s">
        <v>354</v>
      </c>
      <c r="N705" s="3" t="s">
        <v>353</v>
      </c>
      <c r="O705" t="s">
        <v>670</v>
      </c>
      <c r="P705" t="s">
        <v>670</v>
      </c>
      <c r="Q705">
        <v>438</v>
      </c>
      <c r="R705">
        <v>325</v>
      </c>
      <c r="S705" t="s">
        <v>671</v>
      </c>
      <c r="T705" s="3" t="str">
        <f>Processed[[#This Row],[Time Period]]&amp;"_"&amp;Processed[[#This Row],[FROMNODENO]]&amp;"_"&amp;Processed[[#This Row],[TONODENO]]</f>
        <v>IP_271623_271561</v>
      </c>
    </row>
    <row r="706" spans="1:20" x14ac:dyDescent="0.25">
      <c r="A706" t="s">
        <v>1515</v>
      </c>
      <c r="B706">
        <v>100085</v>
      </c>
      <c r="C706">
        <v>267662</v>
      </c>
      <c r="D706">
        <v>268599</v>
      </c>
      <c r="E706" s="3" t="s">
        <v>29</v>
      </c>
      <c r="F706" s="3" t="s">
        <v>43</v>
      </c>
      <c r="G706" s="3" t="s">
        <v>193</v>
      </c>
      <c r="H706" s="3" t="s">
        <v>224</v>
      </c>
      <c r="I706">
        <v>-0.13350000000000001</v>
      </c>
      <c r="J706">
        <v>51.528100000000002</v>
      </c>
      <c r="K706">
        <v>-0.1062</v>
      </c>
      <c r="L706">
        <v>51.564399999999999</v>
      </c>
      <c r="M706" s="3" t="s">
        <v>194</v>
      </c>
      <c r="N706" s="3" t="s">
        <v>225</v>
      </c>
      <c r="O706" t="s">
        <v>670</v>
      </c>
      <c r="P706" t="s">
        <v>670</v>
      </c>
      <c r="Q706">
        <v>5519</v>
      </c>
      <c r="R706">
        <v>559</v>
      </c>
      <c r="S706" t="s">
        <v>671</v>
      </c>
      <c r="T706" s="3" t="str">
        <f>Processed[[#This Row],[Time Period]]&amp;"_"&amp;Processed[[#This Row],[FROMNODENO]]&amp;"_"&amp;Processed[[#This Row],[TONODENO]]</f>
        <v>IP_267662_268599</v>
      </c>
    </row>
    <row r="707" spans="1:20" x14ac:dyDescent="0.25">
      <c r="A707" t="s">
        <v>1515</v>
      </c>
      <c r="B707">
        <v>100085</v>
      </c>
      <c r="C707">
        <v>268599</v>
      </c>
      <c r="D707">
        <v>267662</v>
      </c>
      <c r="E707" s="3" t="s">
        <v>43</v>
      </c>
      <c r="F707" s="3" t="s">
        <v>29</v>
      </c>
      <c r="G707" s="3" t="s">
        <v>224</v>
      </c>
      <c r="H707" s="3" t="s">
        <v>193</v>
      </c>
      <c r="I707">
        <v>-0.1062</v>
      </c>
      <c r="J707">
        <v>51.564399999999999</v>
      </c>
      <c r="K707">
        <v>-0.13350000000000001</v>
      </c>
      <c r="L707">
        <v>51.528100000000002</v>
      </c>
      <c r="M707" s="3" t="s">
        <v>225</v>
      </c>
      <c r="N707" s="3" t="s">
        <v>194</v>
      </c>
      <c r="O707" t="s">
        <v>670</v>
      </c>
      <c r="P707" t="s">
        <v>670</v>
      </c>
      <c r="Q707">
        <v>5482</v>
      </c>
      <c r="R707">
        <v>514</v>
      </c>
      <c r="S707" t="s">
        <v>671</v>
      </c>
      <c r="T707" s="3" t="str">
        <f>Processed[[#This Row],[Time Period]]&amp;"_"&amp;Processed[[#This Row],[FROMNODENO]]&amp;"_"&amp;Processed[[#This Row],[TONODENO]]</f>
        <v>IP_268599_267662</v>
      </c>
    </row>
    <row r="708" spans="1:20" x14ac:dyDescent="0.25">
      <c r="A708" t="s">
        <v>1515</v>
      </c>
      <c r="B708">
        <v>100086</v>
      </c>
      <c r="C708">
        <v>268599</v>
      </c>
      <c r="D708">
        <v>268706</v>
      </c>
      <c r="E708" s="3" t="s">
        <v>43</v>
      </c>
      <c r="F708" s="3" t="s">
        <v>44</v>
      </c>
      <c r="G708" s="3" t="s">
        <v>224</v>
      </c>
      <c r="H708" s="3" t="s">
        <v>227</v>
      </c>
      <c r="I708">
        <v>-0.1062</v>
      </c>
      <c r="J708">
        <v>51.564399999999999</v>
      </c>
      <c r="K708">
        <v>-0.10390000000000001</v>
      </c>
      <c r="L708">
        <v>51.546100000000003</v>
      </c>
      <c r="M708" s="3" t="s">
        <v>225</v>
      </c>
      <c r="N708" s="3" t="s">
        <v>228</v>
      </c>
      <c r="O708" t="s">
        <v>670</v>
      </c>
      <c r="P708" t="s">
        <v>670</v>
      </c>
      <c r="Q708">
        <v>2344</v>
      </c>
      <c r="R708">
        <v>315</v>
      </c>
      <c r="S708" t="s">
        <v>671</v>
      </c>
      <c r="T708" s="3" t="str">
        <f>Processed[[#This Row],[Time Period]]&amp;"_"&amp;Processed[[#This Row],[FROMNODENO]]&amp;"_"&amp;Processed[[#This Row],[TONODENO]]</f>
        <v>IP_268599_268706</v>
      </c>
    </row>
    <row r="709" spans="1:20" x14ac:dyDescent="0.25">
      <c r="A709" t="s">
        <v>1515</v>
      </c>
      <c r="B709">
        <v>100086</v>
      </c>
      <c r="C709">
        <v>268706</v>
      </c>
      <c r="D709">
        <v>268599</v>
      </c>
      <c r="E709" s="3" t="s">
        <v>44</v>
      </c>
      <c r="F709" s="3" t="s">
        <v>43</v>
      </c>
      <c r="G709" s="3" t="s">
        <v>227</v>
      </c>
      <c r="H709" s="3" t="s">
        <v>224</v>
      </c>
      <c r="I709">
        <v>-0.10390000000000001</v>
      </c>
      <c r="J709">
        <v>51.546100000000003</v>
      </c>
      <c r="K709">
        <v>-0.1062</v>
      </c>
      <c r="L709">
        <v>51.564399999999999</v>
      </c>
      <c r="M709" s="3" t="s">
        <v>228</v>
      </c>
      <c r="N709" s="3" t="s">
        <v>225</v>
      </c>
      <c r="O709" t="s">
        <v>670</v>
      </c>
      <c r="P709" t="s">
        <v>670</v>
      </c>
      <c r="Q709">
        <v>2325</v>
      </c>
      <c r="R709">
        <v>202</v>
      </c>
      <c r="S709" t="s">
        <v>671</v>
      </c>
      <c r="T709" s="3" t="str">
        <f>Processed[[#This Row],[Time Period]]&amp;"_"&amp;Processed[[#This Row],[FROMNODENO]]&amp;"_"&amp;Processed[[#This Row],[TONODENO]]</f>
        <v>IP_268706_268599</v>
      </c>
    </row>
    <row r="710" spans="1:20" x14ac:dyDescent="0.25">
      <c r="A710" t="s">
        <v>1515</v>
      </c>
      <c r="B710">
        <v>100087</v>
      </c>
      <c r="C710">
        <v>268599</v>
      </c>
      <c r="D710">
        <v>269471</v>
      </c>
      <c r="E710" s="3" t="s">
        <v>43</v>
      </c>
      <c r="F710" s="3" t="s">
        <v>46</v>
      </c>
      <c r="G710" s="3" t="s">
        <v>224</v>
      </c>
      <c r="H710" s="3" t="s">
        <v>234</v>
      </c>
      <c r="I710">
        <v>-0.1062</v>
      </c>
      <c r="J710">
        <v>51.564399999999999</v>
      </c>
      <c r="K710">
        <v>-7.4899999999999994E-2</v>
      </c>
      <c r="L710">
        <v>51.582299999999996</v>
      </c>
      <c r="M710" s="3" t="s">
        <v>225</v>
      </c>
      <c r="N710" s="3" t="s">
        <v>235</v>
      </c>
      <c r="O710" t="s">
        <v>670</v>
      </c>
      <c r="P710" t="s">
        <v>670</v>
      </c>
      <c r="Q710">
        <v>3492</v>
      </c>
      <c r="R710">
        <v>437</v>
      </c>
      <c r="S710" t="s">
        <v>671</v>
      </c>
      <c r="T710" s="3" t="str">
        <f>Processed[[#This Row],[Time Period]]&amp;"_"&amp;Processed[[#This Row],[FROMNODENO]]&amp;"_"&amp;Processed[[#This Row],[TONODENO]]</f>
        <v>IP_268599_269471</v>
      </c>
    </row>
    <row r="711" spans="1:20" x14ac:dyDescent="0.25">
      <c r="A711" t="s">
        <v>1515</v>
      </c>
      <c r="B711">
        <v>100087</v>
      </c>
      <c r="C711">
        <v>269471</v>
      </c>
      <c r="D711">
        <v>268599</v>
      </c>
      <c r="E711" s="3" t="s">
        <v>46</v>
      </c>
      <c r="F711" s="3" t="s">
        <v>43</v>
      </c>
      <c r="G711" s="3" t="s">
        <v>234</v>
      </c>
      <c r="H711" s="3" t="s">
        <v>224</v>
      </c>
      <c r="I711">
        <v>-7.4899999999999994E-2</v>
      </c>
      <c r="J711">
        <v>51.582299999999996</v>
      </c>
      <c r="K711">
        <v>-0.1062</v>
      </c>
      <c r="L711">
        <v>51.564399999999999</v>
      </c>
      <c r="M711" s="3" t="s">
        <v>235</v>
      </c>
      <c r="N711" s="3" t="s">
        <v>225</v>
      </c>
      <c r="O711" t="s">
        <v>670</v>
      </c>
      <c r="P711" t="s">
        <v>670</v>
      </c>
      <c r="Q711">
        <v>3384</v>
      </c>
      <c r="R711">
        <v>431</v>
      </c>
      <c r="S711" t="s">
        <v>671</v>
      </c>
      <c r="T711" s="3" t="str">
        <f>Processed[[#This Row],[Time Period]]&amp;"_"&amp;Processed[[#This Row],[FROMNODENO]]&amp;"_"&amp;Processed[[#This Row],[TONODENO]]</f>
        <v>IP_269471_268599</v>
      </c>
    </row>
    <row r="712" spans="1:20" x14ac:dyDescent="0.25">
      <c r="A712" t="s">
        <v>1515</v>
      </c>
      <c r="B712">
        <v>100088</v>
      </c>
      <c r="C712">
        <v>268599</v>
      </c>
      <c r="D712">
        <v>269751</v>
      </c>
      <c r="E712" s="3" t="s">
        <v>43</v>
      </c>
      <c r="F712" s="3" t="s">
        <v>47</v>
      </c>
      <c r="G712" s="3" t="s">
        <v>224</v>
      </c>
      <c r="H712" s="3" t="s">
        <v>237</v>
      </c>
      <c r="I712">
        <v>-0.1062</v>
      </c>
      <c r="J712">
        <v>51.564399999999999</v>
      </c>
      <c r="K712">
        <v>-5.9700000000000003E-2</v>
      </c>
      <c r="L712">
        <v>51.588099999999997</v>
      </c>
      <c r="M712" s="3" t="s">
        <v>225</v>
      </c>
      <c r="N712" s="3" t="s">
        <v>238</v>
      </c>
      <c r="O712" t="s">
        <v>670</v>
      </c>
      <c r="P712" t="s">
        <v>670</v>
      </c>
      <c r="Q712">
        <v>4497</v>
      </c>
      <c r="R712">
        <v>493</v>
      </c>
      <c r="S712" t="s">
        <v>671</v>
      </c>
      <c r="T712" s="3" t="str">
        <f>Processed[[#This Row],[Time Period]]&amp;"_"&amp;Processed[[#This Row],[FROMNODENO]]&amp;"_"&amp;Processed[[#This Row],[TONODENO]]</f>
        <v>IP_268599_269751</v>
      </c>
    </row>
    <row r="713" spans="1:20" x14ac:dyDescent="0.25">
      <c r="A713" t="s">
        <v>1515</v>
      </c>
      <c r="B713">
        <v>100088</v>
      </c>
      <c r="C713">
        <v>269751</v>
      </c>
      <c r="D713">
        <v>268599</v>
      </c>
      <c r="E713" s="3" t="s">
        <v>47</v>
      </c>
      <c r="F713" s="3" t="s">
        <v>43</v>
      </c>
      <c r="G713" s="3" t="s">
        <v>237</v>
      </c>
      <c r="H713" s="3" t="s">
        <v>224</v>
      </c>
      <c r="I713">
        <v>-5.9700000000000003E-2</v>
      </c>
      <c r="J713">
        <v>51.588099999999997</v>
      </c>
      <c r="K713">
        <v>-0.1062</v>
      </c>
      <c r="L713">
        <v>51.564399999999999</v>
      </c>
      <c r="M713" s="3" t="s">
        <v>238</v>
      </c>
      <c r="N713" s="3" t="s">
        <v>225</v>
      </c>
      <c r="O713" t="s">
        <v>670</v>
      </c>
      <c r="P713" t="s">
        <v>670</v>
      </c>
      <c r="Q713">
        <v>4405</v>
      </c>
      <c r="R713">
        <v>459</v>
      </c>
      <c r="S713" t="s">
        <v>671</v>
      </c>
      <c r="T713" s="3" t="str">
        <f>Processed[[#This Row],[Time Period]]&amp;"_"&amp;Processed[[#This Row],[FROMNODENO]]&amp;"_"&amp;Processed[[#This Row],[TONODENO]]</f>
        <v>IP_269751_268599</v>
      </c>
    </row>
    <row r="714" spans="1:20" x14ac:dyDescent="0.25">
      <c r="A714" t="s">
        <v>1515</v>
      </c>
      <c r="B714">
        <v>100089</v>
      </c>
      <c r="C714">
        <v>267252</v>
      </c>
      <c r="D714">
        <v>268599</v>
      </c>
      <c r="E714" s="3" t="s">
        <v>37</v>
      </c>
      <c r="F714" s="3" t="s">
        <v>43</v>
      </c>
      <c r="G714" s="3" t="s">
        <v>211</v>
      </c>
      <c r="H714" s="3" t="s">
        <v>224</v>
      </c>
      <c r="I714">
        <v>-0.14369999999999999</v>
      </c>
      <c r="J714">
        <v>51.495100000000001</v>
      </c>
      <c r="K714">
        <v>-0.1062</v>
      </c>
      <c r="L714">
        <v>51.564399999999999</v>
      </c>
      <c r="M714" s="3" t="s">
        <v>212</v>
      </c>
      <c r="N714" s="3" t="s">
        <v>225</v>
      </c>
      <c r="O714" t="s">
        <v>670</v>
      </c>
      <c r="P714" t="s">
        <v>670</v>
      </c>
      <c r="Q714">
        <v>9610</v>
      </c>
      <c r="R714">
        <v>1111</v>
      </c>
      <c r="S714" t="s">
        <v>671</v>
      </c>
      <c r="T714" s="3" t="str">
        <f>Processed[[#This Row],[Time Period]]&amp;"_"&amp;Processed[[#This Row],[FROMNODENO]]&amp;"_"&amp;Processed[[#This Row],[TONODENO]]</f>
        <v>IP_267252_268599</v>
      </c>
    </row>
    <row r="715" spans="1:20" x14ac:dyDescent="0.25">
      <c r="A715" t="s">
        <v>1515</v>
      </c>
      <c r="B715">
        <v>100089</v>
      </c>
      <c r="C715">
        <v>268599</v>
      </c>
      <c r="D715">
        <v>267252</v>
      </c>
      <c r="E715" s="3" t="s">
        <v>43</v>
      </c>
      <c r="F715" s="3" t="s">
        <v>37</v>
      </c>
      <c r="G715" s="3" t="s">
        <v>224</v>
      </c>
      <c r="H715" s="3" t="s">
        <v>211</v>
      </c>
      <c r="I715">
        <v>-0.1062</v>
      </c>
      <c r="J715">
        <v>51.564399999999999</v>
      </c>
      <c r="K715">
        <v>-0.14369999999999999</v>
      </c>
      <c r="L715">
        <v>51.495100000000001</v>
      </c>
      <c r="M715" s="3" t="s">
        <v>225</v>
      </c>
      <c r="N715" s="3" t="s">
        <v>212</v>
      </c>
      <c r="O715" t="s">
        <v>670</v>
      </c>
      <c r="P715" t="s">
        <v>670</v>
      </c>
      <c r="Q715">
        <v>9518</v>
      </c>
      <c r="R715">
        <v>1006</v>
      </c>
      <c r="S715" t="s">
        <v>671</v>
      </c>
      <c r="T715" s="3" t="str">
        <f>Processed[[#This Row],[Time Period]]&amp;"_"&amp;Processed[[#This Row],[FROMNODENO]]&amp;"_"&amp;Processed[[#This Row],[TONODENO]]</f>
        <v>IP_268599_267252</v>
      </c>
    </row>
    <row r="716" spans="1:20" x14ac:dyDescent="0.25">
      <c r="A716" t="s">
        <v>1515</v>
      </c>
      <c r="B716">
        <v>100090</v>
      </c>
      <c r="C716">
        <v>268599</v>
      </c>
      <c r="D716">
        <v>270630</v>
      </c>
      <c r="E716" s="3" t="s">
        <v>43</v>
      </c>
      <c r="F716" s="3" t="s">
        <v>48</v>
      </c>
      <c r="G716" s="3" t="s">
        <v>224</v>
      </c>
      <c r="H716" s="3" t="s">
        <v>240</v>
      </c>
      <c r="I716">
        <v>-0.1062</v>
      </c>
      <c r="J716">
        <v>51.564399999999999</v>
      </c>
      <c r="K716">
        <v>-2.01E-2</v>
      </c>
      <c r="L716">
        <v>51.582999999999998</v>
      </c>
      <c r="M716" s="3" t="s">
        <v>225</v>
      </c>
      <c r="N716" s="3" t="s">
        <v>241</v>
      </c>
      <c r="O716" t="s">
        <v>670</v>
      </c>
      <c r="P716" t="s">
        <v>670</v>
      </c>
      <c r="Q716">
        <v>7312</v>
      </c>
      <c r="R716">
        <v>683</v>
      </c>
      <c r="S716" t="s">
        <v>671</v>
      </c>
      <c r="T716" s="3" t="str">
        <f>Processed[[#This Row],[Time Period]]&amp;"_"&amp;Processed[[#This Row],[FROMNODENO]]&amp;"_"&amp;Processed[[#This Row],[TONODENO]]</f>
        <v>IP_268599_270630</v>
      </c>
    </row>
    <row r="717" spans="1:20" x14ac:dyDescent="0.25">
      <c r="A717" t="s">
        <v>1515</v>
      </c>
      <c r="B717">
        <v>100090</v>
      </c>
      <c r="C717">
        <v>270630</v>
      </c>
      <c r="D717">
        <v>268599</v>
      </c>
      <c r="E717" s="3" t="s">
        <v>48</v>
      </c>
      <c r="F717" s="3" t="s">
        <v>43</v>
      </c>
      <c r="G717" s="3" t="s">
        <v>240</v>
      </c>
      <c r="H717" s="3" t="s">
        <v>224</v>
      </c>
      <c r="I717">
        <v>-2.01E-2</v>
      </c>
      <c r="J717">
        <v>51.582999999999998</v>
      </c>
      <c r="K717">
        <v>-0.1062</v>
      </c>
      <c r="L717">
        <v>51.564399999999999</v>
      </c>
      <c r="M717" s="3" t="s">
        <v>241</v>
      </c>
      <c r="N717" s="3" t="s">
        <v>225</v>
      </c>
      <c r="O717" t="s">
        <v>670</v>
      </c>
      <c r="P717" t="s">
        <v>670</v>
      </c>
      <c r="Q717">
        <v>7219</v>
      </c>
      <c r="R717">
        <v>622</v>
      </c>
      <c r="S717" t="s">
        <v>671</v>
      </c>
      <c r="T717" s="3" t="str">
        <f>Processed[[#This Row],[Time Period]]&amp;"_"&amp;Processed[[#This Row],[FROMNODENO]]&amp;"_"&amp;Processed[[#This Row],[TONODENO]]</f>
        <v>IP_270630_268599</v>
      </c>
    </row>
    <row r="718" spans="1:20" x14ac:dyDescent="0.25">
      <c r="A718" t="s">
        <v>1515</v>
      </c>
      <c r="B718">
        <v>100091</v>
      </c>
      <c r="C718">
        <v>267983</v>
      </c>
      <c r="D718">
        <v>269459</v>
      </c>
      <c r="E718" s="3" t="s">
        <v>31</v>
      </c>
      <c r="F718" s="3" t="s">
        <v>30</v>
      </c>
      <c r="G718" s="3" t="s">
        <v>198</v>
      </c>
      <c r="H718" s="3" t="s">
        <v>195</v>
      </c>
      <c r="I718">
        <v>-0.1231</v>
      </c>
      <c r="J718">
        <v>51.530799999999999</v>
      </c>
      <c r="K718">
        <v>-7.5399999999999995E-2</v>
      </c>
      <c r="L718">
        <v>51.511600000000001</v>
      </c>
      <c r="M718" s="3" t="s">
        <v>199</v>
      </c>
      <c r="N718" s="3" t="s">
        <v>196</v>
      </c>
      <c r="O718" t="s">
        <v>670</v>
      </c>
      <c r="P718" t="s">
        <v>670</v>
      </c>
      <c r="Q718">
        <v>4627</v>
      </c>
      <c r="R718">
        <v>1140</v>
      </c>
      <c r="S718" t="s">
        <v>671</v>
      </c>
      <c r="T718" s="3" t="str">
        <f>Processed[[#This Row],[Time Period]]&amp;"_"&amp;Processed[[#This Row],[FROMNODENO]]&amp;"_"&amp;Processed[[#This Row],[TONODENO]]</f>
        <v>IP_267983_269459</v>
      </c>
    </row>
    <row r="719" spans="1:20" x14ac:dyDescent="0.25">
      <c r="A719" t="s">
        <v>1515</v>
      </c>
      <c r="B719">
        <v>100091</v>
      </c>
      <c r="C719">
        <v>269459</v>
      </c>
      <c r="D719">
        <v>267983</v>
      </c>
      <c r="E719" s="3" t="s">
        <v>30</v>
      </c>
      <c r="F719" s="3" t="s">
        <v>31</v>
      </c>
      <c r="G719" s="3" t="s">
        <v>195</v>
      </c>
      <c r="H719" s="3" t="s">
        <v>198</v>
      </c>
      <c r="I719">
        <v>-7.5399999999999995E-2</v>
      </c>
      <c r="J719">
        <v>51.511600000000001</v>
      </c>
      <c r="K719">
        <v>-0.1231</v>
      </c>
      <c r="L719">
        <v>51.530799999999999</v>
      </c>
      <c r="M719" s="3" t="s">
        <v>196</v>
      </c>
      <c r="N719" s="3" t="s">
        <v>199</v>
      </c>
      <c r="O719" t="s">
        <v>670</v>
      </c>
      <c r="P719" t="s">
        <v>670</v>
      </c>
      <c r="Q719">
        <v>4636</v>
      </c>
      <c r="R719">
        <v>1025</v>
      </c>
      <c r="S719" t="s">
        <v>671</v>
      </c>
      <c r="T719" s="3" t="str">
        <f>Processed[[#This Row],[Time Period]]&amp;"_"&amp;Processed[[#This Row],[FROMNODENO]]&amp;"_"&amp;Processed[[#This Row],[TONODENO]]</f>
        <v>IP_269459_267983</v>
      </c>
    </row>
    <row r="720" spans="1:20" x14ac:dyDescent="0.25">
      <c r="A720" t="s">
        <v>1515</v>
      </c>
      <c r="B720">
        <v>100092</v>
      </c>
      <c r="C720">
        <v>269296</v>
      </c>
      <c r="D720">
        <v>269459</v>
      </c>
      <c r="E720" s="3" t="s">
        <v>33</v>
      </c>
      <c r="F720" s="3" t="s">
        <v>30</v>
      </c>
      <c r="G720" s="3" t="s">
        <v>203</v>
      </c>
      <c r="H720" s="3" t="s">
        <v>195</v>
      </c>
      <c r="I720">
        <v>-8.2100000000000006E-2</v>
      </c>
      <c r="J720">
        <v>51.518599999999999</v>
      </c>
      <c r="K720">
        <v>-7.5399999999999995E-2</v>
      </c>
      <c r="L720">
        <v>51.511600000000001</v>
      </c>
      <c r="M720" s="3" t="s">
        <v>204</v>
      </c>
      <c r="N720" s="3" t="s">
        <v>196</v>
      </c>
      <c r="O720" t="s">
        <v>670</v>
      </c>
      <c r="P720" t="s">
        <v>670</v>
      </c>
      <c r="Q720">
        <v>1175</v>
      </c>
      <c r="R720">
        <v>499</v>
      </c>
      <c r="S720" t="s">
        <v>671</v>
      </c>
      <c r="T720" s="3" t="str">
        <f>Processed[[#This Row],[Time Period]]&amp;"_"&amp;Processed[[#This Row],[FROMNODENO]]&amp;"_"&amp;Processed[[#This Row],[TONODENO]]</f>
        <v>IP_269296_269459</v>
      </c>
    </row>
    <row r="721" spans="1:20" x14ac:dyDescent="0.25">
      <c r="A721" t="s">
        <v>1515</v>
      </c>
      <c r="B721">
        <v>100092</v>
      </c>
      <c r="C721">
        <v>269459</v>
      </c>
      <c r="D721">
        <v>269296</v>
      </c>
      <c r="E721" s="3" t="s">
        <v>30</v>
      </c>
      <c r="F721" s="3" t="s">
        <v>33</v>
      </c>
      <c r="G721" s="3" t="s">
        <v>195</v>
      </c>
      <c r="H721" s="3" t="s">
        <v>203</v>
      </c>
      <c r="I721">
        <v>-7.5399999999999995E-2</v>
      </c>
      <c r="J721">
        <v>51.511600000000001</v>
      </c>
      <c r="K721">
        <v>-8.2100000000000006E-2</v>
      </c>
      <c r="L721">
        <v>51.518599999999999</v>
      </c>
      <c r="M721" s="3" t="s">
        <v>196</v>
      </c>
      <c r="N721" s="3" t="s">
        <v>204</v>
      </c>
      <c r="O721" t="s">
        <v>670</v>
      </c>
      <c r="P721" t="s">
        <v>670</v>
      </c>
      <c r="Q721">
        <v>1192</v>
      </c>
      <c r="R721">
        <v>504</v>
      </c>
      <c r="S721" t="s">
        <v>671</v>
      </c>
      <c r="T721" s="3" t="str">
        <f>Processed[[#This Row],[Time Period]]&amp;"_"&amp;Processed[[#This Row],[FROMNODENO]]&amp;"_"&amp;Processed[[#This Row],[TONODENO]]</f>
        <v>IP_269459_269296</v>
      </c>
    </row>
    <row r="722" spans="1:20" x14ac:dyDescent="0.25">
      <c r="A722" t="s">
        <v>1515</v>
      </c>
      <c r="B722">
        <v>100093</v>
      </c>
      <c r="C722">
        <v>266682</v>
      </c>
      <c r="D722">
        <v>269459</v>
      </c>
      <c r="E722" s="3" t="s">
        <v>34</v>
      </c>
      <c r="F722" s="3" t="s">
        <v>30</v>
      </c>
      <c r="G722" s="3" t="s">
        <v>205</v>
      </c>
      <c r="H722" s="3" t="s">
        <v>195</v>
      </c>
      <c r="I722">
        <v>-0.16289999999999999</v>
      </c>
      <c r="J722">
        <v>51.522399999999998</v>
      </c>
      <c r="K722">
        <v>-7.5399999999999995E-2</v>
      </c>
      <c r="L722">
        <v>51.511600000000001</v>
      </c>
      <c r="M722" s="3" t="s">
        <v>206</v>
      </c>
      <c r="N722" s="3" t="s">
        <v>196</v>
      </c>
      <c r="O722" t="s">
        <v>670</v>
      </c>
      <c r="P722" t="s">
        <v>670</v>
      </c>
      <c r="Q722">
        <v>7359</v>
      </c>
      <c r="R722">
        <v>1620</v>
      </c>
      <c r="S722" t="s">
        <v>671</v>
      </c>
      <c r="T722" s="3" t="str">
        <f>Processed[[#This Row],[Time Period]]&amp;"_"&amp;Processed[[#This Row],[FROMNODENO]]&amp;"_"&amp;Processed[[#This Row],[TONODENO]]</f>
        <v>IP_266682_269459</v>
      </c>
    </row>
    <row r="723" spans="1:20" x14ac:dyDescent="0.25">
      <c r="A723" t="s">
        <v>1515</v>
      </c>
      <c r="B723">
        <v>100093</v>
      </c>
      <c r="C723">
        <v>269459</v>
      </c>
      <c r="D723">
        <v>266682</v>
      </c>
      <c r="E723" s="3" t="s">
        <v>30</v>
      </c>
      <c r="F723" s="3" t="s">
        <v>34</v>
      </c>
      <c r="G723" s="3" t="s">
        <v>195</v>
      </c>
      <c r="H723" s="3" t="s">
        <v>205</v>
      </c>
      <c r="I723">
        <v>-7.5399999999999995E-2</v>
      </c>
      <c r="J723">
        <v>51.511600000000001</v>
      </c>
      <c r="K723">
        <v>-0.16289999999999999</v>
      </c>
      <c r="L723">
        <v>51.522399999999998</v>
      </c>
      <c r="M723" s="3" t="s">
        <v>196</v>
      </c>
      <c r="N723" s="3" t="s">
        <v>206</v>
      </c>
      <c r="O723" t="s">
        <v>670</v>
      </c>
      <c r="P723" t="s">
        <v>670</v>
      </c>
      <c r="Q723">
        <v>7365</v>
      </c>
      <c r="R723">
        <v>1517</v>
      </c>
      <c r="S723" t="s">
        <v>671</v>
      </c>
      <c r="T723" s="3" t="str">
        <f>Processed[[#This Row],[Time Period]]&amp;"_"&amp;Processed[[#This Row],[FROMNODENO]]&amp;"_"&amp;Processed[[#This Row],[TONODENO]]</f>
        <v>IP_269459_266682</v>
      </c>
    </row>
    <row r="724" spans="1:20" x14ac:dyDescent="0.25">
      <c r="A724" t="s">
        <v>1515</v>
      </c>
      <c r="B724">
        <v>100094</v>
      </c>
      <c r="C724">
        <v>266343</v>
      </c>
      <c r="D724">
        <v>269459</v>
      </c>
      <c r="E724" s="3" t="s">
        <v>35</v>
      </c>
      <c r="F724" s="3" t="s">
        <v>30</v>
      </c>
      <c r="G724" s="3" t="s">
        <v>207</v>
      </c>
      <c r="H724" s="3" t="s">
        <v>195</v>
      </c>
      <c r="I724">
        <v>-0.17530000000000001</v>
      </c>
      <c r="J724">
        <v>51.516199999999998</v>
      </c>
      <c r="K724">
        <v>-7.5399999999999995E-2</v>
      </c>
      <c r="L724">
        <v>51.511600000000001</v>
      </c>
      <c r="M724" s="3" t="s">
        <v>208</v>
      </c>
      <c r="N724" s="3" t="s">
        <v>196</v>
      </c>
      <c r="O724" t="s">
        <v>670</v>
      </c>
      <c r="P724" t="s">
        <v>670</v>
      </c>
      <c r="Q724">
        <v>8744</v>
      </c>
      <c r="R724">
        <v>1726</v>
      </c>
      <c r="S724" t="s">
        <v>671</v>
      </c>
      <c r="T724" s="3" t="str">
        <f>Processed[[#This Row],[Time Period]]&amp;"_"&amp;Processed[[#This Row],[FROMNODENO]]&amp;"_"&amp;Processed[[#This Row],[TONODENO]]</f>
        <v>IP_266343_269459</v>
      </c>
    </row>
    <row r="725" spans="1:20" x14ac:dyDescent="0.25">
      <c r="A725" t="s">
        <v>1515</v>
      </c>
      <c r="B725">
        <v>100094</v>
      </c>
      <c r="C725">
        <v>269459</v>
      </c>
      <c r="D725">
        <v>266343</v>
      </c>
      <c r="E725" s="3" t="s">
        <v>30</v>
      </c>
      <c r="F725" s="3" t="s">
        <v>35</v>
      </c>
      <c r="G725" s="3" t="s">
        <v>195</v>
      </c>
      <c r="H725" s="3" t="s">
        <v>207</v>
      </c>
      <c r="I725">
        <v>-7.5399999999999995E-2</v>
      </c>
      <c r="J725">
        <v>51.511600000000001</v>
      </c>
      <c r="K725">
        <v>-0.17530000000000001</v>
      </c>
      <c r="L725">
        <v>51.516199999999998</v>
      </c>
      <c r="M725" s="3" t="s">
        <v>196</v>
      </c>
      <c r="N725" s="3" t="s">
        <v>208</v>
      </c>
      <c r="O725" t="s">
        <v>670</v>
      </c>
      <c r="P725" t="s">
        <v>670</v>
      </c>
      <c r="Q725">
        <v>8734</v>
      </c>
      <c r="R725">
        <v>1679</v>
      </c>
      <c r="S725" t="s">
        <v>671</v>
      </c>
      <c r="T725" s="3" t="str">
        <f>Processed[[#This Row],[Time Period]]&amp;"_"&amp;Processed[[#This Row],[FROMNODENO]]&amp;"_"&amp;Processed[[#This Row],[TONODENO]]</f>
        <v>IP_269459_266343</v>
      </c>
    </row>
    <row r="726" spans="1:20" x14ac:dyDescent="0.25">
      <c r="A726" t="s">
        <v>1515</v>
      </c>
      <c r="B726">
        <v>100095</v>
      </c>
      <c r="C726">
        <v>267948</v>
      </c>
      <c r="D726">
        <v>269459</v>
      </c>
      <c r="E726" s="3" t="s">
        <v>36</v>
      </c>
      <c r="F726" s="3" t="s">
        <v>30</v>
      </c>
      <c r="G726" s="3" t="s">
        <v>209</v>
      </c>
      <c r="H726" s="3" t="s">
        <v>195</v>
      </c>
      <c r="I726">
        <v>-0.12784000000000001</v>
      </c>
      <c r="J726">
        <v>51.532330000000002</v>
      </c>
      <c r="K726">
        <v>-7.5399999999999995E-2</v>
      </c>
      <c r="L726">
        <v>51.511600000000001</v>
      </c>
      <c r="M726" s="3" t="s">
        <v>210</v>
      </c>
      <c r="N726" s="3" t="s">
        <v>196</v>
      </c>
      <c r="O726" t="s">
        <v>670</v>
      </c>
      <c r="P726" t="s">
        <v>670</v>
      </c>
      <c r="Q726">
        <v>4875</v>
      </c>
      <c r="R726">
        <v>1234</v>
      </c>
      <c r="S726" t="s">
        <v>671</v>
      </c>
      <c r="T726" s="3" t="str">
        <f>Processed[[#This Row],[Time Period]]&amp;"_"&amp;Processed[[#This Row],[FROMNODENO]]&amp;"_"&amp;Processed[[#This Row],[TONODENO]]</f>
        <v>IP_267948_269459</v>
      </c>
    </row>
    <row r="727" spans="1:20" x14ac:dyDescent="0.25">
      <c r="A727" t="s">
        <v>1515</v>
      </c>
      <c r="B727">
        <v>100095</v>
      </c>
      <c r="C727">
        <v>269459</v>
      </c>
      <c r="D727">
        <v>267948</v>
      </c>
      <c r="E727" s="3" t="s">
        <v>30</v>
      </c>
      <c r="F727" s="3" t="s">
        <v>36</v>
      </c>
      <c r="G727" s="3" t="s">
        <v>195</v>
      </c>
      <c r="H727" s="3" t="s">
        <v>209</v>
      </c>
      <c r="I727">
        <v>-7.5399999999999995E-2</v>
      </c>
      <c r="J727">
        <v>51.511600000000001</v>
      </c>
      <c r="K727">
        <v>-0.12784000000000001</v>
      </c>
      <c r="L727">
        <v>51.532330000000002</v>
      </c>
      <c r="M727" s="3" t="s">
        <v>196</v>
      </c>
      <c r="N727" s="3" t="s">
        <v>210</v>
      </c>
      <c r="O727" t="s">
        <v>670</v>
      </c>
      <c r="P727" t="s">
        <v>670</v>
      </c>
      <c r="Q727">
        <v>4906</v>
      </c>
      <c r="R727">
        <v>1216</v>
      </c>
      <c r="S727" t="s">
        <v>671</v>
      </c>
      <c r="T727" s="3" t="str">
        <f>Processed[[#This Row],[Time Period]]&amp;"_"&amp;Processed[[#This Row],[FROMNODENO]]&amp;"_"&amp;Processed[[#This Row],[TONODENO]]</f>
        <v>IP_269459_267948</v>
      </c>
    </row>
    <row r="728" spans="1:20" x14ac:dyDescent="0.25">
      <c r="A728" t="s">
        <v>1515</v>
      </c>
      <c r="B728">
        <v>100096</v>
      </c>
      <c r="C728">
        <v>267252</v>
      </c>
      <c r="D728">
        <v>269459</v>
      </c>
      <c r="E728" s="3" t="s">
        <v>37</v>
      </c>
      <c r="F728" s="3" t="s">
        <v>30</v>
      </c>
      <c r="G728" s="3" t="s">
        <v>211</v>
      </c>
      <c r="H728" s="3" t="s">
        <v>195</v>
      </c>
      <c r="I728">
        <v>-0.14369999999999999</v>
      </c>
      <c r="J728">
        <v>51.495100000000001</v>
      </c>
      <c r="K728">
        <v>-7.5399999999999995E-2</v>
      </c>
      <c r="L728">
        <v>51.511600000000001</v>
      </c>
      <c r="M728" s="3" t="s">
        <v>212</v>
      </c>
      <c r="N728" s="3" t="s">
        <v>196</v>
      </c>
      <c r="O728" t="s">
        <v>670</v>
      </c>
      <c r="P728" t="s">
        <v>670</v>
      </c>
      <c r="Q728">
        <v>6211</v>
      </c>
      <c r="R728">
        <v>1312</v>
      </c>
      <c r="S728" t="s">
        <v>671</v>
      </c>
      <c r="T728" s="3" t="str">
        <f>Processed[[#This Row],[Time Period]]&amp;"_"&amp;Processed[[#This Row],[FROMNODENO]]&amp;"_"&amp;Processed[[#This Row],[TONODENO]]</f>
        <v>IP_267252_269459</v>
      </c>
    </row>
    <row r="729" spans="1:20" x14ac:dyDescent="0.25">
      <c r="A729" t="s">
        <v>1515</v>
      </c>
      <c r="B729">
        <v>100096</v>
      </c>
      <c r="C729">
        <v>269459</v>
      </c>
      <c r="D729">
        <v>267252</v>
      </c>
      <c r="E729" s="3" t="s">
        <v>30</v>
      </c>
      <c r="F729" s="3" t="s">
        <v>37</v>
      </c>
      <c r="G729" s="3" t="s">
        <v>195</v>
      </c>
      <c r="H729" s="3" t="s">
        <v>211</v>
      </c>
      <c r="I729">
        <v>-7.5399999999999995E-2</v>
      </c>
      <c r="J729">
        <v>51.511600000000001</v>
      </c>
      <c r="K729">
        <v>-0.14369999999999999</v>
      </c>
      <c r="L729">
        <v>51.495100000000001</v>
      </c>
      <c r="M729" s="3" t="s">
        <v>196</v>
      </c>
      <c r="N729" s="3" t="s">
        <v>212</v>
      </c>
      <c r="O729" t="s">
        <v>670</v>
      </c>
      <c r="P729" t="s">
        <v>670</v>
      </c>
      <c r="Q729">
        <v>6210</v>
      </c>
      <c r="R729">
        <v>1263</v>
      </c>
      <c r="S729" t="s">
        <v>671</v>
      </c>
      <c r="T729" s="3" t="str">
        <f>Processed[[#This Row],[Time Period]]&amp;"_"&amp;Processed[[#This Row],[FROMNODENO]]&amp;"_"&amp;Processed[[#This Row],[TONODENO]]</f>
        <v>IP_269459_267252</v>
      </c>
    </row>
    <row r="730" spans="1:20" x14ac:dyDescent="0.25">
      <c r="A730" t="s">
        <v>1515</v>
      </c>
      <c r="B730">
        <v>100097</v>
      </c>
      <c r="C730">
        <v>268311</v>
      </c>
      <c r="D730">
        <v>269459</v>
      </c>
      <c r="E730" s="3" t="s">
        <v>38</v>
      </c>
      <c r="F730" s="3" t="s">
        <v>30</v>
      </c>
      <c r="G730" s="3" t="s">
        <v>213</v>
      </c>
      <c r="H730" s="3" t="s">
        <v>195</v>
      </c>
      <c r="I730">
        <v>-0.1134</v>
      </c>
      <c r="J730">
        <v>51.503300000000003</v>
      </c>
      <c r="K730">
        <v>-7.5399999999999995E-2</v>
      </c>
      <c r="L730">
        <v>51.511600000000001</v>
      </c>
      <c r="M730" s="3" t="s">
        <v>214</v>
      </c>
      <c r="N730" s="3" t="s">
        <v>196</v>
      </c>
      <c r="O730" t="s">
        <v>670</v>
      </c>
      <c r="P730" t="s">
        <v>670</v>
      </c>
      <c r="Q730">
        <v>4659</v>
      </c>
      <c r="R730">
        <v>1298</v>
      </c>
      <c r="S730" t="s">
        <v>671</v>
      </c>
      <c r="T730" s="3" t="str">
        <f>Processed[[#This Row],[Time Period]]&amp;"_"&amp;Processed[[#This Row],[FROMNODENO]]&amp;"_"&amp;Processed[[#This Row],[TONODENO]]</f>
        <v>IP_268311_269459</v>
      </c>
    </row>
    <row r="731" spans="1:20" x14ac:dyDescent="0.25">
      <c r="A731" t="s">
        <v>1515</v>
      </c>
      <c r="B731">
        <v>100097</v>
      </c>
      <c r="C731">
        <v>269459</v>
      </c>
      <c r="D731">
        <v>268311</v>
      </c>
      <c r="E731" s="3" t="s">
        <v>30</v>
      </c>
      <c r="F731" s="3" t="s">
        <v>38</v>
      </c>
      <c r="G731" s="3" t="s">
        <v>195</v>
      </c>
      <c r="H731" s="3" t="s">
        <v>213</v>
      </c>
      <c r="I731">
        <v>-7.5399999999999995E-2</v>
      </c>
      <c r="J731">
        <v>51.511600000000001</v>
      </c>
      <c r="K731">
        <v>-0.1134</v>
      </c>
      <c r="L731">
        <v>51.503300000000003</v>
      </c>
      <c r="M731" s="3" t="s">
        <v>196</v>
      </c>
      <c r="N731" s="3" t="s">
        <v>214</v>
      </c>
      <c r="O731" t="s">
        <v>670</v>
      </c>
      <c r="P731" t="s">
        <v>670</v>
      </c>
      <c r="Q731">
        <v>5520</v>
      </c>
      <c r="R731">
        <v>1345</v>
      </c>
      <c r="S731" t="s">
        <v>671</v>
      </c>
      <c r="T731" s="3" t="str">
        <f>Processed[[#This Row],[Time Period]]&amp;"_"&amp;Processed[[#This Row],[FROMNODENO]]&amp;"_"&amp;Processed[[#This Row],[TONODENO]]</f>
        <v>IP_269459_268311</v>
      </c>
    </row>
    <row r="732" spans="1:20" x14ac:dyDescent="0.25">
      <c r="A732" t="s">
        <v>1515</v>
      </c>
      <c r="B732">
        <v>100098</v>
      </c>
      <c r="C732">
        <v>262193</v>
      </c>
      <c r="D732">
        <v>267933</v>
      </c>
      <c r="E732" s="3" t="s">
        <v>84</v>
      </c>
      <c r="F732" s="3" t="s">
        <v>27</v>
      </c>
      <c r="G732" s="3" t="s">
        <v>365</v>
      </c>
      <c r="H732" s="3" t="s">
        <v>189</v>
      </c>
      <c r="I732">
        <v>-0.34589999999999999</v>
      </c>
      <c r="J732">
        <v>51.542400000000001</v>
      </c>
      <c r="K732">
        <v>-0.12429999999999999</v>
      </c>
      <c r="L732">
        <v>51.508299999999998</v>
      </c>
      <c r="M732" s="3" t="s">
        <v>366</v>
      </c>
      <c r="N732" s="3" t="s">
        <v>191</v>
      </c>
      <c r="O732" t="s">
        <v>670</v>
      </c>
      <c r="P732" t="s">
        <v>670</v>
      </c>
      <c r="Q732">
        <v>17990</v>
      </c>
      <c r="R732">
        <v>2318</v>
      </c>
      <c r="S732" t="s">
        <v>671</v>
      </c>
      <c r="T732" s="3" t="str">
        <f>Processed[[#This Row],[Time Period]]&amp;"_"&amp;Processed[[#This Row],[FROMNODENO]]&amp;"_"&amp;Processed[[#This Row],[TONODENO]]</f>
        <v>IP_262193_267933</v>
      </c>
    </row>
    <row r="733" spans="1:20" x14ac:dyDescent="0.25">
      <c r="A733" t="s">
        <v>1515</v>
      </c>
      <c r="B733">
        <v>100098</v>
      </c>
      <c r="C733">
        <v>267933</v>
      </c>
      <c r="D733">
        <v>262193</v>
      </c>
      <c r="E733" s="3" t="s">
        <v>27</v>
      </c>
      <c r="F733" s="3" t="s">
        <v>84</v>
      </c>
      <c r="G733" s="3" t="s">
        <v>189</v>
      </c>
      <c r="H733" s="3" t="s">
        <v>365</v>
      </c>
      <c r="I733">
        <v>-0.12429999999999999</v>
      </c>
      <c r="J733">
        <v>51.508299999999998</v>
      </c>
      <c r="K733">
        <v>-0.34589999999999999</v>
      </c>
      <c r="L733">
        <v>51.542400000000001</v>
      </c>
      <c r="M733" s="3" t="s">
        <v>191</v>
      </c>
      <c r="N733" s="3" t="s">
        <v>366</v>
      </c>
      <c r="O733" t="s">
        <v>670</v>
      </c>
      <c r="P733" t="s">
        <v>670</v>
      </c>
      <c r="Q733">
        <v>17971</v>
      </c>
      <c r="R733">
        <v>2391</v>
      </c>
      <c r="S733" t="s">
        <v>671</v>
      </c>
      <c r="T733" s="3" t="str">
        <f>Processed[[#This Row],[Time Period]]&amp;"_"&amp;Processed[[#This Row],[FROMNODENO]]&amp;"_"&amp;Processed[[#This Row],[TONODENO]]</f>
        <v>IP_267933_262193</v>
      </c>
    </row>
    <row r="734" spans="1:20" x14ac:dyDescent="0.25">
      <c r="A734" t="s">
        <v>1515</v>
      </c>
      <c r="B734">
        <v>100099</v>
      </c>
      <c r="C734">
        <v>261224</v>
      </c>
      <c r="D734">
        <v>262193</v>
      </c>
      <c r="E734" s="3" t="s">
        <v>85</v>
      </c>
      <c r="F734" s="3" t="s">
        <v>84</v>
      </c>
      <c r="G734" s="3" t="s">
        <v>368</v>
      </c>
      <c r="H734" s="3" t="s">
        <v>365</v>
      </c>
      <c r="I734">
        <v>-0.39889999999999998</v>
      </c>
      <c r="J734">
        <v>51.556800000000003</v>
      </c>
      <c r="K734">
        <v>-0.34589999999999999</v>
      </c>
      <c r="L734">
        <v>51.542400000000001</v>
      </c>
      <c r="M734" s="3" t="s">
        <v>369</v>
      </c>
      <c r="N734" s="3" t="s">
        <v>366</v>
      </c>
      <c r="O734" t="s">
        <v>670</v>
      </c>
      <c r="P734" t="s">
        <v>670</v>
      </c>
      <c r="Q734">
        <v>4050</v>
      </c>
      <c r="R734">
        <v>360</v>
      </c>
      <c r="S734" t="s">
        <v>671</v>
      </c>
      <c r="T734" s="3" t="str">
        <f>Processed[[#This Row],[Time Period]]&amp;"_"&amp;Processed[[#This Row],[FROMNODENO]]&amp;"_"&amp;Processed[[#This Row],[TONODENO]]</f>
        <v>IP_261224_262193</v>
      </c>
    </row>
    <row r="735" spans="1:20" x14ac:dyDescent="0.25">
      <c r="A735" t="s">
        <v>1515</v>
      </c>
      <c r="B735">
        <v>100099</v>
      </c>
      <c r="C735">
        <v>262193</v>
      </c>
      <c r="D735">
        <v>261224</v>
      </c>
      <c r="E735" s="3" t="s">
        <v>84</v>
      </c>
      <c r="F735" s="3" t="s">
        <v>85</v>
      </c>
      <c r="G735" s="3" t="s">
        <v>365</v>
      </c>
      <c r="H735" s="3" t="s">
        <v>368</v>
      </c>
      <c r="I735">
        <v>-0.34589999999999999</v>
      </c>
      <c r="J735">
        <v>51.542400000000001</v>
      </c>
      <c r="K735">
        <v>-0.39889999999999998</v>
      </c>
      <c r="L735">
        <v>51.556800000000003</v>
      </c>
      <c r="M735" s="3" t="s">
        <v>366</v>
      </c>
      <c r="N735" s="3" t="s">
        <v>369</v>
      </c>
      <c r="O735" t="s">
        <v>670</v>
      </c>
      <c r="P735" t="s">
        <v>670</v>
      </c>
      <c r="Q735">
        <v>4055</v>
      </c>
      <c r="R735">
        <v>240</v>
      </c>
      <c r="S735" t="s">
        <v>671</v>
      </c>
      <c r="T735" s="3" t="str">
        <f>Processed[[#This Row],[Time Period]]&amp;"_"&amp;Processed[[#This Row],[FROMNODENO]]&amp;"_"&amp;Processed[[#This Row],[TONODENO]]</f>
        <v>IP_262193_261224</v>
      </c>
    </row>
    <row r="736" spans="1:20" x14ac:dyDescent="0.25">
      <c r="A736" t="s">
        <v>1515</v>
      </c>
      <c r="B736">
        <v>100100</v>
      </c>
      <c r="C736">
        <v>220359</v>
      </c>
      <c r="D736">
        <v>220441</v>
      </c>
      <c r="E736" s="3" t="s">
        <v>86</v>
      </c>
      <c r="F736" s="3" t="s">
        <v>87</v>
      </c>
      <c r="G736" s="3" t="s">
        <v>370</v>
      </c>
      <c r="H736" s="3" t="s">
        <v>371</v>
      </c>
      <c r="I736">
        <v>-4.2579099999999999</v>
      </c>
      <c r="J736">
        <v>55.858449999999998</v>
      </c>
      <c r="K736">
        <v>-4.2519</v>
      </c>
      <c r="L736">
        <v>55.862499999999997</v>
      </c>
      <c r="M736" s="3" t="s">
        <v>372</v>
      </c>
      <c r="N736" s="3" t="s">
        <v>373</v>
      </c>
      <c r="O736" t="s">
        <v>670</v>
      </c>
      <c r="P736" t="s">
        <v>670</v>
      </c>
      <c r="Q736">
        <v>1047</v>
      </c>
      <c r="R736">
        <v>472</v>
      </c>
      <c r="S736" t="s">
        <v>671</v>
      </c>
      <c r="T736" s="3" t="str">
        <f>Processed[[#This Row],[Time Period]]&amp;"_"&amp;Processed[[#This Row],[FROMNODENO]]&amp;"_"&amp;Processed[[#This Row],[TONODENO]]</f>
        <v>IP_220359_220441</v>
      </c>
    </row>
    <row r="737" spans="1:20" x14ac:dyDescent="0.25">
      <c r="A737" t="s">
        <v>1515</v>
      </c>
      <c r="B737">
        <v>100100</v>
      </c>
      <c r="C737">
        <v>220441</v>
      </c>
      <c r="D737">
        <v>220359</v>
      </c>
      <c r="E737" s="3" t="s">
        <v>87</v>
      </c>
      <c r="F737" s="3" t="s">
        <v>86</v>
      </c>
      <c r="G737" s="3" t="s">
        <v>371</v>
      </c>
      <c r="H737" s="3" t="s">
        <v>370</v>
      </c>
      <c r="I737">
        <v>-4.2519</v>
      </c>
      <c r="J737">
        <v>55.862499999999997</v>
      </c>
      <c r="K737">
        <v>-4.2579099999999999</v>
      </c>
      <c r="L737">
        <v>55.858449999999998</v>
      </c>
      <c r="M737" s="3" t="s">
        <v>373</v>
      </c>
      <c r="N737" s="3" t="s">
        <v>372</v>
      </c>
      <c r="O737" t="s">
        <v>670</v>
      </c>
      <c r="P737" t="s">
        <v>670</v>
      </c>
      <c r="Q737">
        <v>919</v>
      </c>
      <c r="R737">
        <v>466</v>
      </c>
      <c r="S737" t="s">
        <v>671</v>
      </c>
      <c r="T737" s="3" t="str">
        <f>Processed[[#This Row],[Time Period]]&amp;"_"&amp;Processed[[#This Row],[FROMNODENO]]&amp;"_"&amp;Processed[[#This Row],[TONODENO]]</f>
        <v>IP_220441_220359</v>
      </c>
    </row>
    <row r="738" spans="1:20" x14ac:dyDescent="0.25">
      <c r="A738" t="s">
        <v>1515</v>
      </c>
      <c r="B738">
        <v>100101</v>
      </c>
      <c r="C738">
        <v>257634</v>
      </c>
      <c r="D738">
        <v>257639</v>
      </c>
      <c r="E738" s="3" t="s">
        <v>88</v>
      </c>
      <c r="F738" s="3" t="s">
        <v>89</v>
      </c>
      <c r="G738" s="3" t="s">
        <v>375</v>
      </c>
      <c r="H738" s="3" t="s">
        <v>376</v>
      </c>
      <c r="I738">
        <v>-0.76970000000000005</v>
      </c>
      <c r="J738">
        <v>53.386299999999999</v>
      </c>
      <c r="K738">
        <v>-0.76939999999999997</v>
      </c>
      <c r="L738">
        <v>53.398000000000003</v>
      </c>
      <c r="M738" s="3" t="s">
        <v>377</v>
      </c>
      <c r="N738" s="3" t="s">
        <v>378</v>
      </c>
      <c r="O738" t="s">
        <v>670</v>
      </c>
      <c r="P738" t="s">
        <v>670</v>
      </c>
      <c r="Q738">
        <v>1622</v>
      </c>
      <c r="R738">
        <v>1263</v>
      </c>
      <c r="S738" t="s">
        <v>671</v>
      </c>
      <c r="T738" s="3" t="str">
        <f>Processed[[#This Row],[Time Period]]&amp;"_"&amp;Processed[[#This Row],[FROMNODENO]]&amp;"_"&amp;Processed[[#This Row],[TONODENO]]</f>
        <v>IP_257634_257639</v>
      </c>
    </row>
    <row r="739" spans="1:20" x14ac:dyDescent="0.25">
      <c r="A739" t="s">
        <v>1515</v>
      </c>
      <c r="B739">
        <v>100101</v>
      </c>
      <c r="C739">
        <v>257639</v>
      </c>
      <c r="D739">
        <v>257634</v>
      </c>
      <c r="E739" s="3" t="s">
        <v>89</v>
      </c>
      <c r="F739" s="3" t="s">
        <v>88</v>
      </c>
      <c r="G739" s="3" t="s">
        <v>376</v>
      </c>
      <c r="H739" s="3" t="s">
        <v>375</v>
      </c>
      <c r="I739">
        <v>-0.76939999999999997</v>
      </c>
      <c r="J739">
        <v>53.398000000000003</v>
      </c>
      <c r="K739">
        <v>-0.76970000000000005</v>
      </c>
      <c r="L739">
        <v>53.386299999999999</v>
      </c>
      <c r="M739" s="3" t="s">
        <v>378</v>
      </c>
      <c r="N739" s="3" t="s">
        <v>377</v>
      </c>
      <c r="O739" t="s">
        <v>670</v>
      </c>
      <c r="P739" t="s">
        <v>670</v>
      </c>
      <c r="Q739">
        <v>1622</v>
      </c>
      <c r="R739">
        <v>1238</v>
      </c>
      <c r="S739" t="s">
        <v>671</v>
      </c>
      <c r="T739" s="3" t="str">
        <f>Processed[[#This Row],[Time Period]]&amp;"_"&amp;Processed[[#This Row],[FROMNODENO]]&amp;"_"&amp;Processed[[#This Row],[TONODENO]]</f>
        <v>IP_257639_257634</v>
      </c>
    </row>
    <row r="740" spans="1:20" x14ac:dyDescent="0.25">
      <c r="A740" t="s">
        <v>1515</v>
      </c>
      <c r="B740">
        <v>100102</v>
      </c>
      <c r="C740">
        <v>269055</v>
      </c>
      <c r="D740">
        <v>269537</v>
      </c>
      <c r="E740" s="3" t="s">
        <v>90</v>
      </c>
      <c r="F740" s="3" t="s">
        <v>91</v>
      </c>
      <c r="G740" s="3" t="s">
        <v>381</v>
      </c>
      <c r="H740" s="3" t="s">
        <v>382</v>
      </c>
      <c r="I740">
        <v>-9.2299999999999993E-2</v>
      </c>
      <c r="J740">
        <v>51.799500000000002</v>
      </c>
      <c r="K740">
        <v>-7.2400000000000006E-2</v>
      </c>
      <c r="L740">
        <v>51.799300000000002</v>
      </c>
      <c r="M740" s="3" t="s">
        <v>383</v>
      </c>
      <c r="N740" s="3" t="s">
        <v>384</v>
      </c>
      <c r="O740" t="s">
        <v>670</v>
      </c>
      <c r="P740" t="s">
        <v>670</v>
      </c>
      <c r="Q740">
        <v>2210</v>
      </c>
      <c r="R740">
        <v>1063</v>
      </c>
      <c r="S740" t="s">
        <v>671</v>
      </c>
      <c r="T740" s="3" t="str">
        <f>Processed[[#This Row],[Time Period]]&amp;"_"&amp;Processed[[#This Row],[FROMNODENO]]&amp;"_"&amp;Processed[[#This Row],[TONODENO]]</f>
        <v>IP_269055_269537</v>
      </c>
    </row>
    <row r="741" spans="1:20" x14ac:dyDescent="0.25">
      <c r="A741" t="s">
        <v>1515</v>
      </c>
      <c r="B741">
        <v>100102</v>
      </c>
      <c r="C741">
        <v>269537</v>
      </c>
      <c r="D741">
        <v>269055</v>
      </c>
      <c r="E741" s="3" t="s">
        <v>91</v>
      </c>
      <c r="F741" s="3" t="s">
        <v>90</v>
      </c>
      <c r="G741" s="3" t="s">
        <v>382</v>
      </c>
      <c r="H741" s="3" t="s">
        <v>381</v>
      </c>
      <c r="I741">
        <v>-7.2400000000000006E-2</v>
      </c>
      <c r="J741">
        <v>51.799300000000002</v>
      </c>
      <c r="K741">
        <v>-9.2299999999999993E-2</v>
      </c>
      <c r="L741">
        <v>51.799500000000002</v>
      </c>
      <c r="M741" s="3" t="s">
        <v>384</v>
      </c>
      <c r="N741" s="3" t="s">
        <v>383</v>
      </c>
      <c r="O741" t="s">
        <v>670</v>
      </c>
      <c r="P741" t="s">
        <v>670</v>
      </c>
      <c r="Q741">
        <v>2806</v>
      </c>
      <c r="R741">
        <v>601</v>
      </c>
      <c r="S741" t="s">
        <v>671</v>
      </c>
      <c r="T741" s="3" t="str">
        <f>Processed[[#This Row],[Time Period]]&amp;"_"&amp;Processed[[#This Row],[FROMNODENO]]&amp;"_"&amp;Processed[[#This Row],[TONODENO]]</f>
        <v>IP_269537_269055</v>
      </c>
    </row>
    <row r="742" spans="1:20" x14ac:dyDescent="0.25">
      <c r="A742" t="s">
        <v>1515</v>
      </c>
      <c r="B742">
        <v>100103</v>
      </c>
      <c r="C742">
        <v>268098</v>
      </c>
      <c r="D742">
        <v>268647</v>
      </c>
      <c r="E742" s="3" t="s">
        <v>92</v>
      </c>
      <c r="F742" s="3" t="s">
        <v>93</v>
      </c>
      <c r="G742" s="3" t="s">
        <v>385</v>
      </c>
      <c r="H742" s="3" t="s">
        <v>386</v>
      </c>
      <c r="I742">
        <v>-0.1205</v>
      </c>
      <c r="J742">
        <v>51.597900000000003</v>
      </c>
      <c r="K742">
        <v>-0.1053</v>
      </c>
      <c r="L742">
        <v>51.577599999999997</v>
      </c>
      <c r="M742" s="3" t="s">
        <v>387</v>
      </c>
      <c r="N742" s="3" t="s">
        <v>388</v>
      </c>
      <c r="O742" t="s">
        <v>670</v>
      </c>
      <c r="P742" t="s">
        <v>670</v>
      </c>
      <c r="Q742">
        <v>2553</v>
      </c>
      <c r="R742">
        <v>240</v>
      </c>
      <c r="S742" t="s">
        <v>671</v>
      </c>
      <c r="T742" s="3" t="str">
        <f>Processed[[#This Row],[Time Period]]&amp;"_"&amp;Processed[[#This Row],[FROMNODENO]]&amp;"_"&amp;Processed[[#This Row],[TONODENO]]</f>
        <v>IP_268098_268647</v>
      </c>
    </row>
    <row r="743" spans="1:20" x14ac:dyDescent="0.25">
      <c r="A743" t="s">
        <v>1515</v>
      </c>
      <c r="B743">
        <v>100103</v>
      </c>
      <c r="C743">
        <v>268647</v>
      </c>
      <c r="D743">
        <v>268098</v>
      </c>
      <c r="E743" s="3" t="s">
        <v>93</v>
      </c>
      <c r="F743" s="3" t="s">
        <v>92</v>
      </c>
      <c r="G743" s="3" t="s">
        <v>386</v>
      </c>
      <c r="H743" s="3" t="s">
        <v>385</v>
      </c>
      <c r="I743">
        <v>-0.1053</v>
      </c>
      <c r="J743">
        <v>51.577599999999997</v>
      </c>
      <c r="K743">
        <v>-0.1205</v>
      </c>
      <c r="L743">
        <v>51.597900000000003</v>
      </c>
      <c r="M743" s="3" t="s">
        <v>388</v>
      </c>
      <c r="N743" s="3" t="s">
        <v>387</v>
      </c>
      <c r="O743" t="s">
        <v>670</v>
      </c>
      <c r="P743" t="s">
        <v>670</v>
      </c>
      <c r="Q743">
        <v>5461</v>
      </c>
      <c r="R743">
        <v>1593</v>
      </c>
      <c r="S743" t="s">
        <v>671</v>
      </c>
      <c r="T743" s="3" t="str">
        <f>Processed[[#This Row],[Time Period]]&amp;"_"&amp;Processed[[#This Row],[FROMNODENO]]&amp;"_"&amp;Processed[[#This Row],[TONODENO]]</f>
        <v>IP_268647_268098</v>
      </c>
    </row>
    <row r="744" spans="1:20" x14ac:dyDescent="0.25">
      <c r="A744" t="s">
        <v>1515</v>
      </c>
      <c r="B744">
        <v>100104</v>
      </c>
      <c r="C744">
        <v>268599</v>
      </c>
      <c r="D744">
        <v>268647</v>
      </c>
      <c r="E744" s="3" t="s">
        <v>43</v>
      </c>
      <c r="F744" s="3" t="s">
        <v>93</v>
      </c>
      <c r="G744" s="3" t="s">
        <v>224</v>
      </c>
      <c r="H744" s="3" t="s">
        <v>386</v>
      </c>
      <c r="I744">
        <v>-0.1062</v>
      </c>
      <c r="J744">
        <v>51.564399999999999</v>
      </c>
      <c r="K744">
        <v>-0.1053</v>
      </c>
      <c r="L744">
        <v>51.577599999999997</v>
      </c>
      <c r="M744" s="3" t="s">
        <v>225</v>
      </c>
      <c r="N744" s="3" t="s">
        <v>388</v>
      </c>
      <c r="O744" t="s">
        <v>670</v>
      </c>
      <c r="P744" t="s">
        <v>670</v>
      </c>
      <c r="Q744">
        <v>1497</v>
      </c>
      <c r="R744">
        <v>120</v>
      </c>
      <c r="S744" t="s">
        <v>671</v>
      </c>
      <c r="T744" s="3" t="str">
        <f>Processed[[#This Row],[Time Period]]&amp;"_"&amp;Processed[[#This Row],[FROMNODENO]]&amp;"_"&amp;Processed[[#This Row],[TONODENO]]</f>
        <v>IP_268599_268647</v>
      </c>
    </row>
    <row r="745" spans="1:20" x14ac:dyDescent="0.25">
      <c r="A745" t="s">
        <v>1515</v>
      </c>
      <c r="B745">
        <v>100104</v>
      </c>
      <c r="C745">
        <v>268647</v>
      </c>
      <c r="D745">
        <v>268599</v>
      </c>
      <c r="E745" s="3" t="s">
        <v>93</v>
      </c>
      <c r="F745" s="3" t="s">
        <v>43</v>
      </c>
      <c r="G745" s="3" t="s">
        <v>386</v>
      </c>
      <c r="H745" s="3" t="s">
        <v>224</v>
      </c>
      <c r="I745">
        <v>-0.1053</v>
      </c>
      <c r="J745">
        <v>51.577599999999997</v>
      </c>
      <c r="K745">
        <v>-0.1062</v>
      </c>
      <c r="L745">
        <v>51.564399999999999</v>
      </c>
      <c r="M745" s="3" t="s">
        <v>388</v>
      </c>
      <c r="N745" s="3" t="s">
        <v>225</v>
      </c>
      <c r="O745" t="s">
        <v>670</v>
      </c>
      <c r="P745" t="s">
        <v>670</v>
      </c>
      <c r="Q745">
        <v>1469</v>
      </c>
      <c r="R745">
        <v>180</v>
      </c>
      <c r="S745" t="s">
        <v>671</v>
      </c>
      <c r="T745" s="3" t="str">
        <f>Processed[[#This Row],[Time Period]]&amp;"_"&amp;Processed[[#This Row],[FROMNODENO]]&amp;"_"&amp;Processed[[#This Row],[TONODENO]]</f>
        <v>IP_268647_268599</v>
      </c>
    </row>
    <row r="746" spans="1:20" x14ac:dyDescent="0.25">
      <c r="A746" t="s">
        <v>1515</v>
      </c>
      <c r="B746">
        <v>100105</v>
      </c>
      <c r="C746">
        <v>268647</v>
      </c>
      <c r="D746">
        <v>268897</v>
      </c>
      <c r="E746" s="3" t="s">
        <v>93</v>
      </c>
      <c r="F746" s="3" t="s">
        <v>94</v>
      </c>
      <c r="G746" s="3" t="s">
        <v>386</v>
      </c>
      <c r="H746" s="3" t="s">
        <v>390</v>
      </c>
      <c r="I746">
        <v>-0.1053</v>
      </c>
      <c r="J746">
        <v>51.577599999999997</v>
      </c>
      <c r="K746">
        <v>-9.8599999999999993E-2</v>
      </c>
      <c r="L746">
        <v>51.577100000000002</v>
      </c>
      <c r="M746" s="3" t="s">
        <v>388</v>
      </c>
      <c r="N746" s="3" t="s">
        <v>391</v>
      </c>
      <c r="O746" t="s">
        <v>670</v>
      </c>
      <c r="P746" t="s">
        <v>670</v>
      </c>
      <c r="Q746">
        <v>571</v>
      </c>
      <c r="R746">
        <v>389</v>
      </c>
      <c r="S746" t="s">
        <v>671</v>
      </c>
      <c r="T746" s="3" t="str">
        <f>Processed[[#This Row],[Time Period]]&amp;"_"&amp;Processed[[#This Row],[FROMNODENO]]&amp;"_"&amp;Processed[[#This Row],[TONODENO]]</f>
        <v>IP_268647_268897</v>
      </c>
    </row>
    <row r="747" spans="1:20" x14ac:dyDescent="0.25">
      <c r="A747" t="s">
        <v>1515</v>
      </c>
      <c r="B747">
        <v>100105</v>
      </c>
      <c r="C747">
        <v>268897</v>
      </c>
      <c r="D747">
        <v>268647</v>
      </c>
      <c r="E747" s="3" t="s">
        <v>94</v>
      </c>
      <c r="F747" s="3" t="s">
        <v>93</v>
      </c>
      <c r="G747" s="3" t="s">
        <v>390</v>
      </c>
      <c r="H747" s="3" t="s">
        <v>386</v>
      </c>
      <c r="I747">
        <v>-9.8599999999999993E-2</v>
      </c>
      <c r="J747">
        <v>51.577100000000002</v>
      </c>
      <c r="K747">
        <v>-0.1053</v>
      </c>
      <c r="L747">
        <v>51.577599999999997</v>
      </c>
      <c r="M747" s="3" t="s">
        <v>391</v>
      </c>
      <c r="N747" s="3" t="s">
        <v>388</v>
      </c>
      <c r="O747" t="s">
        <v>670</v>
      </c>
      <c r="P747" t="s">
        <v>670</v>
      </c>
      <c r="Q747">
        <v>571</v>
      </c>
      <c r="R747">
        <v>490</v>
      </c>
      <c r="S747" t="s">
        <v>671</v>
      </c>
      <c r="T747" s="3" t="str">
        <f>Processed[[#This Row],[Time Period]]&amp;"_"&amp;Processed[[#This Row],[FROMNODENO]]&amp;"_"&amp;Processed[[#This Row],[TONODENO]]</f>
        <v>IP_268897_268647</v>
      </c>
    </row>
    <row r="748" spans="1:20" x14ac:dyDescent="0.25">
      <c r="A748" t="s">
        <v>1515</v>
      </c>
      <c r="B748">
        <v>100106</v>
      </c>
      <c r="C748">
        <v>228427</v>
      </c>
      <c r="D748">
        <v>228455</v>
      </c>
      <c r="E748" s="3" t="s">
        <v>95</v>
      </c>
      <c r="F748" s="3" t="s">
        <v>96</v>
      </c>
      <c r="G748" s="3" t="s">
        <v>394</v>
      </c>
      <c r="H748" s="3" t="s">
        <v>395</v>
      </c>
      <c r="I748">
        <v>-3.1831999999999998</v>
      </c>
      <c r="J748">
        <v>51.517099999999999</v>
      </c>
      <c r="K748">
        <v>-3.1815000000000002</v>
      </c>
      <c r="L748">
        <v>51.516399999999997</v>
      </c>
      <c r="M748" s="3" t="s">
        <v>396</v>
      </c>
      <c r="N748" s="3" t="s">
        <v>397</v>
      </c>
      <c r="O748" t="s">
        <v>670</v>
      </c>
      <c r="P748" t="s">
        <v>670</v>
      </c>
      <c r="Q748">
        <v>233</v>
      </c>
      <c r="R748">
        <v>187</v>
      </c>
      <c r="S748" t="s">
        <v>671</v>
      </c>
      <c r="T748" s="3" t="str">
        <f>Processed[[#This Row],[Time Period]]&amp;"_"&amp;Processed[[#This Row],[FROMNODENO]]&amp;"_"&amp;Processed[[#This Row],[TONODENO]]</f>
        <v>IP_228427_228455</v>
      </c>
    </row>
    <row r="749" spans="1:20" x14ac:dyDescent="0.25">
      <c r="A749" t="s">
        <v>1515</v>
      </c>
      <c r="B749">
        <v>100106</v>
      </c>
      <c r="C749">
        <v>228455</v>
      </c>
      <c r="D749">
        <v>228427</v>
      </c>
      <c r="E749" s="3" t="s">
        <v>96</v>
      </c>
      <c r="F749" s="3" t="s">
        <v>95</v>
      </c>
      <c r="G749" s="3" t="s">
        <v>395</v>
      </c>
      <c r="H749" s="3" t="s">
        <v>394</v>
      </c>
      <c r="I749">
        <v>-3.1815000000000002</v>
      </c>
      <c r="J749">
        <v>51.516399999999997</v>
      </c>
      <c r="K749">
        <v>-3.1831999999999998</v>
      </c>
      <c r="L749">
        <v>51.517099999999999</v>
      </c>
      <c r="M749" s="3" t="s">
        <v>397</v>
      </c>
      <c r="N749" s="3" t="s">
        <v>396</v>
      </c>
      <c r="O749" t="s">
        <v>670</v>
      </c>
      <c r="P749" t="s">
        <v>670</v>
      </c>
      <c r="Q749">
        <v>233</v>
      </c>
      <c r="R749">
        <v>185</v>
      </c>
      <c r="S749" t="s">
        <v>671</v>
      </c>
      <c r="T749" s="3" t="str">
        <f>Processed[[#This Row],[Time Period]]&amp;"_"&amp;Processed[[#This Row],[FROMNODENO]]&amp;"_"&amp;Processed[[#This Row],[TONODENO]]</f>
        <v>IP_228455_228427</v>
      </c>
    </row>
    <row r="750" spans="1:20" x14ac:dyDescent="0.25">
      <c r="A750" t="s">
        <v>1515</v>
      </c>
      <c r="B750">
        <v>100107</v>
      </c>
      <c r="C750">
        <v>267662</v>
      </c>
      <c r="D750">
        <v>268706</v>
      </c>
      <c r="E750" s="3" t="s">
        <v>29</v>
      </c>
      <c r="F750" s="3" t="s">
        <v>44</v>
      </c>
      <c r="G750" s="3" t="s">
        <v>193</v>
      </c>
      <c r="H750" s="3" t="s">
        <v>227</v>
      </c>
      <c r="I750">
        <v>-0.13350000000000001</v>
      </c>
      <c r="J750">
        <v>51.528100000000002</v>
      </c>
      <c r="K750">
        <v>-0.10390000000000001</v>
      </c>
      <c r="L750">
        <v>51.546100000000003</v>
      </c>
      <c r="M750" s="3" t="s">
        <v>194</v>
      </c>
      <c r="N750" s="3" t="s">
        <v>228</v>
      </c>
      <c r="O750" t="s">
        <v>670</v>
      </c>
      <c r="P750" t="s">
        <v>670</v>
      </c>
      <c r="Q750">
        <v>3324</v>
      </c>
      <c r="R750">
        <v>297</v>
      </c>
      <c r="S750" t="s">
        <v>671</v>
      </c>
      <c r="T750" s="3" t="str">
        <f>Processed[[#This Row],[Time Period]]&amp;"_"&amp;Processed[[#This Row],[FROMNODENO]]&amp;"_"&amp;Processed[[#This Row],[TONODENO]]</f>
        <v>IP_267662_268706</v>
      </c>
    </row>
    <row r="751" spans="1:20" x14ac:dyDescent="0.25">
      <c r="A751" t="s">
        <v>1515</v>
      </c>
      <c r="B751">
        <v>100107</v>
      </c>
      <c r="C751">
        <v>268706</v>
      </c>
      <c r="D751">
        <v>267662</v>
      </c>
      <c r="E751" s="3" t="s">
        <v>44</v>
      </c>
      <c r="F751" s="3" t="s">
        <v>29</v>
      </c>
      <c r="G751" s="3" t="s">
        <v>227</v>
      </c>
      <c r="H751" s="3" t="s">
        <v>193</v>
      </c>
      <c r="I751">
        <v>-0.10390000000000001</v>
      </c>
      <c r="J751">
        <v>51.546100000000003</v>
      </c>
      <c r="K751">
        <v>-0.13350000000000001</v>
      </c>
      <c r="L751">
        <v>51.528100000000002</v>
      </c>
      <c r="M751" s="3" t="s">
        <v>228</v>
      </c>
      <c r="N751" s="3" t="s">
        <v>194</v>
      </c>
      <c r="O751" t="s">
        <v>670</v>
      </c>
      <c r="P751" t="s">
        <v>670</v>
      </c>
      <c r="Q751">
        <v>3471</v>
      </c>
      <c r="R751">
        <v>457</v>
      </c>
      <c r="S751" t="s">
        <v>671</v>
      </c>
      <c r="T751" s="3" t="str">
        <f>Processed[[#This Row],[Time Period]]&amp;"_"&amp;Processed[[#This Row],[FROMNODENO]]&amp;"_"&amp;Processed[[#This Row],[TONODENO]]</f>
        <v>IP_268706_267662</v>
      </c>
    </row>
    <row r="752" spans="1:20" x14ac:dyDescent="0.25">
      <c r="A752" t="s">
        <v>1515</v>
      </c>
      <c r="B752">
        <v>100108</v>
      </c>
      <c r="C752">
        <v>267983</v>
      </c>
      <c r="D752">
        <v>268706</v>
      </c>
      <c r="E752" s="3" t="s">
        <v>31</v>
      </c>
      <c r="F752" s="3" t="s">
        <v>44</v>
      </c>
      <c r="G752" s="3" t="s">
        <v>198</v>
      </c>
      <c r="H752" s="3" t="s">
        <v>227</v>
      </c>
      <c r="I752">
        <v>-0.1231</v>
      </c>
      <c r="J752">
        <v>51.530799999999999</v>
      </c>
      <c r="K752">
        <v>-0.10390000000000001</v>
      </c>
      <c r="L752">
        <v>51.546100000000003</v>
      </c>
      <c r="M752" s="3" t="s">
        <v>199</v>
      </c>
      <c r="N752" s="3" t="s">
        <v>228</v>
      </c>
      <c r="O752" t="s">
        <v>670</v>
      </c>
      <c r="P752" t="s">
        <v>670</v>
      </c>
      <c r="Q752">
        <v>2670</v>
      </c>
      <c r="R752">
        <v>400</v>
      </c>
      <c r="S752" t="s">
        <v>671</v>
      </c>
      <c r="T752" s="3" t="str">
        <f>Processed[[#This Row],[Time Period]]&amp;"_"&amp;Processed[[#This Row],[FROMNODENO]]&amp;"_"&amp;Processed[[#This Row],[TONODENO]]</f>
        <v>IP_267983_268706</v>
      </c>
    </row>
    <row r="753" spans="1:20" x14ac:dyDescent="0.25">
      <c r="A753" t="s">
        <v>1515</v>
      </c>
      <c r="B753">
        <v>100108</v>
      </c>
      <c r="C753">
        <v>268706</v>
      </c>
      <c r="D753">
        <v>267983</v>
      </c>
      <c r="E753" s="3" t="s">
        <v>44</v>
      </c>
      <c r="F753" s="3" t="s">
        <v>31</v>
      </c>
      <c r="G753" s="3" t="s">
        <v>227</v>
      </c>
      <c r="H753" s="3" t="s">
        <v>198</v>
      </c>
      <c r="I753">
        <v>-0.10390000000000001</v>
      </c>
      <c r="J753">
        <v>51.546100000000003</v>
      </c>
      <c r="K753">
        <v>-0.1231</v>
      </c>
      <c r="L753">
        <v>51.530799999999999</v>
      </c>
      <c r="M753" s="3" t="s">
        <v>228</v>
      </c>
      <c r="N753" s="3" t="s">
        <v>199</v>
      </c>
      <c r="O753" t="s">
        <v>670</v>
      </c>
      <c r="P753" t="s">
        <v>670</v>
      </c>
      <c r="Q753">
        <v>2771</v>
      </c>
      <c r="R753">
        <v>558</v>
      </c>
      <c r="S753" t="s">
        <v>671</v>
      </c>
      <c r="T753" s="3" t="str">
        <f>Processed[[#This Row],[Time Period]]&amp;"_"&amp;Processed[[#This Row],[FROMNODENO]]&amp;"_"&amp;Processed[[#This Row],[TONODENO]]</f>
        <v>IP_268706_267983</v>
      </c>
    </row>
    <row r="754" spans="1:20" x14ac:dyDescent="0.25">
      <c r="A754" t="s">
        <v>1515</v>
      </c>
      <c r="B754">
        <v>100109</v>
      </c>
      <c r="C754">
        <v>267948</v>
      </c>
      <c r="D754">
        <v>268706</v>
      </c>
      <c r="E754" s="3" t="s">
        <v>36</v>
      </c>
      <c r="F754" s="3" t="s">
        <v>44</v>
      </c>
      <c r="G754" s="3" t="s">
        <v>209</v>
      </c>
      <c r="H754" s="3" t="s">
        <v>227</v>
      </c>
      <c r="I754">
        <v>-0.12784000000000001</v>
      </c>
      <c r="J754">
        <v>51.532330000000002</v>
      </c>
      <c r="K754">
        <v>-0.10390000000000001</v>
      </c>
      <c r="L754">
        <v>51.546100000000003</v>
      </c>
      <c r="M754" s="3" t="s">
        <v>210</v>
      </c>
      <c r="N754" s="3" t="s">
        <v>228</v>
      </c>
      <c r="O754" t="s">
        <v>670</v>
      </c>
      <c r="P754" t="s">
        <v>670</v>
      </c>
      <c r="Q754">
        <v>2875</v>
      </c>
      <c r="R754">
        <v>542</v>
      </c>
      <c r="S754" t="s">
        <v>671</v>
      </c>
      <c r="T754" s="3" t="str">
        <f>Processed[[#This Row],[Time Period]]&amp;"_"&amp;Processed[[#This Row],[FROMNODENO]]&amp;"_"&amp;Processed[[#This Row],[TONODENO]]</f>
        <v>IP_267948_268706</v>
      </c>
    </row>
    <row r="755" spans="1:20" x14ac:dyDescent="0.25">
      <c r="A755" t="s">
        <v>1515</v>
      </c>
      <c r="B755">
        <v>100109</v>
      </c>
      <c r="C755">
        <v>268706</v>
      </c>
      <c r="D755">
        <v>267948</v>
      </c>
      <c r="E755" s="3" t="s">
        <v>44</v>
      </c>
      <c r="F755" s="3" t="s">
        <v>36</v>
      </c>
      <c r="G755" s="3" t="s">
        <v>227</v>
      </c>
      <c r="H755" s="3" t="s">
        <v>209</v>
      </c>
      <c r="I755">
        <v>-0.10390000000000001</v>
      </c>
      <c r="J755">
        <v>51.546100000000003</v>
      </c>
      <c r="K755">
        <v>-0.12784000000000001</v>
      </c>
      <c r="L755">
        <v>51.532330000000002</v>
      </c>
      <c r="M755" s="3" t="s">
        <v>228</v>
      </c>
      <c r="N755" s="3" t="s">
        <v>210</v>
      </c>
      <c r="O755" t="s">
        <v>670</v>
      </c>
      <c r="P755" t="s">
        <v>670</v>
      </c>
      <c r="Q755">
        <v>2959</v>
      </c>
      <c r="R755">
        <v>703</v>
      </c>
      <c r="S755" t="s">
        <v>671</v>
      </c>
      <c r="T755" s="3" t="str">
        <f>Processed[[#This Row],[Time Period]]&amp;"_"&amp;Processed[[#This Row],[FROMNODENO]]&amp;"_"&amp;Processed[[#This Row],[TONODENO]]</f>
        <v>IP_268706_267948</v>
      </c>
    </row>
    <row r="756" spans="1:20" x14ac:dyDescent="0.25">
      <c r="A756" t="s">
        <v>1515</v>
      </c>
      <c r="B756">
        <v>100110</v>
      </c>
      <c r="C756">
        <v>268706</v>
      </c>
      <c r="D756">
        <v>269471</v>
      </c>
      <c r="E756" s="3" t="s">
        <v>44</v>
      </c>
      <c r="F756" s="3" t="s">
        <v>46</v>
      </c>
      <c r="G756" s="3" t="s">
        <v>227</v>
      </c>
      <c r="H756" s="3" t="s">
        <v>234</v>
      </c>
      <c r="I756">
        <v>-0.10390000000000001</v>
      </c>
      <c r="J756">
        <v>51.546100000000003</v>
      </c>
      <c r="K756">
        <v>-7.4899999999999994E-2</v>
      </c>
      <c r="L756">
        <v>51.582299999999996</v>
      </c>
      <c r="M756" s="3" t="s">
        <v>228</v>
      </c>
      <c r="N756" s="3" t="s">
        <v>235</v>
      </c>
      <c r="O756" t="s">
        <v>670</v>
      </c>
      <c r="P756" t="s">
        <v>670</v>
      </c>
      <c r="Q756">
        <v>5464</v>
      </c>
      <c r="R756">
        <v>474</v>
      </c>
      <c r="S756" t="s">
        <v>671</v>
      </c>
      <c r="T756" s="3" t="str">
        <f>Processed[[#This Row],[Time Period]]&amp;"_"&amp;Processed[[#This Row],[FROMNODENO]]&amp;"_"&amp;Processed[[#This Row],[TONODENO]]</f>
        <v>IP_268706_269471</v>
      </c>
    </row>
    <row r="757" spans="1:20" x14ac:dyDescent="0.25">
      <c r="A757" t="s">
        <v>1515</v>
      </c>
      <c r="B757">
        <v>100110</v>
      </c>
      <c r="C757">
        <v>269471</v>
      </c>
      <c r="D757">
        <v>268706</v>
      </c>
      <c r="E757" s="3" t="s">
        <v>46</v>
      </c>
      <c r="F757" s="3" t="s">
        <v>44</v>
      </c>
      <c r="G757" s="3" t="s">
        <v>234</v>
      </c>
      <c r="H757" s="3" t="s">
        <v>227</v>
      </c>
      <c r="I757">
        <v>-7.4899999999999994E-2</v>
      </c>
      <c r="J757">
        <v>51.582299999999996</v>
      </c>
      <c r="K757">
        <v>-0.10390000000000001</v>
      </c>
      <c r="L757">
        <v>51.546100000000003</v>
      </c>
      <c r="M757" s="3" t="s">
        <v>235</v>
      </c>
      <c r="N757" s="3" t="s">
        <v>228</v>
      </c>
      <c r="O757" t="s">
        <v>670</v>
      </c>
      <c r="P757" t="s">
        <v>670</v>
      </c>
      <c r="Q757">
        <v>5560</v>
      </c>
      <c r="R757">
        <v>627</v>
      </c>
      <c r="S757" t="s">
        <v>671</v>
      </c>
      <c r="T757" s="3" t="str">
        <f>Processed[[#This Row],[Time Period]]&amp;"_"&amp;Processed[[#This Row],[FROMNODENO]]&amp;"_"&amp;Processed[[#This Row],[TONODENO]]</f>
        <v>IP_269471_268706</v>
      </c>
    </row>
    <row r="758" spans="1:20" x14ac:dyDescent="0.25">
      <c r="A758" t="s">
        <v>1515</v>
      </c>
      <c r="B758">
        <v>100111</v>
      </c>
      <c r="C758">
        <v>268706</v>
      </c>
      <c r="D758">
        <v>269751</v>
      </c>
      <c r="E758" s="3" t="s">
        <v>44</v>
      </c>
      <c r="F758" s="3" t="s">
        <v>47</v>
      </c>
      <c r="G758" s="3" t="s">
        <v>227</v>
      </c>
      <c r="H758" s="3" t="s">
        <v>237</v>
      </c>
      <c r="I758">
        <v>-0.10390000000000001</v>
      </c>
      <c r="J758">
        <v>51.546100000000003</v>
      </c>
      <c r="K758">
        <v>-5.9700000000000003E-2</v>
      </c>
      <c r="L758">
        <v>51.588099999999997</v>
      </c>
      <c r="M758" s="3" t="s">
        <v>228</v>
      </c>
      <c r="N758" s="3" t="s">
        <v>238</v>
      </c>
      <c r="O758" t="s">
        <v>670</v>
      </c>
      <c r="P758" t="s">
        <v>670</v>
      </c>
      <c r="Q758">
        <v>6469</v>
      </c>
      <c r="R758">
        <v>530</v>
      </c>
      <c r="S758" t="s">
        <v>671</v>
      </c>
      <c r="T758" s="3" t="str">
        <f>Processed[[#This Row],[Time Period]]&amp;"_"&amp;Processed[[#This Row],[FROMNODENO]]&amp;"_"&amp;Processed[[#This Row],[TONODENO]]</f>
        <v>IP_268706_269751</v>
      </c>
    </row>
    <row r="759" spans="1:20" x14ac:dyDescent="0.25">
      <c r="A759" t="s">
        <v>1515</v>
      </c>
      <c r="B759">
        <v>100111</v>
      </c>
      <c r="C759">
        <v>269751</v>
      </c>
      <c r="D759">
        <v>268706</v>
      </c>
      <c r="E759" s="3" t="s">
        <v>47</v>
      </c>
      <c r="F759" s="3" t="s">
        <v>44</v>
      </c>
      <c r="G759" s="3" t="s">
        <v>237</v>
      </c>
      <c r="H759" s="3" t="s">
        <v>227</v>
      </c>
      <c r="I759">
        <v>-5.9700000000000003E-2</v>
      </c>
      <c r="J759">
        <v>51.588099999999997</v>
      </c>
      <c r="K759">
        <v>-0.10390000000000001</v>
      </c>
      <c r="L759">
        <v>51.546100000000003</v>
      </c>
      <c r="M759" s="3" t="s">
        <v>238</v>
      </c>
      <c r="N759" s="3" t="s">
        <v>228</v>
      </c>
      <c r="O759" t="s">
        <v>670</v>
      </c>
      <c r="P759" t="s">
        <v>670</v>
      </c>
      <c r="Q759">
        <v>6581</v>
      </c>
      <c r="R759">
        <v>655</v>
      </c>
      <c r="S759" t="s">
        <v>671</v>
      </c>
      <c r="T759" s="3" t="str">
        <f>Processed[[#This Row],[Time Period]]&amp;"_"&amp;Processed[[#This Row],[FROMNODENO]]&amp;"_"&amp;Processed[[#This Row],[TONODENO]]</f>
        <v>IP_269751_268706</v>
      </c>
    </row>
    <row r="760" spans="1:20" x14ac:dyDescent="0.25">
      <c r="A760" t="s">
        <v>1515</v>
      </c>
      <c r="B760">
        <v>100112</v>
      </c>
      <c r="C760">
        <v>267252</v>
      </c>
      <c r="D760">
        <v>268706</v>
      </c>
      <c r="E760" s="3" t="s">
        <v>37</v>
      </c>
      <c r="F760" s="3" t="s">
        <v>44</v>
      </c>
      <c r="G760" s="3" t="s">
        <v>211</v>
      </c>
      <c r="H760" s="3" t="s">
        <v>227</v>
      </c>
      <c r="I760">
        <v>-0.14369999999999999</v>
      </c>
      <c r="J760">
        <v>51.495100000000001</v>
      </c>
      <c r="K760">
        <v>-0.10390000000000001</v>
      </c>
      <c r="L760">
        <v>51.546100000000003</v>
      </c>
      <c r="M760" s="3" t="s">
        <v>212</v>
      </c>
      <c r="N760" s="3" t="s">
        <v>228</v>
      </c>
      <c r="O760" t="s">
        <v>670</v>
      </c>
      <c r="P760" t="s">
        <v>670</v>
      </c>
      <c r="Q760">
        <v>7416</v>
      </c>
      <c r="R760">
        <v>849</v>
      </c>
      <c r="S760" t="s">
        <v>671</v>
      </c>
      <c r="T760" s="3" t="str">
        <f>Processed[[#This Row],[Time Period]]&amp;"_"&amp;Processed[[#This Row],[FROMNODENO]]&amp;"_"&amp;Processed[[#This Row],[TONODENO]]</f>
        <v>IP_267252_268706</v>
      </c>
    </row>
    <row r="761" spans="1:20" x14ac:dyDescent="0.25">
      <c r="A761" t="s">
        <v>1515</v>
      </c>
      <c r="B761">
        <v>100112</v>
      </c>
      <c r="C761">
        <v>268706</v>
      </c>
      <c r="D761">
        <v>267252</v>
      </c>
      <c r="E761" s="3" t="s">
        <v>44</v>
      </c>
      <c r="F761" s="3" t="s">
        <v>37</v>
      </c>
      <c r="G761" s="3" t="s">
        <v>227</v>
      </c>
      <c r="H761" s="3" t="s">
        <v>211</v>
      </c>
      <c r="I761">
        <v>-0.10390000000000001</v>
      </c>
      <c r="J761">
        <v>51.546100000000003</v>
      </c>
      <c r="K761">
        <v>-0.14369999999999999</v>
      </c>
      <c r="L761">
        <v>51.495100000000001</v>
      </c>
      <c r="M761" s="3" t="s">
        <v>228</v>
      </c>
      <c r="N761" s="3" t="s">
        <v>212</v>
      </c>
      <c r="O761" t="s">
        <v>670</v>
      </c>
      <c r="P761" t="s">
        <v>670</v>
      </c>
      <c r="Q761">
        <v>7507</v>
      </c>
      <c r="R761">
        <v>949</v>
      </c>
      <c r="S761" t="s">
        <v>671</v>
      </c>
      <c r="T761" s="3" t="str">
        <f>Processed[[#This Row],[Time Period]]&amp;"_"&amp;Processed[[#This Row],[FROMNODENO]]&amp;"_"&amp;Processed[[#This Row],[TONODENO]]</f>
        <v>IP_268706_267252</v>
      </c>
    </row>
    <row r="762" spans="1:20" x14ac:dyDescent="0.25">
      <c r="A762" t="s">
        <v>1515</v>
      </c>
      <c r="B762">
        <v>100113</v>
      </c>
      <c r="C762">
        <v>267994</v>
      </c>
      <c r="D762">
        <v>268706</v>
      </c>
      <c r="E762" s="3" t="s">
        <v>77</v>
      </c>
      <c r="F762" s="3" t="s">
        <v>44</v>
      </c>
      <c r="G762" s="3" t="s">
        <v>337</v>
      </c>
      <c r="H762" s="3" t="s">
        <v>227</v>
      </c>
      <c r="I762">
        <v>-0.1231</v>
      </c>
      <c r="J762">
        <v>51.486199999999997</v>
      </c>
      <c r="K762">
        <v>-0.10390000000000001</v>
      </c>
      <c r="L762">
        <v>51.546100000000003</v>
      </c>
      <c r="M762" s="3" t="s">
        <v>338</v>
      </c>
      <c r="N762" s="3" t="s">
        <v>228</v>
      </c>
      <c r="O762" t="s">
        <v>670</v>
      </c>
      <c r="P762" t="s">
        <v>670</v>
      </c>
      <c r="Q762">
        <v>9105</v>
      </c>
      <c r="R762">
        <v>951</v>
      </c>
      <c r="S762" t="s">
        <v>671</v>
      </c>
      <c r="T762" s="3" t="str">
        <f>Processed[[#This Row],[Time Period]]&amp;"_"&amp;Processed[[#This Row],[FROMNODENO]]&amp;"_"&amp;Processed[[#This Row],[TONODENO]]</f>
        <v>IP_267994_268706</v>
      </c>
    </row>
    <row r="763" spans="1:20" x14ac:dyDescent="0.25">
      <c r="A763" t="s">
        <v>1515</v>
      </c>
      <c r="B763">
        <v>100113</v>
      </c>
      <c r="C763">
        <v>268706</v>
      </c>
      <c r="D763">
        <v>267994</v>
      </c>
      <c r="E763" s="3" t="s">
        <v>44</v>
      </c>
      <c r="F763" s="3" t="s">
        <v>77</v>
      </c>
      <c r="G763" s="3" t="s">
        <v>227</v>
      </c>
      <c r="H763" s="3" t="s">
        <v>337</v>
      </c>
      <c r="I763">
        <v>-0.10390000000000001</v>
      </c>
      <c r="J763">
        <v>51.546100000000003</v>
      </c>
      <c r="K763">
        <v>-0.1231</v>
      </c>
      <c r="L763">
        <v>51.486199999999997</v>
      </c>
      <c r="M763" s="3" t="s">
        <v>228</v>
      </c>
      <c r="N763" s="3" t="s">
        <v>338</v>
      </c>
      <c r="O763" t="s">
        <v>670</v>
      </c>
      <c r="P763" t="s">
        <v>670</v>
      </c>
      <c r="Q763">
        <v>9201</v>
      </c>
      <c r="R763">
        <v>1097</v>
      </c>
      <c r="S763" t="s">
        <v>671</v>
      </c>
      <c r="T763" s="3" t="str">
        <f>Processed[[#This Row],[Time Period]]&amp;"_"&amp;Processed[[#This Row],[FROMNODENO]]&amp;"_"&amp;Processed[[#This Row],[TONODENO]]</f>
        <v>IP_268706_267994</v>
      </c>
    </row>
    <row r="764" spans="1:20" x14ac:dyDescent="0.25">
      <c r="A764" t="s">
        <v>1515</v>
      </c>
      <c r="B764">
        <v>100114</v>
      </c>
      <c r="C764">
        <v>268706</v>
      </c>
      <c r="D764">
        <v>270630</v>
      </c>
      <c r="E764" s="3" t="s">
        <v>44</v>
      </c>
      <c r="F764" s="3" t="s">
        <v>48</v>
      </c>
      <c r="G764" s="3" t="s">
        <v>227</v>
      </c>
      <c r="H764" s="3" t="s">
        <v>240</v>
      </c>
      <c r="I764">
        <v>-0.10390000000000001</v>
      </c>
      <c r="J764">
        <v>51.546100000000003</v>
      </c>
      <c r="K764">
        <v>-2.01E-2</v>
      </c>
      <c r="L764">
        <v>51.582999999999998</v>
      </c>
      <c r="M764" s="3" t="s">
        <v>228</v>
      </c>
      <c r="N764" s="3" t="s">
        <v>241</v>
      </c>
      <c r="O764" t="s">
        <v>670</v>
      </c>
      <c r="P764" t="s">
        <v>670</v>
      </c>
      <c r="Q764">
        <v>9284</v>
      </c>
      <c r="R764">
        <v>720</v>
      </c>
      <c r="S764" t="s">
        <v>671</v>
      </c>
      <c r="T764" s="3" t="str">
        <f>Processed[[#This Row],[Time Period]]&amp;"_"&amp;Processed[[#This Row],[FROMNODENO]]&amp;"_"&amp;Processed[[#This Row],[TONODENO]]</f>
        <v>IP_268706_270630</v>
      </c>
    </row>
    <row r="765" spans="1:20" x14ac:dyDescent="0.25">
      <c r="A765" t="s">
        <v>1515</v>
      </c>
      <c r="B765">
        <v>100114</v>
      </c>
      <c r="C765">
        <v>270630</v>
      </c>
      <c r="D765">
        <v>268706</v>
      </c>
      <c r="E765" s="3" t="s">
        <v>48</v>
      </c>
      <c r="F765" s="3" t="s">
        <v>44</v>
      </c>
      <c r="G765" s="3" t="s">
        <v>240</v>
      </c>
      <c r="H765" s="3" t="s">
        <v>227</v>
      </c>
      <c r="I765">
        <v>-2.01E-2</v>
      </c>
      <c r="J765">
        <v>51.582999999999998</v>
      </c>
      <c r="K765">
        <v>-0.10390000000000001</v>
      </c>
      <c r="L765">
        <v>51.546100000000003</v>
      </c>
      <c r="M765" s="3" t="s">
        <v>241</v>
      </c>
      <c r="N765" s="3" t="s">
        <v>228</v>
      </c>
      <c r="O765" t="s">
        <v>670</v>
      </c>
      <c r="P765" t="s">
        <v>670</v>
      </c>
      <c r="Q765">
        <v>9395</v>
      </c>
      <c r="R765">
        <v>818</v>
      </c>
      <c r="S765" t="s">
        <v>671</v>
      </c>
      <c r="T765" s="3" t="str">
        <f>Processed[[#This Row],[Time Period]]&amp;"_"&amp;Processed[[#This Row],[FROMNODENO]]&amp;"_"&amp;Processed[[#This Row],[TONODENO]]</f>
        <v>IP_270630_268706</v>
      </c>
    </row>
    <row r="766" spans="1:20" x14ac:dyDescent="0.25">
      <c r="A766" t="s">
        <v>1515</v>
      </c>
      <c r="B766">
        <v>100115</v>
      </c>
      <c r="C766">
        <v>269732</v>
      </c>
      <c r="D766">
        <v>269880</v>
      </c>
      <c r="E766" s="3" t="s">
        <v>97</v>
      </c>
      <c r="F766" s="3" t="s">
        <v>98</v>
      </c>
      <c r="G766" s="3" t="s">
        <v>403</v>
      </c>
      <c r="H766" s="3" t="s">
        <v>404</v>
      </c>
      <c r="I766">
        <v>-6.0900000000000003E-2</v>
      </c>
      <c r="J766">
        <v>51.549100000000003</v>
      </c>
      <c r="K766">
        <v>-5.4899999999999997E-2</v>
      </c>
      <c r="L766">
        <v>51.546900000000001</v>
      </c>
      <c r="M766" s="3" t="s">
        <v>405</v>
      </c>
      <c r="N766" s="3" t="s">
        <v>406</v>
      </c>
      <c r="O766" t="s">
        <v>670</v>
      </c>
      <c r="P766" t="s">
        <v>670</v>
      </c>
      <c r="Q766">
        <v>652</v>
      </c>
      <c r="R766">
        <v>209</v>
      </c>
      <c r="S766" t="s">
        <v>671</v>
      </c>
      <c r="T766" s="3" t="str">
        <f>Processed[[#This Row],[Time Period]]&amp;"_"&amp;Processed[[#This Row],[FROMNODENO]]&amp;"_"&amp;Processed[[#This Row],[TONODENO]]</f>
        <v>IP_269732_269880</v>
      </c>
    </row>
    <row r="767" spans="1:20" x14ac:dyDescent="0.25">
      <c r="A767" t="s">
        <v>1515</v>
      </c>
      <c r="B767">
        <v>100115</v>
      </c>
      <c r="C767">
        <v>269880</v>
      </c>
      <c r="D767">
        <v>269732</v>
      </c>
      <c r="E767" s="3" t="s">
        <v>98</v>
      </c>
      <c r="F767" s="3" t="s">
        <v>97</v>
      </c>
      <c r="G767" s="3" t="s">
        <v>404</v>
      </c>
      <c r="H767" s="3" t="s">
        <v>403</v>
      </c>
      <c r="I767">
        <v>-5.4899999999999997E-2</v>
      </c>
      <c r="J767">
        <v>51.546900000000001</v>
      </c>
      <c r="K767">
        <v>-6.0900000000000003E-2</v>
      </c>
      <c r="L767">
        <v>51.549100000000003</v>
      </c>
      <c r="M767" s="3" t="s">
        <v>406</v>
      </c>
      <c r="N767" s="3" t="s">
        <v>405</v>
      </c>
      <c r="O767" t="s">
        <v>670</v>
      </c>
      <c r="P767" t="s">
        <v>670</v>
      </c>
      <c r="Q767">
        <v>548</v>
      </c>
      <c r="R767">
        <v>433</v>
      </c>
      <c r="S767" t="s">
        <v>671</v>
      </c>
      <c r="T767" s="3" t="str">
        <f>Processed[[#This Row],[Time Period]]&amp;"_"&amp;Processed[[#This Row],[FROMNODENO]]&amp;"_"&amp;Processed[[#This Row],[TONODENO]]</f>
        <v>IP_269880_269732</v>
      </c>
    </row>
    <row r="768" spans="1:20" x14ac:dyDescent="0.25">
      <c r="A768" t="s">
        <v>1515</v>
      </c>
      <c r="B768">
        <v>100116</v>
      </c>
      <c r="C768">
        <v>262419</v>
      </c>
      <c r="D768">
        <v>266343</v>
      </c>
      <c r="E768" s="3" t="s">
        <v>99</v>
      </c>
      <c r="F768" s="3" t="s">
        <v>35</v>
      </c>
      <c r="G768" s="3" t="s">
        <v>409</v>
      </c>
      <c r="H768" s="3" t="s">
        <v>207</v>
      </c>
      <c r="I768">
        <v>-0.33550000000000002</v>
      </c>
      <c r="J768">
        <v>51.592500000000001</v>
      </c>
      <c r="K768">
        <v>-0.17530000000000001</v>
      </c>
      <c r="L768">
        <v>51.516199999999998</v>
      </c>
      <c r="M768" s="3" t="s">
        <v>410</v>
      </c>
      <c r="N768" s="3" t="s">
        <v>208</v>
      </c>
      <c r="O768" t="s">
        <v>670</v>
      </c>
      <c r="P768" t="s">
        <v>670</v>
      </c>
      <c r="Q768">
        <v>15905</v>
      </c>
      <c r="R768">
        <v>1836</v>
      </c>
      <c r="S768" t="s">
        <v>671</v>
      </c>
      <c r="T768" s="3" t="str">
        <f>Processed[[#This Row],[Time Period]]&amp;"_"&amp;Processed[[#This Row],[FROMNODENO]]&amp;"_"&amp;Processed[[#This Row],[TONODENO]]</f>
        <v>IP_262419_266343</v>
      </c>
    </row>
    <row r="769" spans="1:20" x14ac:dyDescent="0.25">
      <c r="A769" t="s">
        <v>1515</v>
      </c>
      <c r="B769">
        <v>100116</v>
      </c>
      <c r="C769">
        <v>266343</v>
      </c>
      <c r="D769">
        <v>262419</v>
      </c>
      <c r="E769" s="3" t="s">
        <v>35</v>
      </c>
      <c r="F769" s="3" t="s">
        <v>99</v>
      </c>
      <c r="G769" s="3" t="s">
        <v>207</v>
      </c>
      <c r="H769" s="3" t="s">
        <v>409</v>
      </c>
      <c r="I769">
        <v>-0.17530000000000001</v>
      </c>
      <c r="J769">
        <v>51.516199999999998</v>
      </c>
      <c r="K769">
        <v>-0.33550000000000002</v>
      </c>
      <c r="L769">
        <v>51.592500000000001</v>
      </c>
      <c r="M769" s="3" t="s">
        <v>208</v>
      </c>
      <c r="N769" s="3" t="s">
        <v>410</v>
      </c>
      <c r="O769" t="s">
        <v>670</v>
      </c>
      <c r="P769" t="s">
        <v>670</v>
      </c>
      <c r="Q769">
        <v>15948</v>
      </c>
      <c r="R769">
        <v>1886</v>
      </c>
      <c r="S769" t="s">
        <v>671</v>
      </c>
      <c r="T769" s="3" t="str">
        <f>Processed[[#This Row],[Time Period]]&amp;"_"&amp;Processed[[#This Row],[FROMNODENO]]&amp;"_"&amp;Processed[[#This Row],[TONODENO]]</f>
        <v>IP_266343_262419</v>
      </c>
    </row>
    <row r="770" spans="1:20" x14ac:dyDescent="0.25">
      <c r="A770" t="s">
        <v>1515</v>
      </c>
      <c r="B770">
        <v>100117</v>
      </c>
      <c r="C770">
        <v>260307</v>
      </c>
      <c r="D770">
        <v>280809</v>
      </c>
      <c r="E770" s="3" t="s">
        <v>100</v>
      </c>
      <c r="F770" s="3" t="s">
        <v>101</v>
      </c>
      <c r="G770" s="3" t="s">
        <v>412</v>
      </c>
      <c r="H770" s="3" t="s">
        <v>413</v>
      </c>
      <c r="I770">
        <v>-0.45419999999999999</v>
      </c>
      <c r="J770">
        <v>51.472099999999998</v>
      </c>
      <c r="K770">
        <v>-0.48630000000000001</v>
      </c>
      <c r="L770">
        <v>51.470999999999997</v>
      </c>
      <c r="M770" s="3" t="s">
        <v>414</v>
      </c>
      <c r="N770" s="3" t="s">
        <v>415</v>
      </c>
      <c r="O770" t="s">
        <v>670</v>
      </c>
      <c r="P770" t="s">
        <v>670</v>
      </c>
      <c r="Q770">
        <v>3044</v>
      </c>
      <c r="R770">
        <v>606</v>
      </c>
      <c r="S770" t="s">
        <v>671</v>
      </c>
      <c r="T770" s="3" t="str">
        <f>Processed[[#This Row],[Time Period]]&amp;"_"&amp;Processed[[#This Row],[FROMNODENO]]&amp;"_"&amp;Processed[[#This Row],[TONODENO]]</f>
        <v>IP_260307_280809</v>
      </c>
    </row>
    <row r="771" spans="1:20" x14ac:dyDescent="0.25">
      <c r="A771" t="s">
        <v>1515</v>
      </c>
      <c r="B771">
        <v>100117</v>
      </c>
      <c r="C771">
        <v>280809</v>
      </c>
      <c r="D771">
        <v>260307</v>
      </c>
      <c r="E771" s="3" t="s">
        <v>101</v>
      </c>
      <c r="F771" s="3" t="s">
        <v>100</v>
      </c>
      <c r="G771" s="3" t="s">
        <v>413</v>
      </c>
      <c r="H771" s="3" t="s">
        <v>412</v>
      </c>
      <c r="I771">
        <v>-0.48630000000000001</v>
      </c>
      <c r="J771">
        <v>51.470999999999997</v>
      </c>
      <c r="K771">
        <v>-0.45419999999999999</v>
      </c>
      <c r="L771">
        <v>51.472099999999998</v>
      </c>
      <c r="M771" s="3" t="s">
        <v>415</v>
      </c>
      <c r="N771" s="3" t="s">
        <v>414</v>
      </c>
      <c r="O771" t="s">
        <v>670</v>
      </c>
      <c r="P771" t="s">
        <v>670</v>
      </c>
      <c r="Q771">
        <v>3044</v>
      </c>
      <c r="R771">
        <v>490</v>
      </c>
      <c r="S771" t="s">
        <v>671</v>
      </c>
      <c r="T771" s="3" t="str">
        <f>Processed[[#This Row],[Time Period]]&amp;"_"&amp;Processed[[#This Row],[FROMNODENO]]&amp;"_"&amp;Processed[[#This Row],[TONODENO]]</f>
        <v>IP_280809_260307</v>
      </c>
    </row>
    <row r="772" spans="1:20" x14ac:dyDescent="0.25">
      <c r="A772" t="s">
        <v>1515</v>
      </c>
      <c r="B772">
        <v>100118</v>
      </c>
      <c r="C772">
        <v>267983</v>
      </c>
      <c r="D772">
        <v>269296</v>
      </c>
      <c r="E772" s="3" t="s">
        <v>31</v>
      </c>
      <c r="F772" s="3" t="s">
        <v>33</v>
      </c>
      <c r="G772" s="3" t="s">
        <v>198</v>
      </c>
      <c r="H772" s="3" t="s">
        <v>203</v>
      </c>
      <c r="I772">
        <v>-0.1231</v>
      </c>
      <c r="J772">
        <v>51.530799999999999</v>
      </c>
      <c r="K772">
        <v>-8.2100000000000006E-2</v>
      </c>
      <c r="L772">
        <v>51.518599999999999</v>
      </c>
      <c r="M772" s="3" t="s">
        <v>199</v>
      </c>
      <c r="N772" s="3" t="s">
        <v>204</v>
      </c>
      <c r="O772" t="s">
        <v>670</v>
      </c>
      <c r="P772" t="s">
        <v>670</v>
      </c>
      <c r="Q772">
        <v>3892</v>
      </c>
      <c r="R772">
        <v>877</v>
      </c>
      <c r="S772" t="s">
        <v>671</v>
      </c>
      <c r="T772" s="3" t="str">
        <f>Processed[[#This Row],[Time Period]]&amp;"_"&amp;Processed[[#This Row],[FROMNODENO]]&amp;"_"&amp;Processed[[#This Row],[TONODENO]]</f>
        <v>IP_267983_269296</v>
      </c>
    </row>
    <row r="773" spans="1:20" x14ac:dyDescent="0.25">
      <c r="A773" t="s">
        <v>1515</v>
      </c>
      <c r="B773">
        <v>100118</v>
      </c>
      <c r="C773">
        <v>269296</v>
      </c>
      <c r="D773">
        <v>267983</v>
      </c>
      <c r="E773" s="3" t="s">
        <v>33</v>
      </c>
      <c r="F773" s="3" t="s">
        <v>31</v>
      </c>
      <c r="G773" s="3" t="s">
        <v>203</v>
      </c>
      <c r="H773" s="3" t="s">
        <v>198</v>
      </c>
      <c r="I773">
        <v>-8.2100000000000006E-2</v>
      </c>
      <c r="J773">
        <v>51.518599999999999</v>
      </c>
      <c r="K773">
        <v>-0.1231</v>
      </c>
      <c r="L773">
        <v>51.530799999999999</v>
      </c>
      <c r="M773" s="3" t="s">
        <v>204</v>
      </c>
      <c r="N773" s="3" t="s">
        <v>199</v>
      </c>
      <c r="O773" t="s">
        <v>670</v>
      </c>
      <c r="P773" t="s">
        <v>670</v>
      </c>
      <c r="Q773">
        <v>3913</v>
      </c>
      <c r="R773">
        <v>817</v>
      </c>
      <c r="S773" t="s">
        <v>671</v>
      </c>
      <c r="T773" s="3" t="str">
        <f>Processed[[#This Row],[Time Period]]&amp;"_"&amp;Processed[[#This Row],[FROMNODENO]]&amp;"_"&amp;Processed[[#This Row],[TONODENO]]</f>
        <v>IP_269296_267983</v>
      </c>
    </row>
    <row r="774" spans="1:20" x14ac:dyDescent="0.25">
      <c r="A774" t="s">
        <v>1515</v>
      </c>
      <c r="B774">
        <v>100119</v>
      </c>
      <c r="C774">
        <v>266682</v>
      </c>
      <c r="D774">
        <v>267983</v>
      </c>
      <c r="E774" s="3" t="s">
        <v>34</v>
      </c>
      <c r="F774" s="3" t="s">
        <v>31</v>
      </c>
      <c r="G774" s="3" t="s">
        <v>205</v>
      </c>
      <c r="H774" s="3" t="s">
        <v>198</v>
      </c>
      <c r="I774">
        <v>-0.16289999999999999</v>
      </c>
      <c r="J774">
        <v>51.522399999999998</v>
      </c>
      <c r="K774">
        <v>-0.1231</v>
      </c>
      <c r="L774">
        <v>51.530799999999999</v>
      </c>
      <c r="M774" s="3" t="s">
        <v>206</v>
      </c>
      <c r="N774" s="3" t="s">
        <v>199</v>
      </c>
      <c r="O774" t="s">
        <v>670</v>
      </c>
      <c r="P774" t="s">
        <v>670</v>
      </c>
      <c r="Q774">
        <v>3146</v>
      </c>
      <c r="R774">
        <v>918</v>
      </c>
      <c r="S774" t="s">
        <v>671</v>
      </c>
      <c r="T774" s="3" t="str">
        <f>Processed[[#This Row],[Time Period]]&amp;"_"&amp;Processed[[#This Row],[FROMNODENO]]&amp;"_"&amp;Processed[[#This Row],[TONODENO]]</f>
        <v>IP_266682_267983</v>
      </c>
    </row>
    <row r="775" spans="1:20" x14ac:dyDescent="0.25">
      <c r="A775" t="s">
        <v>1515</v>
      </c>
      <c r="B775">
        <v>100119</v>
      </c>
      <c r="C775">
        <v>267983</v>
      </c>
      <c r="D775">
        <v>266682</v>
      </c>
      <c r="E775" s="3" t="s">
        <v>31</v>
      </c>
      <c r="F775" s="3" t="s">
        <v>34</v>
      </c>
      <c r="G775" s="3" t="s">
        <v>198</v>
      </c>
      <c r="H775" s="3" t="s">
        <v>205</v>
      </c>
      <c r="I775">
        <v>-0.1231</v>
      </c>
      <c r="J775">
        <v>51.530799999999999</v>
      </c>
      <c r="K775">
        <v>-0.16289999999999999</v>
      </c>
      <c r="L775">
        <v>51.522399999999998</v>
      </c>
      <c r="M775" s="3" t="s">
        <v>199</v>
      </c>
      <c r="N775" s="3" t="s">
        <v>206</v>
      </c>
      <c r="O775" t="s">
        <v>670</v>
      </c>
      <c r="P775" t="s">
        <v>670</v>
      </c>
      <c r="Q775">
        <v>3167</v>
      </c>
      <c r="R775">
        <v>870</v>
      </c>
      <c r="S775" t="s">
        <v>671</v>
      </c>
      <c r="T775" s="3" t="str">
        <f>Processed[[#This Row],[Time Period]]&amp;"_"&amp;Processed[[#This Row],[FROMNODENO]]&amp;"_"&amp;Processed[[#This Row],[TONODENO]]</f>
        <v>IP_267983_266682</v>
      </c>
    </row>
    <row r="776" spans="1:20" x14ac:dyDescent="0.25">
      <c r="A776" t="s">
        <v>1515</v>
      </c>
      <c r="B776">
        <v>100120</v>
      </c>
      <c r="C776">
        <v>266343</v>
      </c>
      <c r="D776">
        <v>267983</v>
      </c>
      <c r="E776" s="3" t="s">
        <v>35</v>
      </c>
      <c r="F776" s="3" t="s">
        <v>31</v>
      </c>
      <c r="G776" s="3" t="s">
        <v>207</v>
      </c>
      <c r="H776" s="3" t="s">
        <v>198</v>
      </c>
      <c r="I776">
        <v>-0.17530000000000001</v>
      </c>
      <c r="J776">
        <v>51.516199999999998</v>
      </c>
      <c r="K776">
        <v>-0.1231</v>
      </c>
      <c r="L776">
        <v>51.530799999999999</v>
      </c>
      <c r="M776" s="3" t="s">
        <v>208</v>
      </c>
      <c r="N776" s="3" t="s">
        <v>199</v>
      </c>
      <c r="O776" t="s">
        <v>670</v>
      </c>
      <c r="P776" t="s">
        <v>670</v>
      </c>
      <c r="Q776">
        <v>4531</v>
      </c>
      <c r="R776">
        <v>1024</v>
      </c>
      <c r="S776" t="s">
        <v>671</v>
      </c>
      <c r="T776" s="3" t="str">
        <f>Processed[[#This Row],[Time Period]]&amp;"_"&amp;Processed[[#This Row],[FROMNODENO]]&amp;"_"&amp;Processed[[#This Row],[TONODENO]]</f>
        <v>IP_266343_267983</v>
      </c>
    </row>
    <row r="777" spans="1:20" x14ac:dyDescent="0.25">
      <c r="A777" t="s">
        <v>1515</v>
      </c>
      <c r="B777">
        <v>100120</v>
      </c>
      <c r="C777">
        <v>267983</v>
      </c>
      <c r="D777">
        <v>266343</v>
      </c>
      <c r="E777" s="3" t="s">
        <v>31</v>
      </c>
      <c r="F777" s="3" t="s">
        <v>35</v>
      </c>
      <c r="G777" s="3" t="s">
        <v>198</v>
      </c>
      <c r="H777" s="3" t="s">
        <v>207</v>
      </c>
      <c r="I777">
        <v>-0.1231</v>
      </c>
      <c r="J777">
        <v>51.530799999999999</v>
      </c>
      <c r="K777">
        <v>-0.17530000000000001</v>
      </c>
      <c r="L777">
        <v>51.516199999999998</v>
      </c>
      <c r="M777" s="3" t="s">
        <v>199</v>
      </c>
      <c r="N777" s="3" t="s">
        <v>208</v>
      </c>
      <c r="O777" t="s">
        <v>670</v>
      </c>
      <c r="P777" t="s">
        <v>670</v>
      </c>
      <c r="Q777">
        <v>4536</v>
      </c>
      <c r="R777">
        <v>1032</v>
      </c>
      <c r="S777" t="s">
        <v>671</v>
      </c>
      <c r="T777" s="3" t="str">
        <f>Processed[[#This Row],[Time Period]]&amp;"_"&amp;Processed[[#This Row],[FROMNODENO]]&amp;"_"&amp;Processed[[#This Row],[TONODENO]]</f>
        <v>IP_267983_266343</v>
      </c>
    </row>
    <row r="778" spans="1:20" x14ac:dyDescent="0.25">
      <c r="A778" t="s">
        <v>1515</v>
      </c>
      <c r="B778">
        <v>100121</v>
      </c>
      <c r="C778">
        <v>267948</v>
      </c>
      <c r="D778">
        <v>267983</v>
      </c>
      <c r="E778" s="3" t="s">
        <v>36</v>
      </c>
      <c r="F778" s="3" t="s">
        <v>31</v>
      </c>
      <c r="G778" s="3" t="s">
        <v>209</v>
      </c>
      <c r="H778" s="3" t="s">
        <v>198</v>
      </c>
      <c r="I778">
        <v>-0.12784000000000001</v>
      </c>
      <c r="J778">
        <v>51.532330000000002</v>
      </c>
      <c r="K778">
        <v>-0.1231</v>
      </c>
      <c r="L778">
        <v>51.530799999999999</v>
      </c>
      <c r="M778" s="3" t="s">
        <v>210</v>
      </c>
      <c r="N778" s="3" t="s">
        <v>199</v>
      </c>
      <c r="O778" t="s">
        <v>670</v>
      </c>
      <c r="P778" t="s">
        <v>670</v>
      </c>
      <c r="Q778">
        <v>638</v>
      </c>
      <c r="R778">
        <v>522</v>
      </c>
      <c r="S778" t="s">
        <v>671</v>
      </c>
      <c r="T778" s="3" t="str">
        <f>Processed[[#This Row],[Time Period]]&amp;"_"&amp;Processed[[#This Row],[FROMNODENO]]&amp;"_"&amp;Processed[[#This Row],[TONODENO]]</f>
        <v>IP_267948_267983</v>
      </c>
    </row>
    <row r="779" spans="1:20" x14ac:dyDescent="0.25">
      <c r="A779" t="s">
        <v>1515</v>
      </c>
      <c r="B779">
        <v>100121</v>
      </c>
      <c r="C779">
        <v>267983</v>
      </c>
      <c r="D779">
        <v>267948</v>
      </c>
      <c r="E779" s="3" t="s">
        <v>31</v>
      </c>
      <c r="F779" s="3" t="s">
        <v>36</v>
      </c>
      <c r="G779" s="3" t="s">
        <v>198</v>
      </c>
      <c r="H779" s="3" t="s">
        <v>209</v>
      </c>
      <c r="I779">
        <v>-0.1231</v>
      </c>
      <c r="J779">
        <v>51.530799999999999</v>
      </c>
      <c r="K779">
        <v>-0.12784000000000001</v>
      </c>
      <c r="L779">
        <v>51.532330000000002</v>
      </c>
      <c r="M779" s="3" t="s">
        <v>199</v>
      </c>
      <c r="N779" s="3" t="s">
        <v>210</v>
      </c>
      <c r="O779" t="s">
        <v>670</v>
      </c>
      <c r="P779" t="s">
        <v>670</v>
      </c>
      <c r="Q779">
        <v>630</v>
      </c>
      <c r="R779">
        <v>522</v>
      </c>
      <c r="S779" t="s">
        <v>671</v>
      </c>
      <c r="T779" s="3" t="str">
        <f>Processed[[#This Row],[Time Period]]&amp;"_"&amp;Processed[[#This Row],[FROMNODENO]]&amp;"_"&amp;Processed[[#This Row],[TONODENO]]</f>
        <v>IP_267983_267948</v>
      </c>
    </row>
    <row r="780" spans="1:20" x14ac:dyDescent="0.25">
      <c r="A780" t="s">
        <v>1515</v>
      </c>
      <c r="B780">
        <v>100122</v>
      </c>
      <c r="C780">
        <v>267983</v>
      </c>
      <c r="D780">
        <v>269471</v>
      </c>
      <c r="E780" s="3" t="s">
        <v>31</v>
      </c>
      <c r="F780" s="3" t="s">
        <v>46</v>
      </c>
      <c r="G780" s="3" t="s">
        <v>198</v>
      </c>
      <c r="H780" s="3" t="s">
        <v>234</v>
      </c>
      <c r="I780">
        <v>-0.1231</v>
      </c>
      <c r="J780">
        <v>51.530799999999999</v>
      </c>
      <c r="K780">
        <v>-7.4899999999999994E-2</v>
      </c>
      <c r="L780">
        <v>51.582299999999996</v>
      </c>
      <c r="M780" s="3" t="s">
        <v>199</v>
      </c>
      <c r="N780" s="3" t="s">
        <v>235</v>
      </c>
      <c r="O780" t="s">
        <v>670</v>
      </c>
      <c r="P780" t="s">
        <v>670</v>
      </c>
      <c r="Q780">
        <v>8003</v>
      </c>
      <c r="R780">
        <v>934</v>
      </c>
      <c r="S780" t="s">
        <v>671</v>
      </c>
      <c r="T780" s="3" t="str">
        <f>Processed[[#This Row],[Time Period]]&amp;"_"&amp;Processed[[#This Row],[FROMNODENO]]&amp;"_"&amp;Processed[[#This Row],[TONODENO]]</f>
        <v>IP_267983_269471</v>
      </c>
    </row>
    <row r="781" spans="1:20" x14ac:dyDescent="0.25">
      <c r="A781" t="s">
        <v>1515</v>
      </c>
      <c r="B781">
        <v>100122</v>
      </c>
      <c r="C781">
        <v>269471</v>
      </c>
      <c r="D781">
        <v>267983</v>
      </c>
      <c r="E781" s="3" t="s">
        <v>46</v>
      </c>
      <c r="F781" s="3" t="s">
        <v>31</v>
      </c>
      <c r="G781" s="3" t="s">
        <v>234</v>
      </c>
      <c r="H781" s="3" t="s">
        <v>198</v>
      </c>
      <c r="I781">
        <v>-7.4899999999999994E-2</v>
      </c>
      <c r="J781">
        <v>51.582299999999996</v>
      </c>
      <c r="K781">
        <v>-0.1231</v>
      </c>
      <c r="L781">
        <v>51.530799999999999</v>
      </c>
      <c r="M781" s="3" t="s">
        <v>235</v>
      </c>
      <c r="N781" s="3" t="s">
        <v>199</v>
      </c>
      <c r="O781" t="s">
        <v>670</v>
      </c>
      <c r="P781" t="s">
        <v>670</v>
      </c>
      <c r="Q781">
        <v>7998</v>
      </c>
      <c r="R781">
        <v>927</v>
      </c>
      <c r="S781" t="s">
        <v>671</v>
      </c>
      <c r="T781" s="3" t="str">
        <f>Processed[[#This Row],[Time Period]]&amp;"_"&amp;Processed[[#This Row],[FROMNODENO]]&amp;"_"&amp;Processed[[#This Row],[TONODENO]]</f>
        <v>IP_269471_267983</v>
      </c>
    </row>
    <row r="782" spans="1:20" x14ac:dyDescent="0.25">
      <c r="A782" t="s">
        <v>1515</v>
      </c>
      <c r="B782">
        <v>100123</v>
      </c>
      <c r="C782">
        <v>267983</v>
      </c>
      <c r="D782">
        <v>269751</v>
      </c>
      <c r="E782" s="3" t="s">
        <v>31</v>
      </c>
      <c r="F782" s="3" t="s">
        <v>47</v>
      </c>
      <c r="G782" s="3" t="s">
        <v>198</v>
      </c>
      <c r="H782" s="3" t="s">
        <v>237</v>
      </c>
      <c r="I782">
        <v>-0.1231</v>
      </c>
      <c r="J782">
        <v>51.530799999999999</v>
      </c>
      <c r="K782">
        <v>-5.9700000000000003E-2</v>
      </c>
      <c r="L782">
        <v>51.588099999999997</v>
      </c>
      <c r="M782" s="3" t="s">
        <v>199</v>
      </c>
      <c r="N782" s="3" t="s">
        <v>238</v>
      </c>
      <c r="O782" t="s">
        <v>670</v>
      </c>
      <c r="P782" t="s">
        <v>670</v>
      </c>
      <c r="Q782">
        <v>9009</v>
      </c>
      <c r="R782">
        <v>990</v>
      </c>
      <c r="S782" t="s">
        <v>671</v>
      </c>
      <c r="T782" s="3" t="str">
        <f>Processed[[#This Row],[Time Period]]&amp;"_"&amp;Processed[[#This Row],[FROMNODENO]]&amp;"_"&amp;Processed[[#This Row],[TONODENO]]</f>
        <v>IP_267983_269751</v>
      </c>
    </row>
    <row r="783" spans="1:20" x14ac:dyDescent="0.25">
      <c r="A783" t="s">
        <v>1515</v>
      </c>
      <c r="B783">
        <v>100123</v>
      </c>
      <c r="C783">
        <v>269751</v>
      </c>
      <c r="D783">
        <v>267983</v>
      </c>
      <c r="E783" s="3" t="s">
        <v>47</v>
      </c>
      <c r="F783" s="3" t="s">
        <v>31</v>
      </c>
      <c r="G783" s="3" t="s">
        <v>237</v>
      </c>
      <c r="H783" s="3" t="s">
        <v>198</v>
      </c>
      <c r="I783">
        <v>-5.9700000000000003E-2</v>
      </c>
      <c r="J783">
        <v>51.588099999999997</v>
      </c>
      <c r="K783">
        <v>-0.1231</v>
      </c>
      <c r="L783">
        <v>51.530799999999999</v>
      </c>
      <c r="M783" s="3" t="s">
        <v>238</v>
      </c>
      <c r="N783" s="3" t="s">
        <v>199</v>
      </c>
      <c r="O783" t="s">
        <v>670</v>
      </c>
      <c r="P783" t="s">
        <v>670</v>
      </c>
      <c r="Q783">
        <v>9019</v>
      </c>
      <c r="R783">
        <v>955</v>
      </c>
      <c r="S783" t="s">
        <v>671</v>
      </c>
      <c r="T783" s="3" t="str">
        <f>Processed[[#This Row],[Time Period]]&amp;"_"&amp;Processed[[#This Row],[FROMNODENO]]&amp;"_"&amp;Processed[[#This Row],[TONODENO]]</f>
        <v>IP_269751_267983</v>
      </c>
    </row>
    <row r="784" spans="1:20" x14ac:dyDescent="0.25">
      <c r="A784" t="s">
        <v>1515</v>
      </c>
      <c r="B784">
        <v>100124</v>
      </c>
      <c r="C784">
        <v>267252</v>
      </c>
      <c r="D784">
        <v>267983</v>
      </c>
      <c r="E784" s="3" t="s">
        <v>37</v>
      </c>
      <c r="F784" s="3" t="s">
        <v>31</v>
      </c>
      <c r="G784" s="3" t="s">
        <v>211</v>
      </c>
      <c r="H784" s="3" t="s">
        <v>198</v>
      </c>
      <c r="I784">
        <v>-0.14369999999999999</v>
      </c>
      <c r="J784">
        <v>51.495100000000001</v>
      </c>
      <c r="K784">
        <v>-0.1231</v>
      </c>
      <c r="L784">
        <v>51.530799999999999</v>
      </c>
      <c r="M784" s="3" t="s">
        <v>212</v>
      </c>
      <c r="N784" s="3" t="s">
        <v>199</v>
      </c>
      <c r="O784" t="s">
        <v>670</v>
      </c>
      <c r="P784" t="s">
        <v>670</v>
      </c>
      <c r="Q784">
        <v>5391</v>
      </c>
      <c r="R784">
        <v>947</v>
      </c>
      <c r="S784" t="s">
        <v>671</v>
      </c>
      <c r="T784" s="3" t="str">
        <f>Processed[[#This Row],[Time Period]]&amp;"_"&amp;Processed[[#This Row],[FROMNODENO]]&amp;"_"&amp;Processed[[#This Row],[TONODENO]]</f>
        <v>IP_267252_267983</v>
      </c>
    </row>
    <row r="785" spans="1:20" x14ac:dyDescent="0.25">
      <c r="A785" t="s">
        <v>1515</v>
      </c>
      <c r="B785">
        <v>100124</v>
      </c>
      <c r="C785">
        <v>267983</v>
      </c>
      <c r="D785">
        <v>267252</v>
      </c>
      <c r="E785" s="3" t="s">
        <v>31</v>
      </c>
      <c r="F785" s="3" t="s">
        <v>37</v>
      </c>
      <c r="G785" s="3" t="s">
        <v>198</v>
      </c>
      <c r="H785" s="3" t="s">
        <v>211</v>
      </c>
      <c r="I785">
        <v>-0.1231</v>
      </c>
      <c r="J785">
        <v>51.530799999999999</v>
      </c>
      <c r="K785">
        <v>-0.14369999999999999</v>
      </c>
      <c r="L785">
        <v>51.495100000000001</v>
      </c>
      <c r="M785" s="3" t="s">
        <v>199</v>
      </c>
      <c r="N785" s="3" t="s">
        <v>212</v>
      </c>
      <c r="O785" t="s">
        <v>670</v>
      </c>
      <c r="P785" t="s">
        <v>670</v>
      </c>
      <c r="Q785">
        <v>5408</v>
      </c>
      <c r="R785">
        <v>949</v>
      </c>
      <c r="S785" t="s">
        <v>671</v>
      </c>
      <c r="T785" s="3" t="str">
        <f>Processed[[#This Row],[Time Period]]&amp;"_"&amp;Processed[[#This Row],[FROMNODENO]]&amp;"_"&amp;Processed[[#This Row],[TONODENO]]</f>
        <v>IP_267983_267252</v>
      </c>
    </row>
    <row r="786" spans="1:20" x14ac:dyDescent="0.25">
      <c r="A786" t="s">
        <v>1515</v>
      </c>
      <c r="B786">
        <v>100125</v>
      </c>
      <c r="C786">
        <v>267983</v>
      </c>
      <c r="D786">
        <v>267994</v>
      </c>
      <c r="E786" s="3" t="s">
        <v>31</v>
      </c>
      <c r="F786" s="3" t="s">
        <v>77</v>
      </c>
      <c r="G786" s="3" t="s">
        <v>198</v>
      </c>
      <c r="H786" s="3" t="s">
        <v>337</v>
      </c>
      <c r="I786">
        <v>-0.1231</v>
      </c>
      <c r="J786">
        <v>51.530799999999999</v>
      </c>
      <c r="K786">
        <v>-0.1231</v>
      </c>
      <c r="L786">
        <v>51.486199999999997</v>
      </c>
      <c r="M786" s="3" t="s">
        <v>199</v>
      </c>
      <c r="N786" s="3" t="s">
        <v>338</v>
      </c>
      <c r="O786" t="s">
        <v>670</v>
      </c>
      <c r="P786" t="s">
        <v>670</v>
      </c>
      <c r="Q786">
        <v>7103</v>
      </c>
      <c r="R786">
        <v>1097</v>
      </c>
      <c r="S786" t="s">
        <v>671</v>
      </c>
      <c r="T786" s="3" t="str">
        <f>Processed[[#This Row],[Time Period]]&amp;"_"&amp;Processed[[#This Row],[FROMNODENO]]&amp;"_"&amp;Processed[[#This Row],[TONODENO]]</f>
        <v>IP_267983_267994</v>
      </c>
    </row>
    <row r="787" spans="1:20" x14ac:dyDescent="0.25">
      <c r="A787" t="s">
        <v>1515</v>
      </c>
      <c r="B787">
        <v>100125</v>
      </c>
      <c r="C787">
        <v>267994</v>
      </c>
      <c r="D787">
        <v>267983</v>
      </c>
      <c r="E787" s="3" t="s">
        <v>77</v>
      </c>
      <c r="F787" s="3" t="s">
        <v>31</v>
      </c>
      <c r="G787" s="3" t="s">
        <v>337</v>
      </c>
      <c r="H787" s="3" t="s">
        <v>198</v>
      </c>
      <c r="I787">
        <v>-0.1231</v>
      </c>
      <c r="J787">
        <v>51.486199999999997</v>
      </c>
      <c r="K787">
        <v>-0.1231</v>
      </c>
      <c r="L787">
        <v>51.530799999999999</v>
      </c>
      <c r="M787" s="3" t="s">
        <v>338</v>
      </c>
      <c r="N787" s="3" t="s">
        <v>199</v>
      </c>
      <c r="O787" t="s">
        <v>670</v>
      </c>
      <c r="P787" t="s">
        <v>670</v>
      </c>
      <c r="Q787">
        <v>7080</v>
      </c>
      <c r="R787">
        <v>1049</v>
      </c>
      <c r="S787" t="s">
        <v>671</v>
      </c>
      <c r="T787" s="3" t="str">
        <f>Processed[[#This Row],[Time Period]]&amp;"_"&amp;Processed[[#This Row],[FROMNODENO]]&amp;"_"&amp;Processed[[#This Row],[TONODENO]]</f>
        <v>IP_267994_267983</v>
      </c>
    </row>
    <row r="788" spans="1:20" x14ac:dyDescent="0.25">
      <c r="A788" t="s">
        <v>1515</v>
      </c>
      <c r="B788">
        <v>100126</v>
      </c>
      <c r="C788">
        <v>267983</v>
      </c>
      <c r="D788">
        <v>268311</v>
      </c>
      <c r="E788" s="3" t="s">
        <v>31</v>
      </c>
      <c r="F788" s="3" t="s">
        <v>38</v>
      </c>
      <c r="G788" s="3" t="s">
        <v>198</v>
      </c>
      <c r="H788" s="3" t="s">
        <v>213</v>
      </c>
      <c r="I788">
        <v>-0.1231</v>
      </c>
      <c r="J788">
        <v>51.530799999999999</v>
      </c>
      <c r="K788">
        <v>-0.1134</v>
      </c>
      <c r="L788">
        <v>51.503300000000003</v>
      </c>
      <c r="M788" s="3" t="s">
        <v>199</v>
      </c>
      <c r="N788" s="3" t="s">
        <v>214</v>
      </c>
      <c r="O788" t="s">
        <v>670</v>
      </c>
      <c r="P788" t="s">
        <v>670</v>
      </c>
      <c r="Q788">
        <v>6496</v>
      </c>
      <c r="R788">
        <v>1271</v>
      </c>
      <c r="S788" t="s">
        <v>671</v>
      </c>
      <c r="T788" s="3" t="str">
        <f>Processed[[#This Row],[Time Period]]&amp;"_"&amp;Processed[[#This Row],[FROMNODENO]]&amp;"_"&amp;Processed[[#This Row],[TONODENO]]</f>
        <v>IP_267983_268311</v>
      </c>
    </row>
    <row r="789" spans="1:20" x14ac:dyDescent="0.25">
      <c r="A789" t="s">
        <v>1515</v>
      </c>
      <c r="B789">
        <v>100126</v>
      </c>
      <c r="C789">
        <v>268311</v>
      </c>
      <c r="D789">
        <v>267983</v>
      </c>
      <c r="E789" s="3" t="s">
        <v>38</v>
      </c>
      <c r="F789" s="3" t="s">
        <v>31</v>
      </c>
      <c r="G789" s="3" t="s">
        <v>213</v>
      </c>
      <c r="H789" s="3" t="s">
        <v>198</v>
      </c>
      <c r="I789">
        <v>-0.1134</v>
      </c>
      <c r="J789">
        <v>51.503300000000003</v>
      </c>
      <c r="K789">
        <v>-0.1231</v>
      </c>
      <c r="L789">
        <v>51.530799999999999</v>
      </c>
      <c r="M789" s="3" t="s">
        <v>214</v>
      </c>
      <c r="N789" s="3" t="s">
        <v>199</v>
      </c>
      <c r="O789" t="s">
        <v>670</v>
      </c>
      <c r="P789" t="s">
        <v>670</v>
      </c>
      <c r="Q789">
        <v>6516</v>
      </c>
      <c r="R789">
        <v>1267</v>
      </c>
      <c r="S789" t="s">
        <v>671</v>
      </c>
      <c r="T789" s="3" t="str">
        <f>Processed[[#This Row],[Time Period]]&amp;"_"&amp;Processed[[#This Row],[FROMNODENO]]&amp;"_"&amp;Processed[[#This Row],[TONODENO]]</f>
        <v>IP_268311_267983</v>
      </c>
    </row>
    <row r="790" spans="1:20" x14ac:dyDescent="0.25">
      <c r="A790" t="s">
        <v>1515</v>
      </c>
      <c r="B790">
        <v>100127</v>
      </c>
      <c r="C790">
        <v>267983</v>
      </c>
      <c r="D790">
        <v>270630</v>
      </c>
      <c r="E790" s="3" t="s">
        <v>31</v>
      </c>
      <c r="F790" s="3" t="s">
        <v>48</v>
      </c>
      <c r="G790" s="3" t="s">
        <v>198</v>
      </c>
      <c r="H790" s="3" t="s">
        <v>240</v>
      </c>
      <c r="I790">
        <v>-0.1231</v>
      </c>
      <c r="J790">
        <v>51.530799999999999</v>
      </c>
      <c r="K790">
        <v>-2.01E-2</v>
      </c>
      <c r="L790">
        <v>51.582999999999998</v>
      </c>
      <c r="M790" s="3" t="s">
        <v>199</v>
      </c>
      <c r="N790" s="3" t="s">
        <v>241</v>
      </c>
      <c r="O790" t="s">
        <v>670</v>
      </c>
      <c r="P790" t="s">
        <v>670</v>
      </c>
      <c r="Q790">
        <v>11823</v>
      </c>
      <c r="R790">
        <v>1180</v>
      </c>
      <c r="S790" t="s">
        <v>671</v>
      </c>
      <c r="T790" s="3" t="str">
        <f>Processed[[#This Row],[Time Period]]&amp;"_"&amp;Processed[[#This Row],[FROMNODENO]]&amp;"_"&amp;Processed[[#This Row],[TONODENO]]</f>
        <v>IP_267983_270630</v>
      </c>
    </row>
    <row r="791" spans="1:20" x14ac:dyDescent="0.25">
      <c r="A791" t="s">
        <v>1515</v>
      </c>
      <c r="B791">
        <v>100127</v>
      </c>
      <c r="C791">
        <v>270630</v>
      </c>
      <c r="D791">
        <v>267983</v>
      </c>
      <c r="E791" s="3" t="s">
        <v>48</v>
      </c>
      <c r="F791" s="3" t="s">
        <v>31</v>
      </c>
      <c r="G791" s="3" t="s">
        <v>240</v>
      </c>
      <c r="H791" s="3" t="s">
        <v>198</v>
      </c>
      <c r="I791">
        <v>-2.01E-2</v>
      </c>
      <c r="J791">
        <v>51.582999999999998</v>
      </c>
      <c r="K791">
        <v>-0.1231</v>
      </c>
      <c r="L791">
        <v>51.530799999999999</v>
      </c>
      <c r="M791" s="3" t="s">
        <v>241</v>
      </c>
      <c r="N791" s="3" t="s">
        <v>199</v>
      </c>
      <c r="O791" t="s">
        <v>670</v>
      </c>
      <c r="P791" t="s">
        <v>670</v>
      </c>
      <c r="Q791">
        <v>11833</v>
      </c>
      <c r="R791">
        <v>1118</v>
      </c>
      <c r="S791" t="s">
        <v>671</v>
      </c>
      <c r="T791" s="3" t="str">
        <f>Processed[[#This Row],[Time Period]]&amp;"_"&amp;Processed[[#This Row],[FROMNODENO]]&amp;"_"&amp;Processed[[#This Row],[TONODENO]]</f>
        <v>IP_270630_267983</v>
      </c>
    </row>
    <row r="792" spans="1:20" x14ac:dyDescent="0.25">
      <c r="A792" t="s">
        <v>1515</v>
      </c>
      <c r="B792">
        <v>100129</v>
      </c>
      <c r="C792">
        <v>267662</v>
      </c>
      <c r="D792">
        <v>269225</v>
      </c>
      <c r="E792" s="3" t="s">
        <v>29</v>
      </c>
      <c r="F792" s="3" t="s">
        <v>32</v>
      </c>
      <c r="G792" s="3" t="s">
        <v>193</v>
      </c>
      <c r="H792" s="3" t="s">
        <v>200</v>
      </c>
      <c r="I792">
        <v>-0.13350000000000001</v>
      </c>
      <c r="J792">
        <v>51.528100000000002</v>
      </c>
      <c r="K792">
        <v>-8.5699999999999998E-2</v>
      </c>
      <c r="L792">
        <v>51.505229999999997</v>
      </c>
      <c r="M792" s="3" t="s">
        <v>194</v>
      </c>
      <c r="N792" s="3" t="s">
        <v>201</v>
      </c>
      <c r="O792" t="s">
        <v>670</v>
      </c>
      <c r="P792" t="s">
        <v>670</v>
      </c>
      <c r="Q792">
        <v>5908</v>
      </c>
      <c r="R792">
        <v>1334</v>
      </c>
      <c r="S792" t="s">
        <v>671</v>
      </c>
      <c r="T792" s="3" t="str">
        <f>Processed[[#This Row],[Time Period]]&amp;"_"&amp;Processed[[#This Row],[FROMNODENO]]&amp;"_"&amp;Processed[[#This Row],[TONODENO]]</f>
        <v>IP_267662_269225</v>
      </c>
    </row>
    <row r="793" spans="1:20" x14ac:dyDescent="0.25">
      <c r="A793" t="s">
        <v>1515</v>
      </c>
      <c r="B793">
        <v>100129</v>
      </c>
      <c r="C793">
        <v>269225</v>
      </c>
      <c r="D793">
        <v>267662</v>
      </c>
      <c r="E793" s="3" t="s">
        <v>32</v>
      </c>
      <c r="F793" s="3" t="s">
        <v>29</v>
      </c>
      <c r="G793" s="3" t="s">
        <v>200</v>
      </c>
      <c r="H793" s="3" t="s">
        <v>193</v>
      </c>
      <c r="I793">
        <v>-8.5699999999999998E-2</v>
      </c>
      <c r="J793">
        <v>51.505229999999997</v>
      </c>
      <c r="K793">
        <v>-0.13350000000000001</v>
      </c>
      <c r="L793">
        <v>51.528100000000002</v>
      </c>
      <c r="M793" s="3" t="s">
        <v>201</v>
      </c>
      <c r="N793" s="3" t="s">
        <v>194</v>
      </c>
      <c r="O793" t="s">
        <v>670</v>
      </c>
      <c r="P793" t="s">
        <v>670</v>
      </c>
      <c r="Q793">
        <v>7496</v>
      </c>
      <c r="R793">
        <v>1315</v>
      </c>
      <c r="S793" t="s">
        <v>671</v>
      </c>
      <c r="T793" s="3" t="str">
        <f>Processed[[#This Row],[Time Period]]&amp;"_"&amp;Processed[[#This Row],[FROMNODENO]]&amp;"_"&amp;Processed[[#This Row],[TONODENO]]</f>
        <v>IP_269225_267662</v>
      </c>
    </row>
    <row r="794" spans="1:20" x14ac:dyDescent="0.25">
      <c r="A794" t="s">
        <v>1515</v>
      </c>
      <c r="B794">
        <v>100130</v>
      </c>
      <c r="C794">
        <v>269225</v>
      </c>
      <c r="D794">
        <v>269459</v>
      </c>
      <c r="E794" s="3" t="s">
        <v>32</v>
      </c>
      <c r="F794" s="3" t="s">
        <v>30</v>
      </c>
      <c r="G794" s="3" t="s">
        <v>200</v>
      </c>
      <c r="H794" s="3" t="s">
        <v>195</v>
      </c>
      <c r="I794">
        <v>-8.5699999999999998E-2</v>
      </c>
      <c r="J794">
        <v>51.505229999999997</v>
      </c>
      <c r="K794">
        <v>-7.5399999999999995E-2</v>
      </c>
      <c r="L794">
        <v>51.511600000000001</v>
      </c>
      <c r="M794" s="3" t="s">
        <v>201</v>
      </c>
      <c r="N794" s="3" t="s">
        <v>196</v>
      </c>
      <c r="O794" t="s">
        <v>670</v>
      </c>
      <c r="P794" t="s">
        <v>670</v>
      </c>
      <c r="Q794">
        <v>1669</v>
      </c>
      <c r="R794">
        <v>701</v>
      </c>
      <c r="S794" t="s">
        <v>671</v>
      </c>
      <c r="T794" s="3" t="str">
        <f>Processed[[#This Row],[Time Period]]&amp;"_"&amp;Processed[[#This Row],[FROMNODENO]]&amp;"_"&amp;Processed[[#This Row],[TONODENO]]</f>
        <v>IP_269225_269459</v>
      </c>
    </row>
    <row r="795" spans="1:20" x14ac:dyDescent="0.25">
      <c r="A795" t="s">
        <v>1515</v>
      </c>
      <c r="B795">
        <v>100130</v>
      </c>
      <c r="C795">
        <v>269459</v>
      </c>
      <c r="D795">
        <v>269225</v>
      </c>
      <c r="E795" s="3" t="s">
        <v>30</v>
      </c>
      <c r="F795" s="3" t="s">
        <v>32</v>
      </c>
      <c r="G795" s="3" t="s">
        <v>195</v>
      </c>
      <c r="H795" s="3" t="s">
        <v>200</v>
      </c>
      <c r="I795">
        <v>-7.5399999999999995E-2</v>
      </c>
      <c r="J795">
        <v>51.511600000000001</v>
      </c>
      <c r="K795">
        <v>-8.5699999999999998E-2</v>
      </c>
      <c r="L795">
        <v>51.505229999999997</v>
      </c>
      <c r="M795" s="3" t="s">
        <v>196</v>
      </c>
      <c r="N795" s="3" t="s">
        <v>201</v>
      </c>
      <c r="O795" t="s">
        <v>670</v>
      </c>
      <c r="P795" t="s">
        <v>670</v>
      </c>
      <c r="Q795">
        <v>2405</v>
      </c>
      <c r="R795">
        <v>943</v>
      </c>
      <c r="S795" t="s">
        <v>671</v>
      </c>
      <c r="T795" s="3" t="str">
        <f>Processed[[#This Row],[Time Period]]&amp;"_"&amp;Processed[[#This Row],[FROMNODENO]]&amp;"_"&amp;Processed[[#This Row],[TONODENO]]</f>
        <v>IP_269459_269225</v>
      </c>
    </row>
    <row r="796" spans="1:20" x14ac:dyDescent="0.25">
      <c r="A796" t="s">
        <v>1515</v>
      </c>
      <c r="B796">
        <v>100131</v>
      </c>
      <c r="C796">
        <v>267983</v>
      </c>
      <c r="D796">
        <v>269225</v>
      </c>
      <c r="E796" s="3" t="s">
        <v>31</v>
      </c>
      <c r="F796" s="3" t="s">
        <v>32</v>
      </c>
      <c r="G796" s="3" t="s">
        <v>198</v>
      </c>
      <c r="H796" s="3" t="s">
        <v>200</v>
      </c>
      <c r="I796">
        <v>-0.1231</v>
      </c>
      <c r="J796">
        <v>51.530799999999999</v>
      </c>
      <c r="K796">
        <v>-8.5699999999999998E-2</v>
      </c>
      <c r="L796">
        <v>51.505229999999997</v>
      </c>
      <c r="M796" s="3" t="s">
        <v>199</v>
      </c>
      <c r="N796" s="3" t="s">
        <v>201</v>
      </c>
      <c r="O796" t="s">
        <v>670</v>
      </c>
      <c r="P796" t="s">
        <v>670</v>
      </c>
      <c r="Q796">
        <v>6345</v>
      </c>
      <c r="R796">
        <v>1817</v>
      </c>
      <c r="S796" t="s">
        <v>671</v>
      </c>
      <c r="T796" s="3" t="str">
        <f>Processed[[#This Row],[Time Period]]&amp;"_"&amp;Processed[[#This Row],[FROMNODENO]]&amp;"_"&amp;Processed[[#This Row],[TONODENO]]</f>
        <v>IP_267983_269225</v>
      </c>
    </row>
    <row r="797" spans="1:20" x14ac:dyDescent="0.25">
      <c r="A797" t="s">
        <v>1515</v>
      </c>
      <c r="B797">
        <v>100131</v>
      </c>
      <c r="C797">
        <v>269225</v>
      </c>
      <c r="D797">
        <v>267983</v>
      </c>
      <c r="E797" s="3" t="s">
        <v>32</v>
      </c>
      <c r="F797" s="3" t="s">
        <v>31</v>
      </c>
      <c r="G797" s="3" t="s">
        <v>200</v>
      </c>
      <c r="H797" s="3" t="s">
        <v>198</v>
      </c>
      <c r="I797">
        <v>-8.5699999999999998E-2</v>
      </c>
      <c r="J797">
        <v>51.505229999999997</v>
      </c>
      <c r="K797">
        <v>-0.1231</v>
      </c>
      <c r="L797">
        <v>51.530799999999999</v>
      </c>
      <c r="M797" s="3" t="s">
        <v>201</v>
      </c>
      <c r="N797" s="3" t="s">
        <v>199</v>
      </c>
      <c r="O797" t="s">
        <v>670</v>
      </c>
      <c r="P797" t="s">
        <v>670</v>
      </c>
      <c r="Q797">
        <v>8414</v>
      </c>
      <c r="R797">
        <v>1536</v>
      </c>
      <c r="S797" t="s">
        <v>671</v>
      </c>
      <c r="T797" s="3" t="str">
        <f>Processed[[#This Row],[Time Period]]&amp;"_"&amp;Processed[[#This Row],[FROMNODENO]]&amp;"_"&amp;Processed[[#This Row],[TONODENO]]</f>
        <v>IP_269225_267983</v>
      </c>
    </row>
    <row r="798" spans="1:20" x14ac:dyDescent="0.25">
      <c r="A798" t="s">
        <v>1515</v>
      </c>
      <c r="B798">
        <v>100132</v>
      </c>
      <c r="C798">
        <v>269225</v>
      </c>
      <c r="D798">
        <v>269296</v>
      </c>
      <c r="E798" s="3" t="s">
        <v>32</v>
      </c>
      <c r="F798" s="3" t="s">
        <v>33</v>
      </c>
      <c r="G798" s="3" t="s">
        <v>200</v>
      </c>
      <c r="H798" s="3" t="s">
        <v>203</v>
      </c>
      <c r="I798">
        <v>-8.5699999999999998E-2</v>
      </c>
      <c r="J798">
        <v>51.505229999999997</v>
      </c>
      <c r="K798">
        <v>-8.2100000000000006E-2</v>
      </c>
      <c r="L798">
        <v>51.518599999999999</v>
      </c>
      <c r="M798" s="3" t="s">
        <v>201</v>
      </c>
      <c r="N798" s="3" t="s">
        <v>204</v>
      </c>
      <c r="O798" t="s">
        <v>670</v>
      </c>
      <c r="P798" t="s">
        <v>670</v>
      </c>
      <c r="Q798">
        <v>2179</v>
      </c>
      <c r="R798">
        <v>891</v>
      </c>
      <c r="S798" t="s">
        <v>671</v>
      </c>
      <c r="T798" s="3" t="str">
        <f>Processed[[#This Row],[Time Period]]&amp;"_"&amp;Processed[[#This Row],[FROMNODENO]]&amp;"_"&amp;Processed[[#This Row],[TONODENO]]</f>
        <v>IP_269225_269296</v>
      </c>
    </row>
    <row r="799" spans="1:20" x14ac:dyDescent="0.25">
      <c r="A799" t="s">
        <v>1515</v>
      </c>
      <c r="B799">
        <v>100132</v>
      </c>
      <c r="C799">
        <v>269296</v>
      </c>
      <c r="D799">
        <v>269225</v>
      </c>
      <c r="E799" s="3" t="s">
        <v>33</v>
      </c>
      <c r="F799" s="3" t="s">
        <v>32</v>
      </c>
      <c r="G799" s="3" t="s">
        <v>203</v>
      </c>
      <c r="H799" s="3" t="s">
        <v>200</v>
      </c>
      <c r="I799">
        <v>-8.2100000000000006E-2</v>
      </c>
      <c r="J799">
        <v>51.518599999999999</v>
      </c>
      <c r="K799">
        <v>-8.5699999999999998E-2</v>
      </c>
      <c r="L799">
        <v>51.505229999999997</v>
      </c>
      <c r="M799" s="3" t="s">
        <v>204</v>
      </c>
      <c r="N799" s="3" t="s">
        <v>201</v>
      </c>
      <c r="O799" t="s">
        <v>670</v>
      </c>
      <c r="P799" t="s">
        <v>670</v>
      </c>
      <c r="Q799">
        <v>1973</v>
      </c>
      <c r="R799">
        <v>1011</v>
      </c>
      <c r="S799" t="s">
        <v>671</v>
      </c>
      <c r="T799" s="3" t="str">
        <f>Processed[[#This Row],[Time Period]]&amp;"_"&amp;Processed[[#This Row],[FROMNODENO]]&amp;"_"&amp;Processed[[#This Row],[TONODENO]]</f>
        <v>IP_269296_269225</v>
      </c>
    </row>
    <row r="800" spans="1:20" x14ac:dyDescent="0.25">
      <c r="A800" t="s">
        <v>1515</v>
      </c>
      <c r="B800">
        <v>100133</v>
      </c>
      <c r="C800">
        <v>266682</v>
      </c>
      <c r="D800">
        <v>269225</v>
      </c>
      <c r="E800" s="3" t="s">
        <v>34</v>
      </c>
      <c r="F800" s="3" t="s">
        <v>32</v>
      </c>
      <c r="G800" s="3" t="s">
        <v>205</v>
      </c>
      <c r="H800" s="3" t="s">
        <v>200</v>
      </c>
      <c r="I800">
        <v>-0.16289999999999999</v>
      </c>
      <c r="J800">
        <v>51.522399999999998</v>
      </c>
      <c r="K800">
        <v>-8.5699999999999998E-2</v>
      </c>
      <c r="L800">
        <v>51.505229999999997</v>
      </c>
      <c r="M800" s="3" t="s">
        <v>206</v>
      </c>
      <c r="N800" s="3" t="s">
        <v>201</v>
      </c>
      <c r="O800" t="s">
        <v>670</v>
      </c>
      <c r="P800" t="s">
        <v>670</v>
      </c>
      <c r="Q800">
        <v>7882</v>
      </c>
      <c r="R800">
        <v>1289</v>
      </c>
      <c r="S800" t="s">
        <v>671</v>
      </c>
      <c r="T800" s="3" t="str">
        <f>Processed[[#This Row],[Time Period]]&amp;"_"&amp;Processed[[#This Row],[FROMNODENO]]&amp;"_"&amp;Processed[[#This Row],[TONODENO]]</f>
        <v>IP_266682_269225</v>
      </c>
    </row>
    <row r="801" spans="1:20" x14ac:dyDescent="0.25">
      <c r="A801" t="s">
        <v>1515</v>
      </c>
      <c r="B801">
        <v>100133</v>
      </c>
      <c r="C801">
        <v>269225</v>
      </c>
      <c r="D801">
        <v>266682</v>
      </c>
      <c r="E801" s="3" t="s">
        <v>32</v>
      </c>
      <c r="F801" s="3" t="s">
        <v>34</v>
      </c>
      <c r="G801" s="3" t="s">
        <v>200</v>
      </c>
      <c r="H801" s="3" t="s">
        <v>205</v>
      </c>
      <c r="I801">
        <v>-8.5699999999999998E-2</v>
      </c>
      <c r="J801">
        <v>51.505229999999997</v>
      </c>
      <c r="K801">
        <v>-0.16289999999999999</v>
      </c>
      <c r="L801">
        <v>51.522399999999998</v>
      </c>
      <c r="M801" s="3" t="s">
        <v>201</v>
      </c>
      <c r="N801" s="3" t="s">
        <v>206</v>
      </c>
      <c r="O801" t="s">
        <v>670</v>
      </c>
      <c r="P801" t="s">
        <v>670</v>
      </c>
      <c r="Q801">
        <v>7889</v>
      </c>
      <c r="R801">
        <v>1251</v>
      </c>
      <c r="S801" t="s">
        <v>671</v>
      </c>
      <c r="T801" s="3" t="str">
        <f>Processed[[#This Row],[Time Period]]&amp;"_"&amp;Processed[[#This Row],[FROMNODENO]]&amp;"_"&amp;Processed[[#This Row],[TONODENO]]</f>
        <v>IP_269225_266682</v>
      </c>
    </row>
    <row r="802" spans="1:20" x14ac:dyDescent="0.25">
      <c r="A802" t="s">
        <v>1515</v>
      </c>
      <c r="B802">
        <v>100134</v>
      </c>
      <c r="C802">
        <v>266343</v>
      </c>
      <c r="D802">
        <v>269225</v>
      </c>
      <c r="E802" s="3" t="s">
        <v>35</v>
      </c>
      <c r="F802" s="3" t="s">
        <v>32</v>
      </c>
      <c r="G802" s="3" t="s">
        <v>207</v>
      </c>
      <c r="H802" s="3" t="s">
        <v>200</v>
      </c>
      <c r="I802">
        <v>-0.17530000000000001</v>
      </c>
      <c r="J802">
        <v>51.516199999999998</v>
      </c>
      <c r="K802">
        <v>-8.5699999999999998E-2</v>
      </c>
      <c r="L802">
        <v>51.505229999999997</v>
      </c>
      <c r="M802" s="3" t="s">
        <v>208</v>
      </c>
      <c r="N802" s="3" t="s">
        <v>201</v>
      </c>
      <c r="O802" t="s">
        <v>670</v>
      </c>
      <c r="P802" t="s">
        <v>670</v>
      </c>
      <c r="Q802">
        <v>9042</v>
      </c>
      <c r="R802">
        <v>1486</v>
      </c>
      <c r="S802" t="s">
        <v>671</v>
      </c>
      <c r="T802" s="3" t="str">
        <f>Processed[[#This Row],[Time Period]]&amp;"_"&amp;Processed[[#This Row],[FROMNODENO]]&amp;"_"&amp;Processed[[#This Row],[TONODENO]]</f>
        <v>IP_266343_269225</v>
      </c>
    </row>
    <row r="803" spans="1:20" x14ac:dyDescent="0.25">
      <c r="A803" t="s">
        <v>1515</v>
      </c>
      <c r="B803">
        <v>100134</v>
      </c>
      <c r="C803">
        <v>269225</v>
      </c>
      <c r="D803">
        <v>266343</v>
      </c>
      <c r="E803" s="3" t="s">
        <v>32</v>
      </c>
      <c r="F803" s="3" t="s">
        <v>35</v>
      </c>
      <c r="G803" s="3" t="s">
        <v>200</v>
      </c>
      <c r="H803" s="3" t="s">
        <v>207</v>
      </c>
      <c r="I803">
        <v>-8.5699999999999998E-2</v>
      </c>
      <c r="J803">
        <v>51.505229999999997</v>
      </c>
      <c r="K803">
        <v>-0.17530000000000001</v>
      </c>
      <c r="L803">
        <v>51.516199999999998</v>
      </c>
      <c r="M803" s="3" t="s">
        <v>201</v>
      </c>
      <c r="N803" s="3" t="s">
        <v>208</v>
      </c>
      <c r="O803" t="s">
        <v>670</v>
      </c>
      <c r="P803" t="s">
        <v>670</v>
      </c>
      <c r="Q803">
        <v>9072</v>
      </c>
      <c r="R803">
        <v>1378</v>
      </c>
      <c r="S803" t="s">
        <v>671</v>
      </c>
      <c r="T803" s="3" t="str">
        <f>Processed[[#This Row],[Time Period]]&amp;"_"&amp;Processed[[#This Row],[FROMNODENO]]&amp;"_"&amp;Processed[[#This Row],[TONODENO]]</f>
        <v>IP_269225_266343</v>
      </c>
    </row>
    <row r="804" spans="1:20" x14ac:dyDescent="0.25">
      <c r="A804" t="s">
        <v>1515</v>
      </c>
      <c r="B804">
        <v>100135</v>
      </c>
      <c r="C804">
        <v>269225</v>
      </c>
      <c r="D804">
        <v>271036</v>
      </c>
      <c r="E804" s="3" t="s">
        <v>32</v>
      </c>
      <c r="F804" s="3" t="s">
        <v>102</v>
      </c>
      <c r="G804" s="3" t="s">
        <v>200</v>
      </c>
      <c r="H804" s="3" t="s">
        <v>429</v>
      </c>
      <c r="I804">
        <v>-8.5699999999999998E-2</v>
      </c>
      <c r="J804">
        <v>51.505229999999997</v>
      </c>
      <c r="K804">
        <v>-3.3999999999999998E-3</v>
      </c>
      <c r="L804">
        <v>51.542099999999998</v>
      </c>
      <c r="M804" s="3" t="s">
        <v>201</v>
      </c>
      <c r="N804" s="3" t="s">
        <v>430</v>
      </c>
      <c r="O804" t="s">
        <v>670</v>
      </c>
      <c r="P804" t="s">
        <v>670</v>
      </c>
      <c r="Q804">
        <v>12236</v>
      </c>
      <c r="R804">
        <v>1576</v>
      </c>
      <c r="S804" t="s">
        <v>671</v>
      </c>
      <c r="T804" s="3" t="str">
        <f>Processed[[#This Row],[Time Period]]&amp;"_"&amp;Processed[[#This Row],[FROMNODENO]]&amp;"_"&amp;Processed[[#This Row],[TONODENO]]</f>
        <v>IP_269225_271036</v>
      </c>
    </row>
    <row r="805" spans="1:20" x14ac:dyDescent="0.25">
      <c r="A805" t="s">
        <v>1515</v>
      </c>
      <c r="B805">
        <v>100135</v>
      </c>
      <c r="C805">
        <v>271036</v>
      </c>
      <c r="D805">
        <v>269225</v>
      </c>
      <c r="E805" s="3" t="s">
        <v>102</v>
      </c>
      <c r="F805" s="3" t="s">
        <v>32</v>
      </c>
      <c r="G805" s="3" t="s">
        <v>429</v>
      </c>
      <c r="H805" s="3" t="s">
        <v>200</v>
      </c>
      <c r="I805">
        <v>-3.3999999999999998E-3</v>
      </c>
      <c r="J805">
        <v>51.542099999999998</v>
      </c>
      <c r="K805">
        <v>-8.5699999999999998E-2</v>
      </c>
      <c r="L805">
        <v>51.505229999999997</v>
      </c>
      <c r="M805" s="3" t="s">
        <v>430</v>
      </c>
      <c r="N805" s="3" t="s">
        <v>201</v>
      </c>
      <c r="O805" t="s">
        <v>670</v>
      </c>
      <c r="P805" t="s">
        <v>670</v>
      </c>
      <c r="Q805">
        <v>12172</v>
      </c>
      <c r="R805">
        <v>1418</v>
      </c>
      <c r="S805" t="s">
        <v>671</v>
      </c>
      <c r="T805" s="3" t="str">
        <f>Processed[[#This Row],[Time Period]]&amp;"_"&amp;Processed[[#This Row],[FROMNODENO]]&amp;"_"&amp;Processed[[#This Row],[TONODENO]]</f>
        <v>IP_271036_269225</v>
      </c>
    </row>
    <row r="806" spans="1:20" x14ac:dyDescent="0.25">
      <c r="A806" t="s">
        <v>1515</v>
      </c>
      <c r="B806">
        <v>100136</v>
      </c>
      <c r="C806">
        <v>267948</v>
      </c>
      <c r="D806">
        <v>269225</v>
      </c>
      <c r="E806" s="3" t="s">
        <v>36</v>
      </c>
      <c r="F806" s="3" t="s">
        <v>32</v>
      </c>
      <c r="G806" s="3" t="s">
        <v>209</v>
      </c>
      <c r="H806" s="3" t="s">
        <v>200</v>
      </c>
      <c r="I806">
        <v>-0.12784000000000001</v>
      </c>
      <c r="J806">
        <v>51.532330000000002</v>
      </c>
      <c r="K806">
        <v>-8.5699999999999998E-2</v>
      </c>
      <c r="L806">
        <v>51.505229999999997</v>
      </c>
      <c r="M806" s="3" t="s">
        <v>210</v>
      </c>
      <c r="N806" s="3" t="s">
        <v>201</v>
      </c>
      <c r="O806" t="s">
        <v>670</v>
      </c>
      <c r="P806" t="s">
        <v>670</v>
      </c>
      <c r="Q806">
        <v>8569</v>
      </c>
      <c r="R806">
        <v>1728</v>
      </c>
      <c r="S806" t="s">
        <v>671</v>
      </c>
      <c r="T806" s="3" t="str">
        <f>Processed[[#This Row],[Time Period]]&amp;"_"&amp;Processed[[#This Row],[FROMNODENO]]&amp;"_"&amp;Processed[[#This Row],[TONODENO]]</f>
        <v>IP_267948_269225</v>
      </c>
    </row>
    <row r="807" spans="1:20" x14ac:dyDescent="0.25">
      <c r="A807" t="s">
        <v>1515</v>
      </c>
      <c r="B807">
        <v>100136</v>
      </c>
      <c r="C807">
        <v>269225</v>
      </c>
      <c r="D807">
        <v>267948</v>
      </c>
      <c r="E807" s="3" t="s">
        <v>32</v>
      </c>
      <c r="F807" s="3" t="s">
        <v>36</v>
      </c>
      <c r="G807" s="3" t="s">
        <v>200</v>
      </c>
      <c r="H807" s="3" t="s">
        <v>209</v>
      </c>
      <c r="I807">
        <v>-8.5699999999999998E-2</v>
      </c>
      <c r="J807">
        <v>51.505229999999997</v>
      </c>
      <c r="K807">
        <v>-0.12784000000000001</v>
      </c>
      <c r="L807">
        <v>51.532330000000002</v>
      </c>
      <c r="M807" s="3" t="s">
        <v>201</v>
      </c>
      <c r="N807" s="3" t="s">
        <v>210</v>
      </c>
      <c r="O807" t="s">
        <v>670</v>
      </c>
      <c r="P807" t="s">
        <v>670</v>
      </c>
      <c r="Q807">
        <v>8619</v>
      </c>
      <c r="R807">
        <v>1681</v>
      </c>
      <c r="S807" t="s">
        <v>671</v>
      </c>
      <c r="T807" s="3" t="str">
        <f>Processed[[#This Row],[Time Period]]&amp;"_"&amp;Processed[[#This Row],[FROMNODENO]]&amp;"_"&amp;Processed[[#This Row],[TONODENO]]</f>
        <v>IP_269225_267948</v>
      </c>
    </row>
    <row r="808" spans="1:20" x14ac:dyDescent="0.25">
      <c r="A808" t="s">
        <v>1515</v>
      </c>
      <c r="B808">
        <v>100137</v>
      </c>
      <c r="C808">
        <v>268311</v>
      </c>
      <c r="D808">
        <v>269225</v>
      </c>
      <c r="E808" s="3" t="s">
        <v>38</v>
      </c>
      <c r="F808" s="3" t="s">
        <v>32</v>
      </c>
      <c r="G808" s="3" t="s">
        <v>213</v>
      </c>
      <c r="H808" s="3" t="s">
        <v>200</v>
      </c>
      <c r="I808">
        <v>-0.1134</v>
      </c>
      <c r="J808">
        <v>51.503300000000003</v>
      </c>
      <c r="K808">
        <v>-8.5699999999999998E-2</v>
      </c>
      <c r="L808">
        <v>51.505229999999997</v>
      </c>
      <c r="M808" s="3" t="s">
        <v>214</v>
      </c>
      <c r="N808" s="3" t="s">
        <v>201</v>
      </c>
      <c r="O808" t="s">
        <v>670</v>
      </c>
      <c r="P808" t="s">
        <v>670</v>
      </c>
      <c r="Q808">
        <v>2177</v>
      </c>
      <c r="R808">
        <v>495</v>
      </c>
      <c r="S808" t="s">
        <v>671</v>
      </c>
      <c r="T808" s="3" t="str">
        <f>Processed[[#This Row],[Time Period]]&amp;"_"&amp;Processed[[#This Row],[FROMNODENO]]&amp;"_"&amp;Processed[[#This Row],[TONODENO]]</f>
        <v>IP_268311_269225</v>
      </c>
    </row>
    <row r="809" spans="1:20" x14ac:dyDescent="0.25">
      <c r="A809" t="s">
        <v>1515</v>
      </c>
      <c r="B809">
        <v>100137</v>
      </c>
      <c r="C809">
        <v>269225</v>
      </c>
      <c r="D809">
        <v>268311</v>
      </c>
      <c r="E809" s="3" t="s">
        <v>32</v>
      </c>
      <c r="F809" s="3" t="s">
        <v>38</v>
      </c>
      <c r="G809" s="3" t="s">
        <v>200</v>
      </c>
      <c r="H809" s="3" t="s">
        <v>213</v>
      </c>
      <c r="I809">
        <v>-8.5699999999999998E-2</v>
      </c>
      <c r="J809">
        <v>51.505229999999997</v>
      </c>
      <c r="K809">
        <v>-0.1134</v>
      </c>
      <c r="L809">
        <v>51.503300000000003</v>
      </c>
      <c r="M809" s="3" t="s">
        <v>201</v>
      </c>
      <c r="N809" s="3" t="s">
        <v>214</v>
      </c>
      <c r="O809" t="s">
        <v>670</v>
      </c>
      <c r="P809" t="s">
        <v>670</v>
      </c>
      <c r="Q809">
        <v>2181</v>
      </c>
      <c r="R809">
        <v>509</v>
      </c>
      <c r="S809" t="s">
        <v>671</v>
      </c>
      <c r="T809" s="3" t="str">
        <f>Processed[[#This Row],[Time Period]]&amp;"_"&amp;Processed[[#This Row],[FROMNODENO]]&amp;"_"&amp;Processed[[#This Row],[TONODENO]]</f>
        <v>IP_269225_268311</v>
      </c>
    </row>
    <row r="810" spans="1:20" x14ac:dyDescent="0.25">
      <c r="A810" t="s">
        <v>1515</v>
      </c>
      <c r="B810">
        <v>100138</v>
      </c>
      <c r="C810">
        <v>269225</v>
      </c>
      <c r="D810">
        <v>271283</v>
      </c>
      <c r="E810" s="3" t="s">
        <v>32</v>
      </c>
      <c r="F810" s="3" t="s">
        <v>103</v>
      </c>
      <c r="G810" s="3" t="s">
        <v>200</v>
      </c>
      <c r="H810" s="3" t="s">
        <v>433</v>
      </c>
      <c r="I810">
        <v>-8.5699999999999998E-2</v>
      </c>
      <c r="J810">
        <v>51.505229999999997</v>
      </c>
      <c r="K810">
        <v>5.7999999999999996E-3</v>
      </c>
      <c r="L810">
        <v>51.528599999999997</v>
      </c>
      <c r="M810" s="3" t="s">
        <v>201</v>
      </c>
      <c r="N810" s="3" t="s">
        <v>434</v>
      </c>
      <c r="O810" t="s">
        <v>670</v>
      </c>
      <c r="P810" t="s">
        <v>670</v>
      </c>
      <c r="Q810">
        <v>10427</v>
      </c>
      <c r="R810">
        <v>1207</v>
      </c>
      <c r="S810" t="s">
        <v>671</v>
      </c>
      <c r="T810" s="3" t="str">
        <f>Processed[[#This Row],[Time Period]]&amp;"_"&amp;Processed[[#This Row],[FROMNODENO]]&amp;"_"&amp;Processed[[#This Row],[TONODENO]]</f>
        <v>IP_269225_271283</v>
      </c>
    </row>
    <row r="811" spans="1:20" x14ac:dyDescent="0.25">
      <c r="A811" t="s">
        <v>1515</v>
      </c>
      <c r="B811">
        <v>100138</v>
      </c>
      <c r="C811">
        <v>271283</v>
      </c>
      <c r="D811">
        <v>269225</v>
      </c>
      <c r="E811" s="3" t="s">
        <v>103</v>
      </c>
      <c r="F811" s="3" t="s">
        <v>32</v>
      </c>
      <c r="G811" s="3" t="s">
        <v>433</v>
      </c>
      <c r="H811" s="3" t="s">
        <v>200</v>
      </c>
      <c r="I811">
        <v>5.7999999999999996E-3</v>
      </c>
      <c r="J811">
        <v>51.528599999999997</v>
      </c>
      <c r="K811">
        <v>-8.5699999999999998E-2</v>
      </c>
      <c r="L811">
        <v>51.505229999999997</v>
      </c>
      <c r="M811" s="3" t="s">
        <v>434</v>
      </c>
      <c r="N811" s="3" t="s">
        <v>201</v>
      </c>
      <c r="O811" t="s">
        <v>670</v>
      </c>
      <c r="P811" t="s">
        <v>670</v>
      </c>
      <c r="Q811">
        <v>10420</v>
      </c>
      <c r="R811">
        <v>1133</v>
      </c>
      <c r="S811" t="s">
        <v>671</v>
      </c>
      <c r="T811" s="3" t="str">
        <f>Processed[[#This Row],[Time Period]]&amp;"_"&amp;Processed[[#This Row],[FROMNODENO]]&amp;"_"&amp;Processed[[#This Row],[TONODENO]]</f>
        <v>IP_271283_269225</v>
      </c>
    </row>
    <row r="812" spans="1:20" x14ac:dyDescent="0.25">
      <c r="A812" t="s">
        <v>1515</v>
      </c>
      <c r="B812">
        <v>100139</v>
      </c>
      <c r="C812">
        <v>266682</v>
      </c>
      <c r="D812">
        <v>270197</v>
      </c>
      <c r="E812" s="3" t="s">
        <v>34</v>
      </c>
      <c r="F812" s="3" t="s">
        <v>104</v>
      </c>
      <c r="G812" s="3" t="s">
        <v>205</v>
      </c>
      <c r="H812" s="3" t="s">
        <v>436</v>
      </c>
      <c r="I812">
        <v>-0.16289999999999999</v>
      </c>
      <c r="J812">
        <v>51.522399999999998</v>
      </c>
      <c r="K812">
        <v>-4.0399999999999998E-2</v>
      </c>
      <c r="L812">
        <v>51.512300000000003</v>
      </c>
      <c r="M812" s="3" t="s">
        <v>206</v>
      </c>
      <c r="N812" s="3" t="s">
        <v>437</v>
      </c>
      <c r="O812" t="s">
        <v>670</v>
      </c>
      <c r="P812" t="s">
        <v>670</v>
      </c>
      <c r="Q812">
        <v>9814</v>
      </c>
      <c r="R812">
        <v>2217</v>
      </c>
      <c r="S812" t="s">
        <v>671</v>
      </c>
      <c r="T812" s="3" t="str">
        <f>Processed[[#This Row],[Time Period]]&amp;"_"&amp;Processed[[#This Row],[FROMNODENO]]&amp;"_"&amp;Processed[[#This Row],[TONODENO]]</f>
        <v>IP_266682_270197</v>
      </c>
    </row>
    <row r="813" spans="1:20" x14ac:dyDescent="0.25">
      <c r="A813" t="s">
        <v>1515</v>
      </c>
      <c r="B813">
        <v>100139</v>
      </c>
      <c r="C813">
        <v>270197</v>
      </c>
      <c r="D813">
        <v>266682</v>
      </c>
      <c r="E813" s="3" t="s">
        <v>104</v>
      </c>
      <c r="F813" s="3" t="s">
        <v>34</v>
      </c>
      <c r="G813" s="3" t="s">
        <v>436</v>
      </c>
      <c r="H813" s="3" t="s">
        <v>205</v>
      </c>
      <c r="I813">
        <v>-4.0399999999999998E-2</v>
      </c>
      <c r="J813">
        <v>51.512300000000003</v>
      </c>
      <c r="K813">
        <v>-0.16289999999999999</v>
      </c>
      <c r="L813">
        <v>51.522399999999998</v>
      </c>
      <c r="M813" s="3" t="s">
        <v>437</v>
      </c>
      <c r="N813" s="3" t="s">
        <v>206</v>
      </c>
      <c r="O813" t="s">
        <v>670</v>
      </c>
      <c r="P813" t="s">
        <v>670</v>
      </c>
      <c r="Q813">
        <v>9918</v>
      </c>
      <c r="R813">
        <v>1847</v>
      </c>
      <c r="S813" t="s">
        <v>671</v>
      </c>
      <c r="T813" s="3" t="str">
        <f>Processed[[#This Row],[Time Period]]&amp;"_"&amp;Processed[[#This Row],[FROMNODENO]]&amp;"_"&amp;Processed[[#This Row],[TONODENO]]</f>
        <v>IP_270197_266682</v>
      </c>
    </row>
    <row r="814" spans="1:20" x14ac:dyDescent="0.25">
      <c r="A814" t="s">
        <v>1515</v>
      </c>
      <c r="B814">
        <v>100140</v>
      </c>
      <c r="C814">
        <v>266343</v>
      </c>
      <c r="D814">
        <v>270197</v>
      </c>
      <c r="E814" s="3" t="s">
        <v>35</v>
      </c>
      <c r="F814" s="3" t="s">
        <v>104</v>
      </c>
      <c r="G814" s="3" t="s">
        <v>207</v>
      </c>
      <c r="H814" s="3" t="s">
        <v>436</v>
      </c>
      <c r="I814">
        <v>-0.17530000000000001</v>
      </c>
      <c r="J814">
        <v>51.516199999999998</v>
      </c>
      <c r="K814">
        <v>-4.0399999999999998E-2</v>
      </c>
      <c r="L814">
        <v>51.512300000000003</v>
      </c>
      <c r="M814" s="3" t="s">
        <v>208</v>
      </c>
      <c r="N814" s="3" t="s">
        <v>437</v>
      </c>
      <c r="O814" t="s">
        <v>670</v>
      </c>
      <c r="P814" t="s">
        <v>670</v>
      </c>
      <c r="Q814">
        <v>10966</v>
      </c>
      <c r="R814">
        <v>2233</v>
      </c>
      <c r="S814" t="s">
        <v>671</v>
      </c>
      <c r="T814" s="3" t="str">
        <f>Processed[[#This Row],[Time Period]]&amp;"_"&amp;Processed[[#This Row],[FROMNODENO]]&amp;"_"&amp;Processed[[#This Row],[TONODENO]]</f>
        <v>IP_266343_270197</v>
      </c>
    </row>
    <row r="815" spans="1:20" x14ac:dyDescent="0.25">
      <c r="A815" t="s">
        <v>1515</v>
      </c>
      <c r="B815">
        <v>100140</v>
      </c>
      <c r="C815">
        <v>270197</v>
      </c>
      <c r="D815">
        <v>266343</v>
      </c>
      <c r="E815" s="3" t="s">
        <v>104</v>
      </c>
      <c r="F815" s="3" t="s">
        <v>35</v>
      </c>
      <c r="G815" s="3" t="s">
        <v>436</v>
      </c>
      <c r="H815" s="3" t="s">
        <v>207</v>
      </c>
      <c r="I815">
        <v>-4.0399999999999998E-2</v>
      </c>
      <c r="J815">
        <v>51.512300000000003</v>
      </c>
      <c r="K815">
        <v>-0.17530000000000001</v>
      </c>
      <c r="L815">
        <v>51.516199999999998</v>
      </c>
      <c r="M815" s="3" t="s">
        <v>437</v>
      </c>
      <c r="N815" s="3" t="s">
        <v>208</v>
      </c>
      <c r="O815" t="s">
        <v>670</v>
      </c>
      <c r="P815" t="s">
        <v>670</v>
      </c>
      <c r="Q815">
        <v>11002</v>
      </c>
      <c r="R815">
        <v>1923</v>
      </c>
      <c r="S815" t="s">
        <v>671</v>
      </c>
      <c r="T815" s="3" t="str">
        <f>Processed[[#This Row],[Time Period]]&amp;"_"&amp;Processed[[#This Row],[FROMNODENO]]&amp;"_"&amp;Processed[[#This Row],[TONODENO]]</f>
        <v>IP_270197_266343</v>
      </c>
    </row>
    <row r="816" spans="1:20" x14ac:dyDescent="0.25">
      <c r="A816" t="s">
        <v>1515</v>
      </c>
      <c r="B816">
        <v>100141</v>
      </c>
      <c r="C816">
        <v>269830</v>
      </c>
      <c r="D816">
        <v>270197</v>
      </c>
      <c r="E816" s="3" t="s">
        <v>105</v>
      </c>
      <c r="F816" s="3" t="s">
        <v>104</v>
      </c>
      <c r="G816" s="3" t="s">
        <v>440</v>
      </c>
      <c r="H816" s="3" t="s">
        <v>436</v>
      </c>
      <c r="I816">
        <v>-5.7000000000000002E-2</v>
      </c>
      <c r="J816">
        <v>51.511099999999999</v>
      </c>
      <c r="K816">
        <v>-4.0399999999999998E-2</v>
      </c>
      <c r="L816">
        <v>51.512300000000003</v>
      </c>
      <c r="M816" s="3" t="s">
        <v>441</v>
      </c>
      <c r="N816" s="3" t="s">
        <v>437</v>
      </c>
      <c r="O816" t="s">
        <v>670</v>
      </c>
      <c r="P816" t="s">
        <v>670</v>
      </c>
      <c r="Q816">
        <v>1414</v>
      </c>
      <c r="R816">
        <v>395</v>
      </c>
      <c r="S816" t="s">
        <v>671</v>
      </c>
      <c r="T816" s="3" t="str">
        <f>Processed[[#This Row],[Time Period]]&amp;"_"&amp;Processed[[#This Row],[FROMNODENO]]&amp;"_"&amp;Processed[[#This Row],[TONODENO]]</f>
        <v>IP_269830_270197</v>
      </c>
    </row>
    <row r="817" spans="1:20" x14ac:dyDescent="0.25">
      <c r="A817" t="s">
        <v>1515</v>
      </c>
      <c r="B817">
        <v>100141</v>
      </c>
      <c r="C817">
        <v>270197</v>
      </c>
      <c r="D817">
        <v>269830</v>
      </c>
      <c r="E817" s="3" t="s">
        <v>104</v>
      </c>
      <c r="F817" s="3" t="s">
        <v>105</v>
      </c>
      <c r="G817" s="3" t="s">
        <v>436</v>
      </c>
      <c r="H817" s="3" t="s">
        <v>440</v>
      </c>
      <c r="I817">
        <v>-4.0399999999999998E-2</v>
      </c>
      <c r="J817">
        <v>51.512300000000003</v>
      </c>
      <c r="K817">
        <v>-5.7000000000000002E-2</v>
      </c>
      <c r="L817">
        <v>51.511099999999999</v>
      </c>
      <c r="M817" s="3" t="s">
        <v>437</v>
      </c>
      <c r="N817" s="3" t="s">
        <v>441</v>
      </c>
      <c r="O817" t="s">
        <v>670</v>
      </c>
      <c r="P817" t="s">
        <v>670</v>
      </c>
      <c r="Q817">
        <v>1422</v>
      </c>
      <c r="R817">
        <v>386</v>
      </c>
      <c r="S817" t="s">
        <v>671</v>
      </c>
      <c r="T817" s="3" t="str">
        <f>Processed[[#This Row],[Time Period]]&amp;"_"&amp;Processed[[#This Row],[FROMNODENO]]&amp;"_"&amp;Processed[[#This Row],[TONODENO]]</f>
        <v>IP_270197_269830</v>
      </c>
    </row>
    <row r="818" spans="1:20" x14ac:dyDescent="0.25">
      <c r="A818" t="s">
        <v>1515</v>
      </c>
      <c r="B818">
        <v>100142</v>
      </c>
      <c r="C818">
        <v>273743</v>
      </c>
      <c r="D818">
        <v>280812</v>
      </c>
      <c r="E818" s="3" t="s">
        <v>106</v>
      </c>
      <c r="F818" s="3" t="s">
        <v>107</v>
      </c>
      <c r="G818" s="3" t="s">
        <v>444</v>
      </c>
      <c r="H818" s="3" t="s">
        <v>445</v>
      </c>
      <c r="I818">
        <v>0.21029999999999999</v>
      </c>
      <c r="J818">
        <v>51.194099999999999</v>
      </c>
      <c r="K818">
        <v>0.21188000000000001</v>
      </c>
      <c r="L818">
        <v>51.19594</v>
      </c>
      <c r="M818" s="3" t="s">
        <v>446</v>
      </c>
      <c r="N818" s="3" t="s">
        <v>447</v>
      </c>
      <c r="O818" t="s">
        <v>670</v>
      </c>
      <c r="P818" t="s">
        <v>670</v>
      </c>
      <c r="Q818">
        <v>239</v>
      </c>
      <c r="R818">
        <v>191</v>
      </c>
      <c r="S818" t="s">
        <v>671</v>
      </c>
      <c r="T818" s="3" t="str">
        <f>Processed[[#This Row],[Time Period]]&amp;"_"&amp;Processed[[#This Row],[FROMNODENO]]&amp;"_"&amp;Processed[[#This Row],[TONODENO]]</f>
        <v>IP_273743_280812</v>
      </c>
    </row>
    <row r="819" spans="1:20" x14ac:dyDescent="0.25">
      <c r="A819" t="s">
        <v>1515</v>
      </c>
      <c r="B819">
        <v>100142</v>
      </c>
      <c r="C819">
        <v>280812</v>
      </c>
      <c r="D819">
        <v>273743</v>
      </c>
      <c r="E819" s="3" t="s">
        <v>107</v>
      </c>
      <c r="F819" s="3" t="s">
        <v>106</v>
      </c>
      <c r="G819" s="3" t="s">
        <v>445</v>
      </c>
      <c r="H819" s="3" t="s">
        <v>444</v>
      </c>
      <c r="I819">
        <v>0.21188000000000001</v>
      </c>
      <c r="J819">
        <v>51.19594</v>
      </c>
      <c r="K819">
        <v>0.21029999999999999</v>
      </c>
      <c r="L819">
        <v>51.194099999999999</v>
      </c>
      <c r="M819" s="3" t="s">
        <v>447</v>
      </c>
      <c r="N819" s="3" t="s">
        <v>446</v>
      </c>
      <c r="O819" t="s">
        <v>670</v>
      </c>
      <c r="P819" t="s">
        <v>670</v>
      </c>
      <c r="Q819">
        <v>239</v>
      </c>
      <c r="R819">
        <v>169</v>
      </c>
      <c r="S819" t="s">
        <v>671</v>
      </c>
      <c r="T819" s="3" t="str">
        <f>Processed[[#This Row],[Time Period]]&amp;"_"&amp;Processed[[#This Row],[FROMNODENO]]&amp;"_"&amp;Processed[[#This Row],[TONODENO]]</f>
        <v>IP_280812_273743</v>
      </c>
    </row>
    <row r="820" spans="1:20" x14ac:dyDescent="0.25">
      <c r="A820" t="s">
        <v>1515</v>
      </c>
      <c r="B820">
        <v>100143</v>
      </c>
      <c r="C820">
        <v>230856</v>
      </c>
      <c r="D820">
        <v>230900</v>
      </c>
      <c r="E820" s="3" t="s">
        <v>108</v>
      </c>
      <c r="F820" s="3" t="s">
        <v>109</v>
      </c>
      <c r="G820" s="3" t="s">
        <v>450</v>
      </c>
      <c r="H820" s="3" t="s">
        <v>451</v>
      </c>
      <c r="I820">
        <v>-2.9796</v>
      </c>
      <c r="J820">
        <v>53.404299999999999</v>
      </c>
      <c r="K820">
        <v>-2.9767000000000001</v>
      </c>
      <c r="L820">
        <v>53.407299999999999</v>
      </c>
      <c r="M820" s="3" t="s">
        <v>452</v>
      </c>
      <c r="N820" s="3" t="s">
        <v>453</v>
      </c>
      <c r="O820" t="s">
        <v>670</v>
      </c>
      <c r="P820" t="s">
        <v>670</v>
      </c>
      <c r="Q820">
        <v>715</v>
      </c>
      <c r="R820">
        <v>572</v>
      </c>
      <c r="S820" t="s">
        <v>671</v>
      </c>
      <c r="T820" s="3" t="str">
        <f>Processed[[#This Row],[Time Period]]&amp;"_"&amp;Processed[[#This Row],[FROMNODENO]]&amp;"_"&amp;Processed[[#This Row],[TONODENO]]</f>
        <v>IP_230856_230900</v>
      </c>
    </row>
    <row r="821" spans="1:20" x14ac:dyDescent="0.25">
      <c r="A821" t="s">
        <v>1515</v>
      </c>
      <c r="B821">
        <v>100143</v>
      </c>
      <c r="C821">
        <v>230900</v>
      </c>
      <c r="D821">
        <v>230856</v>
      </c>
      <c r="E821" s="3" t="s">
        <v>109</v>
      </c>
      <c r="F821" s="3" t="s">
        <v>108</v>
      </c>
      <c r="G821" s="3" t="s">
        <v>451</v>
      </c>
      <c r="H821" s="3" t="s">
        <v>450</v>
      </c>
      <c r="I821">
        <v>-2.9767000000000001</v>
      </c>
      <c r="J821">
        <v>53.407299999999999</v>
      </c>
      <c r="K821">
        <v>-2.9796</v>
      </c>
      <c r="L821">
        <v>53.404299999999999</v>
      </c>
      <c r="M821" s="3" t="s">
        <v>453</v>
      </c>
      <c r="N821" s="3" t="s">
        <v>452</v>
      </c>
      <c r="O821" t="s">
        <v>670</v>
      </c>
      <c r="P821" t="s">
        <v>670</v>
      </c>
      <c r="Q821">
        <v>715</v>
      </c>
      <c r="R821">
        <v>533</v>
      </c>
      <c r="S821" t="s">
        <v>671</v>
      </c>
      <c r="T821" s="3" t="str">
        <f>Processed[[#This Row],[Time Period]]&amp;"_"&amp;Processed[[#This Row],[FROMNODENO]]&amp;"_"&amp;Processed[[#This Row],[TONODENO]]</f>
        <v>IP_230900_230856</v>
      </c>
    </row>
    <row r="822" spans="1:20" x14ac:dyDescent="0.25">
      <c r="A822" t="s">
        <v>1515</v>
      </c>
      <c r="B822">
        <v>100144</v>
      </c>
      <c r="C822">
        <v>266682</v>
      </c>
      <c r="D822">
        <v>269296</v>
      </c>
      <c r="E822" s="3" t="s">
        <v>34</v>
      </c>
      <c r="F822" s="3" t="s">
        <v>33</v>
      </c>
      <c r="G822" s="3" t="s">
        <v>205</v>
      </c>
      <c r="H822" s="3" t="s">
        <v>203</v>
      </c>
      <c r="I822">
        <v>-0.16289999999999999</v>
      </c>
      <c r="J822">
        <v>51.522399999999998</v>
      </c>
      <c r="K822">
        <v>-8.2100000000000006E-2</v>
      </c>
      <c r="L822">
        <v>51.518599999999999</v>
      </c>
      <c r="M822" s="3" t="s">
        <v>206</v>
      </c>
      <c r="N822" s="3" t="s">
        <v>204</v>
      </c>
      <c r="O822" t="s">
        <v>670</v>
      </c>
      <c r="P822" t="s">
        <v>670</v>
      </c>
      <c r="Q822">
        <v>6625</v>
      </c>
      <c r="R822">
        <v>1357</v>
      </c>
      <c r="S822" t="s">
        <v>671</v>
      </c>
      <c r="T822" s="3" t="str">
        <f>Processed[[#This Row],[Time Period]]&amp;"_"&amp;Processed[[#This Row],[FROMNODENO]]&amp;"_"&amp;Processed[[#This Row],[TONODENO]]</f>
        <v>IP_266682_269296</v>
      </c>
    </row>
    <row r="823" spans="1:20" x14ac:dyDescent="0.25">
      <c r="A823" t="s">
        <v>1515</v>
      </c>
      <c r="B823">
        <v>100144</v>
      </c>
      <c r="C823">
        <v>269296</v>
      </c>
      <c r="D823">
        <v>266682</v>
      </c>
      <c r="E823" s="3" t="s">
        <v>33</v>
      </c>
      <c r="F823" s="3" t="s">
        <v>34</v>
      </c>
      <c r="G823" s="3" t="s">
        <v>203</v>
      </c>
      <c r="H823" s="3" t="s">
        <v>205</v>
      </c>
      <c r="I823">
        <v>-8.2100000000000006E-2</v>
      </c>
      <c r="J823">
        <v>51.518599999999999</v>
      </c>
      <c r="K823">
        <v>-0.16289999999999999</v>
      </c>
      <c r="L823">
        <v>51.522399999999998</v>
      </c>
      <c r="M823" s="3" t="s">
        <v>204</v>
      </c>
      <c r="N823" s="3" t="s">
        <v>206</v>
      </c>
      <c r="O823" t="s">
        <v>670</v>
      </c>
      <c r="P823" t="s">
        <v>670</v>
      </c>
      <c r="Q823">
        <v>6640</v>
      </c>
      <c r="R823">
        <v>1372</v>
      </c>
      <c r="S823" t="s">
        <v>671</v>
      </c>
      <c r="T823" s="3" t="str">
        <f>Processed[[#This Row],[Time Period]]&amp;"_"&amp;Processed[[#This Row],[FROMNODENO]]&amp;"_"&amp;Processed[[#This Row],[TONODENO]]</f>
        <v>IP_269296_266682</v>
      </c>
    </row>
    <row r="824" spans="1:20" x14ac:dyDescent="0.25">
      <c r="A824" t="s">
        <v>1515</v>
      </c>
      <c r="B824">
        <v>100145</v>
      </c>
      <c r="C824">
        <v>266343</v>
      </c>
      <c r="D824">
        <v>269296</v>
      </c>
      <c r="E824" s="3" t="s">
        <v>35</v>
      </c>
      <c r="F824" s="3" t="s">
        <v>33</v>
      </c>
      <c r="G824" s="3" t="s">
        <v>207</v>
      </c>
      <c r="H824" s="3" t="s">
        <v>203</v>
      </c>
      <c r="I824">
        <v>-0.17530000000000001</v>
      </c>
      <c r="J824">
        <v>51.516199999999998</v>
      </c>
      <c r="K824">
        <v>-8.2100000000000006E-2</v>
      </c>
      <c r="L824">
        <v>51.518599999999999</v>
      </c>
      <c r="M824" s="3" t="s">
        <v>208</v>
      </c>
      <c r="N824" s="3" t="s">
        <v>204</v>
      </c>
      <c r="O824" t="s">
        <v>670</v>
      </c>
      <c r="P824" t="s">
        <v>670</v>
      </c>
      <c r="Q824">
        <v>8010</v>
      </c>
      <c r="R824">
        <v>1463</v>
      </c>
      <c r="S824" t="s">
        <v>671</v>
      </c>
      <c r="T824" s="3" t="str">
        <f>Processed[[#This Row],[Time Period]]&amp;"_"&amp;Processed[[#This Row],[FROMNODENO]]&amp;"_"&amp;Processed[[#This Row],[TONODENO]]</f>
        <v>IP_266343_269296</v>
      </c>
    </row>
    <row r="825" spans="1:20" x14ac:dyDescent="0.25">
      <c r="A825" t="s">
        <v>1515</v>
      </c>
      <c r="B825">
        <v>100145</v>
      </c>
      <c r="C825">
        <v>269296</v>
      </c>
      <c r="D825">
        <v>266343</v>
      </c>
      <c r="E825" s="3" t="s">
        <v>33</v>
      </c>
      <c r="F825" s="3" t="s">
        <v>35</v>
      </c>
      <c r="G825" s="3" t="s">
        <v>203</v>
      </c>
      <c r="H825" s="3" t="s">
        <v>207</v>
      </c>
      <c r="I825">
        <v>-8.2100000000000006E-2</v>
      </c>
      <c r="J825">
        <v>51.518599999999999</v>
      </c>
      <c r="K825">
        <v>-0.17530000000000001</v>
      </c>
      <c r="L825">
        <v>51.516199999999998</v>
      </c>
      <c r="M825" s="3" t="s">
        <v>204</v>
      </c>
      <c r="N825" s="3" t="s">
        <v>208</v>
      </c>
      <c r="O825" t="s">
        <v>670</v>
      </c>
      <c r="P825" t="s">
        <v>670</v>
      </c>
      <c r="Q825">
        <v>8011</v>
      </c>
      <c r="R825">
        <v>1471</v>
      </c>
      <c r="S825" t="s">
        <v>671</v>
      </c>
      <c r="T825" s="3" t="str">
        <f>Processed[[#This Row],[Time Period]]&amp;"_"&amp;Processed[[#This Row],[FROMNODENO]]&amp;"_"&amp;Processed[[#This Row],[TONODENO]]</f>
        <v>IP_269296_266343</v>
      </c>
    </row>
    <row r="826" spans="1:20" x14ac:dyDescent="0.25">
      <c r="A826" t="s">
        <v>1515</v>
      </c>
      <c r="B826">
        <v>100146</v>
      </c>
      <c r="C826">
        <v>267948</v>
      </c>
      <c r="D826">
        <v>269296</v>
      </c>
      <c r="E826" s="3" t="s">
        <v>36</v>
      </c>
      <c r="F826" s="3" t="s">
        <v>33</v>
      </c>
      <c r="G826" s="3" t="s">
        <v>209</v>
      </c>
      <c r="H826" s="3" t="s">
        <v>203</v>
      </c>
      <c r="I826">
        <v>-0.12784000000000001</v>
      </c>
      <c r="J826">
        <v>51.532330000000002</v>
      </c>
      <c r="K826">
        <v>-8.2100000000000006E-2</v>
      </c>
      <c r="L826">
        <v>51.518599999999999</v>
      </c>
      <c r="M826" s="3" t="s">
        <v>210</v>
      </c>
      <c r="N826" s="3" t="s">
        <v>204</v>
      </c>
      <c r="O826" t="s">
        <v>670</v>
      </c>
      <c r="P826" t="s">
        <v>670</v>
      </c>
      <c r="Q826">
        <v>4144</v>
      </c>
      <c r="R826">
        <v>1064</v>
      </c>
      <c r="S826" t="s">
        <v>671</v>
      </c>
      <c r="T826" s="3" t="str">
        <f>Processed[[#This Row],[Time Period]]&amp;"_"&amp;Processed[[#This Row],[FROMNODENO]]&amp;"_"&amp;Processed[[#This Row],[TONODENO]]</f>
        <v>IP_267948_269296</v>
      </c>
    </row>
    <row r="827" spans="1:20" x14ac:dyDescent="0.25">
      <c r="A827" t="s">
        <v>1515</v>
      </c>
      <c r="B827">
        <v>100146</v>
      </c>
      <c r="C827">
        <v>269296</v>
      </c>
      <c r="D827">
        <v>267948</v>
      </c>
      <c r="E827" s="3" t="s">
        <v>33</v>
      </c>
      <c r="F827" s="3" t="s">
        <v>36</v>
      </c>
      <c r="G827" s="3" t="s">
        <v>203</v>
      </c>
      <c r="H827" s="3" t="s">
        <v>209</v>
      </c>
      <c r="I827">
        <v>-8.2100000000000006E-2</v>
      </c>
      <c r="J827">
        <v>51.518599999999999</v>
      </c>
      <c r="K827">
        <v>-0.12784000000000001</v>
      </c>
      <c r="L827">
        <v>51.532330000000002</v>
      </c>
      <c r="M827" s="3" t="s">
        <v>204</v>
      </c>
      <c r="N827" s="3" t="s">
        <v>210</v>
      </c>
      <c r="O827" t="s">
        <v>670</v>
      </c>
      <c r="P827" t="s">
        <v>670</v>
      </c>
      <c r="Q827">
        <v>4183</v>
      </c>
      <c r="R827">
        <v>1008</v>
      </c>
      <c r="S827" t="s">
        <v>671</v>
      </c>
      <c r="T827" s="3" t="str">
        <f>Processed[[#This Row],[Time Period]]&amp;"_"&amp;Processed[[#This Row],[FROMNODENO]]&amp;"_"&amp;Processed[[#This Row],[TONODENO]]</f>
        <v>IP_269296_267948</v>
      </c>
    </row>
    <row r="828" spans="1:20" x14ac:dyDescent="0.25">
      <c r="A828" t="s">
        <v>1515</v>
      </c>
      <c r="B828">
        <v>100147</v>
      </c>
      <c r="C828">
        <v>267252</v>
      </c>
      <c r="D828">
        <v>269296</v>
      </c>
      <c r="E828" s="3" t="s">
        <v>37</v>
      </c>
      <c r="F828" s="3" t="s">
        <v>33</v>
      </c>
      <c r="G828" s="3" t="s">
        <v>211</v>
      </c>
      <c r="H828" s="3" t="s">
        <v>203</v>
      </c>
      <c r="I828">
        <v>-0.14369999999999999</v>
      </c>
      <c r="J828">
        <v>51.495100000000001</v>
      </c>
      <c r="K828">
        <v>-8.2100000000000006E-2</v>
      </c>
      <c r="L828">
        <v>51.518599999999999</v>
      </c>
      <c r="M828" s="3" t="s">
        <v>212</v>
      </c>
      <c r="N828" s="3" t="s">
        <v>204</v>
      </c>
      <c r="O828" t="s">
        <v>670</v>
      </c>
      <c r="P828" t="s">
        <v>670</v>
      </c>
      <c r="Q828">
        <v>7296</v>
      </c>
      <c r="R828">
        <v>1592</v>
      </c>
      <c r="S828" t="s">
        <v>671</v>
      </c>
      <c r="T828" s="3" t="str">
        <f>Processed[[#This Row],[Time Period]]&amp;"_"&amp;Processed[[#This Row],[FROMNODENO]]&amp;"_"&amp;Processed[[#This Row],[TONODENO]]</f>
        <v>IP_267252_269296</v>
      </c>
    </row>
    <row r="829" spans="1:20" x14ac:dyDescent="0.25">
      <c r="A829" t="s">
        <v>1515</v>
      </c>
      <c r="B829">
        <v>100147</v>
      </c>
      <c r="C829">
        <v>269296</v>
      </c>
      <c r="D829">
        <v>267252</v>
      </c>
      <c r="E829" s="3" t="s">
        <v>33</v>
      </c>
      <c r="F829" s="3" t="s">
        <v>37</v>
      </c>
      <c r="G829" s="3" t="s">
        <v>203</v>
      </c>
      <c r="H829" s="3" t="s">
        <v>211</v>
      </c>
      <c r="I829">
        <v>-8.2100000000000006E-2</v>
      </c>
      <c r="J829">
        <v>51.518599999999999</v>
      </c>
      <c r="K829">
        <v>-0.14369999999999999</v>
      </c>
      <c r="L829">
        <v>51.495100000000001</v>
      </c>
      <c r="M829" s="3" t="s">
        <v>204</v>
      </c>
      <c r="N829" s="3" t="s">
        <v>212</v>
      </c>
      <c r="O829" t="s">
        <v>670</v>
      </c>
      <c r="P829" t="s">
        <v>670</v>
      </c>
      <c r="Q829">
        <v>7286</v>
      </c>
      <c r="R829">
        <v>1628</v>
      </c>
      <c r="S829" t="s">
        <v>671</v>
      </c>
      <c r="T829" s="3" t="str">
        <f>Processed[[#This Row],[Time Period]]&amp;"_"&amp;Processed[[#This Row],[FROMNODENO]]&amp;"_"&amp;Processed[[#This Row],[TONODENO]]</f>
        <v>IP_269296_267252</v>
      </c>
    </row>
    <row r="830" spans="1:20" x14ac:dyDescent="0.25">
      <c r="A830" t="s">
        <v>1515</v>
      </c>
      <c r="B830">
        <v>100148</v>
      </c>
      <c r="C830">
        <v>268311</v>
      </c>
      <c r="D830">
        <v>269296</v>
      </c>
      <c r="E830" s="3" t="s">
        <v>38</v>
      </c>
      <c r="F830" s="3" t="s">
        <v>33</v>
      </c>
      <c r="G830" s="3" t="s">
        <v>213</v>
      </c>
      <c r="H830" s="3" t="s">
        <v>203</v>
      </c>
      <c r="I830">
        <v>-0.1134</v>
      </c>
      <c r="J830">
        <v>51.503300000000003</v>
      </c>
      <c r="K830">
        <v>-8.2100000000000006E-2</v>
      </c>
      <c r="L830">
        <v>51.518599999999999</v>
      </c>
      <c r="M830" s="3" t="s">
        <v>214</v>
      </c>
      <c r="N830" s="3" t="s">
        <v>204</v>
      </c>
      <c r="O830" t="s">
        <v>670</v>
      </c>
      <c r="P830" t="s">
        <v>670</v>
      </c>
      <c r="Q830">
        <v>3482</v>
      </c>
      <c r="R830">
        <v>1133</v>
      </c>
      <c r="S830" t="s">
        <v>671</v>
      </c>
      <c r="T830" s="3" t="str">
        <f>Processed[[#This Row],[Time Period]]&amp;"_"&amp;Processed[[#This Row],[FROMNODENO]]&amp;"_"&amp;Processed[[#This Row],[TONODENO]]</f>
        <v>IP_268311_269296</v>
      </c>
    </row>
    <row r="831" spans="1:20" x14ac:dyDescent="0.25">
      <c r="A831" t="s">
        <v>1515</v>
      </c>
      <c r="B831">
        <v>100148</v>
      </c>
      <c r="C831">
        <v>269296</v>
      </c>
      <c r="D831">
        <v>268311</v>
      </c>
      <c r="E831" s="3" t="s">
        <v>33</v>
      </c>
      <c r="F831" s="3" t="s">
        <v>38</v>
      </c>
      <c r="G831" s="3" t="s">
        <v>203</v>
      </c>
      <c r="H831" s="3" t="s">
        <v>213</v>
      </c>
      <c r="I831">
        <v>-8.2100000000000006E-2</v>
      </c>
      <c r="J831">
        <v>51.518599999999999</v>
      </c>
      <c r="K831">
        <v>-0.1134</v>
      </c>
      <c r="L831">
        <v>51.503300000000003</v>
      </c>
      <c r="M831" s="3" t="s">
        <v>204</v>
      </c>
      <c r="N831" s="3" t="s">
        <v>214</v>
      </c>
      <c r="O831" t="s">
        <v>670</v>
      </c>
      <c r="P831" t="s">
        <v>670</v>
      </c>
      <c r="Q831">
        <v>3701</v>
      </c>
      <c r="R831">
        <v>942</v>
      </c>
      <c r="S831" t="s">
        <v>671</v>
      </c>
      <c r="T831" s="3" t="str">
        <f>Processed[[#This Row],[Time Period]]&amp;"_"&amp;Processed[[#This Row],[FROMNODENO]]&amp;"_"&amp;Processed[[#This Row],[TONODENO]]</f>
        <v>IP_269296_268311</v>
      </c>
    </row>
    <row r="832" spans="1:20" x14ac:dyDescent="0.25">
      <c r="A832" t="s">
        <v>1515</v>
      </c>
      <c r="B832">
        <v>100149</v>
      </c>
      <c r="C832">
        <v>230641</v>
      </c>
      <c r="D832">
        <v>230688</v>
      </c>
      <c r="E832" s="3" t="s">
        <v>110</v>
      </c>
      <c r="F832" s="3" t="s">
        <v>111</v>
      </c>
      <c r="G832" s="3" t="s">
        <v>460</v>
      </c>
      <c r="H832" s="3" t="s">
        <v>461</v>
      </c>
      <c r="I832">
        <v>-2.9916999999999998</v>
      </c>
      <c r="J832">
        <v>53.404699999999998</v>
      </c>
      <c r="K832">
        <v>-2.9891999999999999</v>
      </c>
      <c r="L832">
        <v>53.4084</v>
      </c>
      <c r="M832" s="3" t="s">
        <v>462</v>
      </c>
      <c r="N832" s="3" t="s">
        <v>463</v>
      </c>
      <c r="O832" t="s">
        <v>670</v>
      </c>
      <c r="P832" t="s">
        <v>670</v>
      </c>
      <c r="Q832">
        <v>593</v>
      </c>
      <c r="R832">
        <v>465</v>
      </c>
      <c r="S832" t="s">
        <v>671</v>
      </c>
      <c r="T832" s="3" t="str">
        <f>Processed[[#This Row],[Time Period]]&amp;"_"&amp;Processed[[#This Row],[FROMNODENO]]&amp;"_"&amp;Processed[[#This Row],[TONODENO]]</f>
        <v>IP_230641_230688</v>
      </c>
    </row>
    <row r="833" spans="1:20" x14ac:dyDescent="0.25">
      <c r="A833" t="s">
        <v>1515</v>
      </c>
      <c r="B833">
        <v>100149</v>
      </c>
      <c r="C833">
        <v>230688</v>
      </c>
      <c r="D833">
        <v>230641</v>
      </c>
      <c r="E833" s="3" t="s">
        <v>111</v>
      </c>
      <c r="F833" s="3" t="s">
        <v>110</v>
      </c>
      <c r="G833" s="3" t="s">
        <v>461</v>
      </c>
      <c r="H833" s="3" t="s">
        <v>460</v>
      </c>
      <c r="I833">
        <v>-2.9891999999999999</v>
      </c>
      <c r="J833">
        <v>53.4084</v>
      </c>
      <c r="K833">
        <v>-2.9916999999999998</v>
      </c>
      <c r="L833">
        <v>53.404699999999998</v>
      </c>
      <c r="M833" s="3" t="s">
        <v>463</v>
      </c>
      <c r="N833" s="3" t="s">
        <v>462</v>
      </c>
      <c r="O833" t="s">
        <v>670</v>
      </c>
      <c r="P833" t="s">
        <v>670</v>
      </c>
      <c r="Q833">
        <v>693</v>
      </c>
      <c r="R833">
        <v>279</v>
      </c>
      <c r="S833" t="s">
        <v>671</v>
      </c>
      <c r="T833" s="3" t="str">
        <f>Processed[[#This Row],[Time Period]]&amp;"_"&amp;Processed[[#This Row],[FROMNODENO]]&amp;"_"&amp;Processed[[#This Row],[TONODENO]]</f>
        <v>IP_230688_230641</v>
      </c>
    </row>
    <row r="834" spans="1:20" x14ac:dyDescent="0.25">
      <c r="A834" t="s">
        <v>1515</v>
      </c>
      <c r="B834">
        <v>100150</v>
      </c>
      <c r="C834">
        <v>238818</v>
      </c>
      <c r="D834">
        <v>238990</v>
      </c>
      <c r="E834" s="3" t="s">
        <v>112</v>
      </c>
      <c r="F834" s="3" t="s">
        <v>113</v>
      </c>
      <c r="G834" s="3" t="s">
        <v>464</v>
      </c>
      <c r="H834" s="3" t="s">
        <v>465</v>
      </c>
      <c r="I834">
        <v>-2.2420499999999999</v>
      </c>
      <c r="J834">
        <v>53.488149999999997</v>
      </c>
      <c r="K834">
        <v>-2.2306599999999999</v>
      </c>
      <c r="L834">
        <v>53.476349999999996</v>
      </c>
      <c r="M834" s="3" t="s">
        <v>466</v>
      </c>
      <c r="N834" s="3" t="s">
        <v>467</v>
      </c>
      <c r="O834" t="s">
        <v>670</v>
      </c>
      <c r="P834" t="s">
        <v>670</v>
      </c>
      <c r="Q834">
        <v>2417</v>
      </c>
      <c r="R834">
        <v>1170</v>
      </c>
      <c r="S834" t="s">
        <v>671</v>
      </c>
      <c r="T834" s="3" t="str">
        <f>Processed[[#This Row],[Time Period]]&amp;"_"&amp;Processed[[#This Row],[FROMNODENO]]&amp;"_"&amp;Processed[[#This Row],[TONODENO]]</f>
        <v>IP_238818_238990</v>
      </c>
    </row>
    <row r="835" spans="1:20" x14ac:dyDescent="0.25">
      <c r="A835" t="s">
        <v>1515</v>
      </c>
      <c r="B835">
        <v>100150</v>
      </c>
      <c r="C835">
        <v>238990</v>
      </c>
      <c r="D835">
        <v>238818</v>
      </c>
      <c r="E835" s="3" t="s">
        <v>113</v>
      </c>
      <c r="F835" s="3" t="s">
        <v>112</v>
      </c>
      <c r="G835" s="3" t="s">
        <v>465</v>
      </c>
      <c r="H835" s="3" t="s">
        <v>464</v>
      </c>
      <c r="I835">
        <v>-2.2306599999999999</v>
      </c>
      <c r="J835">
        <v>53.476349999999996</v>
      </c>
      <c r="K835">
        <v>-2.2420499999999999</v>
      </c>
      <c r="L835">
        <v>53.488149999999997</v>
      </c>
      <c r="M835" s="3" t="s">
        <v>467</v>
      </c>
      <c r="N835" s="3" t="s">
        <v>466</v>
      </c>
      <c r="O835" t="s">
        <v>670</v>
      </c>
      <c r="P835" t="s">
        <v>670</v>
      </c>
      <c r="Q835">
        <v>3710</v>
      </c>
      <c r="R835">
        <v>1350</v>
      </c>
      <c r="S835" t="s">
        <v>671</v>
      </c>
      <c r="T835" s="3" t="str">
        <f>Processed[[#This Row],[Time Period]]&amp;"_"&amp;Processed[[#This Row],[FROMNODENO]]&amp;"_"&amp;Processed[[#This Row],[TONODENO]]</f>
        <v>IP_238990_238818</v>
      </c>
    </row>
    <row r="836" spans="1:20" x14ac:dyDescent="0.25">
      <c r="A836" t="s">
        <v>1515</v>
      </c>
      <c r="B836">
        <v>100151</v>
      </c>
      <c r="C836">
        <v>275386</v>
      </c>
      <c r="D836">
        <v>275417</v>
      </c>
      <c r="E836" s="3" t="s">
        <v>114</v>
      </c>
      <c r="F836" s="3" t="s">
        <v>115</v>
      </c>
      <c r="G836" s="3" t="s">
        <v>470</v>
      </c>
      <c r="H836" s="3" t="s">
        <v>471</v>
      </c>
      <c r="I836">
        <v>0.5141</v>
      </c>
      <c r="J836">
        <v>51.2774</v>
      </c>
      <c r="K836">
        <v>0.52110000000000001</v>
      </c>
      <c r="L836">
        <v>51.277799999999999</v>
      </c>
      <c r="M836" s="3" t="s">
        <v>472</v>
      </c>
      <c r="N836" s="3" t="s">
        <v>473</v>
      </c>
      <c r="O836" t="s">
        <v>670</v>
      </c>
      <c r="P836" t="s">
        <v>670</v>
      </c>
      <c r="Q836">
        <v>632</v>
      </c>
      <c r="R836">
        <v>498</v>
      </c>
      <c r="S836" t="s">
        <v>671</v>
      </c>
      <c r="T836" s="3" t="str">
        <f>Processed[[#This Row],[Time Period]]&amp;"_"&amp;Processed[[#This Row],[FROMNODENO]]&amp;"_"&amp;Processed[[#This Row],[TONODENO]]</f>
        <v>IP_275386_275417</v>
      </c>
    </row>
    <row r="837" spans="1:20" x14ac:dyDescent="0.25">
      <c r="A837" t="s">
        <v>1515</v>
      </c>
      <c r="B837">
        <v>100151</v>
      </c>
      <c r="C837">
        <v>275417</v>
      </c>
      <c r="D837">
        <v>275386</v>
      </c>
      <c r="E837" s="3" t="s">
        <v>115</v>
      </c>
      <c r="F837" s="3" t="s">
        <v>114</v>
      </c>
      <c r="G837" s="3" t="s">
        <v>471</v>
      </c>
      <c r="H837" s="3" t="s">
        <v>470</v>
      </c>
      <c r="I837">
        <v>0.52110000000000001</v>
      </c>
      <c r="J837">
        <v>51.277799999999999</v>
      </c>
      <c r="K837">
        <v>0.5141</v>
      </c>
      <c r="L837">
        <v>51.2774</v>
      </c>
      <c r="M837" s="3" t="s">
        <v>473</v>
      </c>
      <c r="N837" s="3" t="s">
        <v>472</v>
      </c>
      <c r="O837" t="s">
        <v>670</v>
      </c>
      <c r="P837" t="s">
        <v>670</v>
      </c>
      <c r="Q837">
        <v>632</v>
      </c>
      <c r="R837">
        <v>525</v>
      </c>
      <c r="S837" t="s">
        <v>671</v>
      </c>
      <c r="T837" s="3" t="str">
        <f>Processed[[#This Row],[Time Period]]&amp;"_"&amp;Processed[[#This Row],[FROMNODENO]]&amp;"_"&amp;Processed[[#This Row],[TONODENO]]</f>
        <v>IP_275417_275386</v>
      </c>
    </row>
    <row r="838" spans="1:20" x14ac:dyDescent="0.25">
      <c r="A838" t="s">
        <v>1515</v>
      </c>
      <c r="B838">
        <v>100152</v>
      </c>
      <c r="C838">
        <v>267933</v>
      </c>
      <c r="D838">
        <v>269139</v>
      </c>
      <c r="E838" s="3" t="s">
        <v>27</v>
      </c>
      <c r="F838" s="3" t="s">
        <v>76</v>
      </c>
      <c r="G838" s="3" t="s">
        <v>189</v>
      </c>
      <c r="H838" s="3" t="s">
        <v>329</v>
      </c>
      <c r="I838">
        <v>-0.12429999999999999</v>
      </c>
      <c r="J838">
        <v>51.508299999999998</v>
      </c>
      <c r="K838">
        <v>-8.9200000000000002E-2</v>
      </c>
      <c r="L838">
        <v>51.5182</v>
      </c>
      <c r="M838" s="3" t="s">
        <v>191</v>
      </c>
      <c r="N838" s="3" t="s">
        <v>330</v>
      </c>
      <c r="O838" t="s">
        <v>670</v>
      </c>
      <c r="P838" t="s">
        <v>670</v>
      </c>
      <c r="Q838">
        <v>5201</v>
      </c>
      <c r="R838">
        <v>1230</v>
      </c>
      <c r="S838" t="s">
        <v>671</v>
      </c>
      <c r="T838" s="3" t="str">
        <f>Processed[[#This Row],[Time Period]]&amp;"_"&amp;Processed[[#This Row],[FROMNODENO]]&amp;"_"&amp;Processed[[#This Row],[TONODENO]]</f>
        <v>IP_267933_269139</v>
      </c>
    </row>
    <row r="839" spans="1:20" x14ac:dyDescent="0.25">
      <c r="A839" t="s">
        <v>1515</v>
      </c>
      <c r="B839">
        <v>100152</v>
      </c>
      <c r="C839">
        <v>269139</v>
      </c>
      <c r="D839">
        <v>267933</v>
      </c>
      <c r="E839" s="3" t="s">
        <v>76</v>
      </c>
      <c r="F839" s="3" t="s">
        <v>27</v>
      </c>
      <c r="G839" s="3" t="s">
        <v>329</v>
      </c>
      <c r="H839" s="3" t="s">
        <v>189</v>
      </c>
      <c r="I839">
        <v>-8.9200000000000002E-2</v>
      </c>
      <c r="J839">
        <v>51.5182</v>
      </c>
      <c r="K839">
        <v>-0.12429999999999999</v>
      </c>
      <c r="L839">
        <v>51.508299999999998</v>
      </c>
      <c r="M839" s="3" t="s">
        <v>330</v>
      </c>
      <c r="N839" s="3" t="s">
        <v>191</v>
      </c>
      <c r="O839" t="s">
        <v>670</v>
      </c>
      <c r="P839" t="s">
        <v>670</v>
      </c>
      <c r="Q839">
        <v>5211</v>
      </c>
      <c r="R839">
        <v>1248</v>
      </c>
      <c r="S839" t="s">
        <v>671</v>
      </c>
      <c r="T839" s="3" t="str">
        <f>Processed[[#This Row],[Time Period]]&amp;"_"&amp;Processed[[#This Row],[FROMNODENO]]&amp;"_"&amp;Processed[[#This Row],[TONODENO]]</f>
        <v>IP_269139_267933</v>
      </c>
    </row>
    <row r="840" spans="1:20" x14ac:dyDescent="0.25">
      <c r="A840" t="s">
        <v>1515</v>
      </c>
      <c r="B840">
        <v>100153</v>
      </c>
      <c r="C840">
        <v>269122</v>
      </c>
      <c r="D840">
        <v>269139</v>
      </c>
      <c r="E840" s="3" t="s">
        <v>60</v>
      </c>
      <c r="F840" s="3" t="s">
        <v>76</v>
      </c>
      <c r="G840" s="3" t="s">
        <v>275</v>
      </c>
      <c r="H840" s="3" t="s">
        <v>329</v>
      </c>
      <c r="I840">
        <v>-9.0300000000000005E-2</v>
      </c>
      <c r="J840">
        <v>51.511400000000002</v>
      </c>
      <c r="K840">
        <v>-8.9200000000000002E-2</v>
      </c>
      <c r="L840">
        <v>51.5182</v>
      </c>
      <c r="M840" s="3" t="s">
        <v>276</v>
      </c>
      <c r="N840" s="3" t="s">
        <v>330</v>
      </c>
      <c r="O840" t="s">
        <v>670</v>
      </c>
      <c r="P840" t="s">
        <v>670</v>
      </c>
      <c r="Q840">
        <v>1145</v>
      </c>
      <c r="R840">
        <v>663</v>
      </c>
      <c r="S840" t="s">
        <v>671</v>
      </c>
      <c r="T840" s="3" t="str">
        <f>Processed[[#This Row],[Time Period]]&amp;"_"&amp;Processed[[#This Row],[FROMNODENO]]&amp;"_"&amp;Processed[[#This Row],[TONODENO]]</f>
        <v>IP_269122_269139</v>
      </c>
    </row>
    <row r="841" spans="1:20" x14ac:dyDescent="0.25">
      <c r="A841" t="s">
        <v>1515</v>
      </c>
      <c r="B841">
        <v>100153</v>
      </c>
      <c r="C841">
        <v>269139</v>
      </c>
      <c r="D841">
        <v>269122</v>
      </c>
      <c r="E841" s="3" t="s">
        <v>76</v>
      </c>
      <c r="F841" s="3" t="s">
        <v>60</v>
      </c>
      <c r="G841" s="3" t="s">
        <v>329</v>
      </c>
      <c r="H841" s="3" t="s">
        <v>275</v>
      </c>
      <c r="I841">
        <v>-8.9200000000000002E-2</v>
      </c>
      <c r="J841">
        <v>51.5182</v>
      </c>
      <c r="K841">
        <v>-9.0300000000000005E-2</v>
      </c>
      <c r="L841">
        <v>51.511400000000002</v>
      </c>
      <c r="M841" s="3" t="s">
        <v>330</v>
      </c>
      <c r="N841" s="3" t="s">
        <v>276</v>
      </c>
      <c r="O841" t="s">
        <v>670</v>
      </c>
      <c r="P841" t="s">
        <v>670</v>
      </c>
      <c r="Q841">
        <v>2613</v>
      </c>
      <c r="R841">
        <v>696</v>
      </c>
      <c r="S841" t="s">
        <v>671</v>
      </c>
      <c r="T841" s="3" t="str">
        <f>Processed[[#This Row],[Time Period]]&amp;"_"&amp;Processed[[#This Row],[FROMNODENO]]&amp;"_"&amp;Processed[[#This Row],[TONODENO]]</f>
        <v>IP_269139_269122</v>
      </c>
    </row>
    <row r="842" spans="1:20" x14ac:dyDescent="0.25">
      <c r="A842" t="s">
        <v>1515</v>
      </c>
      <c r="B842">
        <v>100154</v>
      </c>
      <c r="C842">
        <v>268899</v>
      </c>
      <c r="D842">
        <v>269139</v>
      </c>
      <c r="E842" s="3" t="s">
        <v>75</v>
      </c>
      <c r="F842" s="3" t="s">
        <v>76</v>
      </c>
      <c r="G842" s="3" t="s">
        <v>320</v>
      </c>
      <c r="H842" s="3" t="s">
        <v>329</v>
      </c>
      <c r="I842">
        <v>-9.8599999999999993E-2</v>
      </c>
      <c r="J842">
        <v>51.494500000000002</v>
      </c>
      <c r="K842">
        <v>-8.9200000000000002E-2</v>
      </c>
      <c r="L842">
        <v>51.5182</v>
      </c>
      <c r="M842" s="3" t="s">
        <v>321</v>
      </c>
      <c r="N842" s="3" t="s">
        <v>330</v>
      </c>
      <c r="O842" t="s">
        <v>670</v>
      </c>
      <c r="P842" t="s">
        <v>670</v>
      </c>
      <c r="Q842">
        <v>3304</v>
      </c>
      <c r="R842">
        <v>1417</v>
      </c>
      <c r="S842" t="s">
        <v>671</v>
      </c>
      <c r="T842" s="3" t="str">
        <f>Processed[[#This Row],[Time Period]]&amp;"_"&amp;Processed[[#This Row],[FROMNODENO]]&amp;"_"&amp;Processed[[#This Row],[TONODENO]]</f>
        <v>IP_268899_269139</v>
      </c>
    </row>
    <row r="843" spans="1:20" x14ac:dyDescent="0.25">
      <c r="A843" t="s">
        <v>1515</v>
      </c>
      <c r="B843">
        <v>100154</v>
      </c>
      <c r="C843">
        <v>269139</v>
      </c>
      <c r="D843">
        <v>268899</v>
      </c>
      <c r="E843" s="3" t="s">
        <v>76</v>
      </c>
      <c r="F843" s="3" t="s">
        <v>75</v>
      </c>
      <c r="G843" s="3" t="s">
        <v>329</v>
      </c>
      <c r="H843" s="3" t="s">
        <v>320</v>
      </c>
      <c r="I843">
        <v>-8.9200000000000002E-2</v>
      </c>
      <c r="J843">
        <v>51.5182</v>
      </c>
      <c r="K843">
        <v>-9.8599999999999993E-2</v>
      </c>
      <c r="L843">
        <v>51.494500000000002</v>
      </c>
      <c r="M843" s="3" t="s">
        <v>330</v>
      </c>
      <c r="N843" s="3" t="s">
        <v>321</v>
      </c>
      <c r="O843" t="s">
        <v>670</v>
      </c>
      <c r="P843" t="s">
        <v>670</v>
      </c>
      <c r="Q843">
        <v>3441</v>
      </c>
      <c r="R843">
        <v>1833</v>
      </c>
      <c r="S843" t="s">
        <v>671</v>
      </c>
      <c r="T843" s="3" t="str">
        <f>Processed[[#This Row],[Time Period]]&amp;"_"&amp;Processed[[#This Row],[FROMNODENO]]&amp;"_"&amp;Processed[[#This Row],[TONODENO]]</f>
        <v>IP_269139_268899</v>
      </c>
    </row>
    <row r="844" spans="1:20" x14ac:dyDescent="0.25">
      <c r="A844" t="s">
        <v>1515</v>
      </c>
      <c r="B844">
        <v>100155</v>
      </c>
      <c r="C844">
        <v>269139</v>
      </c>
      <c r="D844">
        <v>269459</v>
      </c>
      <c r="E844" s="3" t="s">
        <v>76</v>
      </c>
      <c r="F844" s="3" t="s">
        <v>30</v>
      </c>
      <c r="G844" s="3" t="s">
        <v>329</v>
      </c>
      <c r="H844" s="3" t="s">
        <v>195</v>
      </c>
      <c r="I844">
        <v>-8.9200000000000002E-2</v>
      </c>
      <c r="J844">
        <v>51.5182</v>
      </c>
      <c r="K844">
        <v>-7.5399999999999995E-2</v>
      </c>
      <c r="L844">
        <v>51.511600000000001</v>
      </c>
      <c r="M844" s="3" t="s">
        <v>330</v>
      </c>
      <c r="N844" s="3" t="s">
        <v>196</v>
      </c>
      <c r="O844" t="s">
        <v>670</v>
      </c>
      <c r="P844" t="s">
        <v>670</v>
      </c>
      <c r="Q844">
        <v>1416</v>
      </c>
      <c r="R844">
        <v>508</v>
      </c>
      <c r="S844" t="s">
        <v>671</v>
      </c>
      <c r="T844" s="3" t="str">
        <f>Processed[[#This Row],[Time Period]]&amp;"_"&amp;Processed[[#This Row],[FROMNODENO]]&amp;"_"&amp;Processed[[#This Row],[TONODENO]]</f>
        <v>IP_269139_269459</v>
      </c>
    </row>
    <row r="845" spans="1:20" x14ac:dyDescent="0.25">
      <c r="A845" t="s">
        <v>1515</v>
      </c>
      <c r="B845">
        <v>100155</v>
      </c>
      <c r="C845">
        <v>269459</v>
      </c>
      <c r="D845">
        <v>269139</v>
      </c>
      <c r="E845" s="3" t="s">
        <v>30</v>
      </c>
      <c r="F845" s="3" t="s">
        <v>76</v>
      </c>
      <c r="G845" s="3" t="s">
        <v>195</v>
      </c>
      <c r="H845" s="3" t="s">
        <v>329</v>
      </c>
      <c r="I845">
        <v>-7.5399999999999995E-2</v>
      </c>
      <c r="J845">
        <v>51.511600000000001</v>
      </c>
      <c r="K845">
        <v>-8.9200000000000002E-2</v>
      </c>
      <c r="L845">
        <v>51.5182</v>
      </c>
      <c r="M845" s="3" t="s">
        <v>196</v>
      </c>
      <c r="N845" s="3" t="s">
        <v>330</v>
      </c>
      <c r="O845" t="s">
        <v>670</v>
      </c>
      <c r="P845" t="s">
        <v>670</v>
      </c>
      <c r="Q845">
        <v>1422</v>
      </c>
      <c r="R845">
        <v>513</v>
      </c>
      <c r="S845" t="s">
        <v>671</v>
      </c>
      <c r="T845" s="3" t="str">
        <f>Processed[[#This Row],[Time Period]]&amp;"_"&amp;Processed[[#This Row],[FROMNODENO]]&amp;"_"&amp;Processed[[#This Row],[TONODENO]]</f>
        <v>IP_269459_269139</v>
      </c>
    </row>
    <row r="846" spans="1:20" x14ac:dyDescent="0.25">
      <c r="A846" t="s">
        <v>1515</v>
      </c>
      <c r="B846">
        <v>100156</v>
      </c>
      <c r="C846">
        <v>267983</v>
      </c>
      <c r="D846">
        <v>269139</v>
      </c>
      <c r="E846" s="3" t="s">
        <v>31</v>
      </c>
      <c r="F846" s="3" t="s">
        <v>76</v>
      </c>
      <c r="G846" s="3" t="s">
        <v>198</v>
      </c>
      <c r="H846" s="3" t="s">
        <v>329</v>
      </c>
      <c r="I846">
        <v>-0.1231</v>
      </c>
      <c r="J846">
        <v>51.530799999999999</v>
      </c>
      <c r="K846">
        <v>-8.9200000000000002E-2</v>
      </c>
      <c r="L846">
        <v>51.5182</v>
      </c>
      <c r="M846" s="3" t="s">
        <v>199</v>
      </c>
      <c r="N846" s="3" t="s">
        <v>330</v>
      </c>
      <c r="O846" t="s">
        <v>670</v>
      </c>
      <c r="P846" t="s">
        <v>670</v>
      </c>
      <c r="Q846">
        <v>3269</v>
      </c>
      <c r="R846">
        <v>646</v>
      </c>
      <c r="S846" t="s">
        <v>671</v>
      </c>
      <c r="T846" s="3" t="str">
        <f>Processed[[#This Row],[Time Period]]&amp;"_"&amp;Processed[[#This Row],[FROMNODENO]]&amp;"_"&amp;Processed[[#This Row],[TONODENO]]</f>
        <v>IP_267983_269139</v>
      </c>
    </row>
    <row r="847" spans="1:20" x14ac:dyDescent="0.25">
      <c r="A847" t="s">
        <v>1515</v>
      </c>
      <c r="B847">
        <v>100156</v>
      </c>
      <c r="C847">
        <v>269139</v>
      </c>
      <c r="D847">
        <v>267983</v>
      </c>
      <c r="E847" s="3" t="s">
        <v>76</v>
      </c>
      <c r="F847" s="3" t="s">
        <v>31</v>
      </c>
      <c r="G847" s="3" t="s">
        <v>329</v>
      </c>
      <c r="H847" s="3" t="s">
        <v>198</v>
      </c>
      <c r="I847">
        <v>-8.9200000000000002E-2</v>
      </c>
      <c r="J847">
        <v>51.5182</v>
      </c>
      <c r="K847">
        <v>-0.1231</v>
      </c>
      <c r="L847">
        <v>51.530799999999999</v>
      </c>
      <c r="M847" s="3" t="s">
        <v>330</v>
      </c>
      <c r="N847" s="3" t="s">
        <v>199</v>
      </c>
      <c r="O847" t="s">
        <v>670</v>
      </c>
      <c r="P847" t="s">
        <v>670</v>
      </c>
      <c r="Q847">
        <v>3254</v>
      </c>
      <c r="R847">
        <v>518</v>
      </c>
      <c r="S847" t="s">
        <v>671</v>
      </c>
      <c r="T847" s="3" t="str">
        <f>Processed[[#This Row],[Time Period]]&amp;"_"&amp;Processed[[#This Row],[FROMNODENO]]&amp;"_"&amp;Processed[[#This Row],[TONODENO]]</f>
        <v>IP_269139_267983</v>
      </c>
    </row>
    <row r="848" spans="1:20" x14ac:dyDescent="0.25">
      <c r="A848" t="s">
        <v>1515</v>
      </c>
      <c r="B848">
        <v>100157</v>
      </c>
      <c r="C848">
        <v>269139</v>
      </c>
      <c r="D848">
        <v>269225</v>
      </c>
      <c r="E848" s="3" t="s">
        <v>76</v>
      </c>
      <c r="F848" s="3" t="s">
        <v>32</v>
      </c>
      <c r="G848" s="3" t="s">
        <v>329</v>
      </c>
      <c r="H848" s="3" t="s">
        <v>200</v>
      </c>
      <c r="I848">
        <v>-8.9200000000000002E-2</v>
      </c>
      <c r="J848">
        <v>51.5182</v>
      </c>
      <c r="K848">
        <v>-8.5699999999999998E-2</v>
      </c>
      <c r="L848">
        <v>51.505229999999997</v>
      </c>
      <c r="M848" s="3" t="s">
        <v>330</v>
      </c>
      <c r="N848" s="3" t="s">
        <v>201</v>
      </c>
      <c r="O848" t="s">
        <v>670</v>
      </c>
      <c r="P848" t="s">
        <v>670</v>
      </c>
      <c r="Q848">
        <v>1872</v>
      </c>
      <c r="R848">
        <v>1062</v>
      </c>
      <c r="S848" t="s">
        <v>671</v>
      </c>
      <c r="T848" s="3" t="str">
        <f>Processed[[#This Row],[Time Period]]&amp;"_"&amp;Processed[[#This Row],[FROMNODENO]]&amp;"_"&amp;Processed[[#This Row],[TONODENO]]</f>
        <v>IP_269139_269225</v>
      </c>
    </row>
    <row r="849" spans="1:20" x14ac:dyDescent="0.25">
      <c r="A849" t="s">
        <v>1515</v>
      </c>
      <c r="B849">
        <v>100157</v>
      </c>
      <c r="C849">
        <v>269225</v>
      </c>
      <c r="D849">
        <v>269139</v>
      </c>
      <c r="E849" s="3" t="s">
        <v>32</v>
      </c>
      <c r="F849" s="3" t="s">
        <v>76</v>
      </c>
      <c r="G849" s="3" t="s">
        <v>200</v>
      </c>
      <c r="H849" s="3" t="s">
        <v>329</v>
      </c>
      <c r="I849">
        <v>-8.5699999999999998E-2</v>
      </c>
      <c r="J849">
        <v>51.505229999999997</v>
      </c>
      <c r="K849">
        <v>-8.9200000000000002E-2</v>
      </c>
      <c r="L849">
        <v>51.5182</v>
      </c>
      <c r="M849" s="3" t="s">
        <v>201</v>
      </c>
      <c r="N849" s="3" t="s">
        <v>330</v>
      </c>
      <c r="O849" t="s">
        <v>670</v>
      </c>
      <c r="P849" t="s">
        <v>670</v>
      </c>
      <c r="Q849">
        <v>1864</v>
      </c>
      <c r="R849">
        <v>959</v>
      </c>
      <c r="S849" t="s">
        <v>671</v>
      </c>
      <c r="T849" s="3" t="str">
        <f>Processed[[#This Row],[Time Period]]&amp;"_"&amp;Processed[[#This Row],[FROMNODENO]]&amp;"_"&amp;Processed[[#This Row],[TONODENO]]</f>
        <v>IP_269225_269139</v>
      </c>
    </row>
    <row r="850" spans="1:20" x14ac:dyDescent="0.25">
      <c r="A850" t="s">
        <v>1515</v>
      </c>
      <c r="B850">
        <v>100158</v>
      </c>
      <c r="C850">
        <v>269139</v>
      </c>
      <c r="D850">
        <v>269296</v>
      </c>
      <c r="E850" s="3" t="s">
        <v>76</v>
      </c>
      <c r="F850" s="3" t="s">
        <v>33</v>
      </c>
      <c r="G850" s="3" t="s">
        <v>329</v>
      </c>
      <c r="H850" s="3" t="s">
        <v>203</v>
      </c>
      <c r="I850">
        <v>-8.9200000000000002E-2</v>
      </c>
      <c r="J850">
        <v>51.5182</v>
      </c>
      <c r="K850">
        <v>-8.2100000000000006E-2</v>
      </c>
      <c r="L850">
        <v>51.518599999999999</v>
      </c>
      <c r="M850" s="3" t="s">
        <v>330</v>
      </c>
      <c r="N850" s="3" t="s">
        <v>204</v>
      </c>
      <c r="O850" t="s">
        <v>670</v>
      </c>
      <c r="P850" t="s">
        <v>670</v>
      </c>
      <c r="Q850">
        <v>686</v>
      </c>
      <c r="R850">
        <v>305</v>
      </c>
      <c r="S850" t="s">
        <v>671</v>
      </c>
      <c r="T850" s="3" t="str">
        <f>Processed[[#This Row],[Time Period]]&amp;"_"&amp;Processed[[#This Row],[FROMNODENO]]&amp;"_"&amp;Processed[[#This Row],[TONODENO]]</f>
        <v>IP_269139_269296</v>
      </c>
    </row>
    <row r="851" spans="1:20" x14ac:dyDescent="0.25">
      <c r="A851" t="s">
        <v>1515</v>
      </c>
      <c r="B851">
        <v>100158</v>
      </c>
      <c r="C851">
        <v>269296</v>
      </c>
      <c r="D851">
        <v>269139</v>
      </c>
      <c r="E851" s="3" t="s">
        <v>33</v>
      </c>
      <c r="F851" s="3" t="s">
        <v>76</v>
      </c>
      <c r="G851" s="3" t="s">
        <v>203</v>
      </c>
      <c r="H851" s="3" t="s">
        <v>329</v>
      </c>
      <c r="I851">
        <v>-8.2100000000000006E-2</v>
      </c>
      <c r="J851">
        <v>51.518599999999999</v>
      </c>
      <c r="K851">
        <v>-8.9200000000000002E-2</v>
      </c>
      <c r="L851">
        <v>51.5182</v>
      </c>
      <c r="M851" s="3" t="s">
        <v>204</v>
      </c>
      <c r="N851" s="3" t="s">
        <v>330</v>
      </c>
      <c r="O851" t="s">
        <v>670</v>
      </c>
      <c r="P851" t="s">
        <v>670</v>
      </c>
      <c r="Q851">
        <v>699</v>
      </c>
      <c r="R851">
        <v>305</v>
      </c>
      <c r="S851" t="s">
        <v>671</v>
      </c>
      <c r="T851" s="3" t="str">
        <f>Processed[[#This Row],[Time Period]]&amp;"_"&amp;Processed[[#This Row],[FROMNODENO]]&amp;"_"&amp;Processed[[#This Row],[TONODENO]]</f>
        <v>IP_269296_269139</v>
      </c>
    </row>
    <row r="852" spans="1:20" x14ac:dyDescent="0.25">
      <c r="A852" t="s">
        <v>1515</v>
      </c>
      <c r="B852">
        <v>100159</v>
      </c>
      <c r="C852">
        <v>266682</v>
      </c>
      <c r="D852">
        <v>269139</v>
      </c>
      <c r="E852" s="3" t="s">
        <v>34</v>
      </c>
      <c r="F852" s="3" t="s">
        <v>76</v>
      </c>
      <c r="G852" s="3" t="s">
        <v>205</v>
      </c>
      <c r="H852" s="3" t="s">
        <v>329</v>
      </c>
      <c r="I852">
        <v>-0.16289999999999999</v>
      </c>
      <c r="J852">
        <v>51.522399999999998</v>
      </c>
      <c r="K852">
        <v>-8.9200000000000002E-2</v>
      </c>
      <c r="L852">
        <v>51.5182</v>
      </c>
      <c r="M852" s="3" t="s">
        <v>206</v>
      </c>
      <c r="N852" s="3" t="s">
        <v>330</v>
      </c>
      <c r="O852" t="s">
        <v>670</v>
      </c>
      <c r="P852" t="s">
        <v>670</v>
      </c>
      <c r="Q852">
        <v>6002</v>
      </c>
      <c r="R852">
        <v>1126</v>
      </c>
      <c r="S852" t="s">
        <v>671</v>
      </c>
      <c r="T852" s="3" t="str">
        <f>Processed[[#This Row],[Time Period]]&amp;"_"&amp;Processed[[#This Row],[FROMNODENO]]&amp;"_"&amp;Processed[[#This Row],[TONODENO]]</f>
        <v>IP_266682_269139</v>
      </c>
    </row>
    <row r="853" spans="1:20" x14ac:dyDescent="0.25">
      <c r="A853" t="s">
        <v>1515</v>
      </c>
      <c r="B853">
        <v>100159</v>
      </c>
      <c r="C853">
        <v>269139</v>
      </c>
      <c r="D853">
        <v>266682</v>
      </c>
      <c r="E853" s="3" t="s">
        <v>76</v>
      </c>
      <c r="F853" s="3" t="s">
        <v>34</v>
      </c>
      <c r="G853" s="3" t="s">
        <v>329</v>
      </c>
      <c r="H853" s="3" t="s">
        <v>205</v>
      </c>
      <c r="I853">
        <v>-8.9200000000000002E-2</v>
      </c>
      <c r="J853">
        <v>51.5182</v>
      </c>
      <c r="K853">
        <v>-0.16289999999999999</v>
      </c>
      <c r="L853">
        <v>51.522399999999998</v>
      </c>
      <c r="M853" s="3" t="s">
        <v>330</v>
      </c>
      <c r="N853" s="3" t="s">
        <v>206</v>
      </c>
      <c r="O853" t="s">
        <v>670</v>
      </c>
      <c r="P853" t="s">
        <v>670</v>
      </c>
      <c r="Q853">
        <v>5981</v>
      </c>
      <c r="R853">
        <v>1073</v>
      </c>
      <c r="S853" t="s">
        <v>671</v>
      </c>
      <c r="T853" s="3" t="str">
        <f>Processed[[#This Row],[Time Period]]&amp;"_"&amp;Processed[[#This Row],[FROMNODENO]]&amp;"_"&amp;Processed[[#This Row],[TONODENO]]</f>
        <v>IP_269139_266682</v>
      </c>
    </row>
    <row r="854" spans="1:20" x14ac:dyDescent="0.25">
      <c r="A854" t="s">
        <v>1515</v>
      </c>
      <c r="B854">
        <v>100160</v>
      </c>
      <c r="C854">
        <v>266343</v>
      </c>
      <c r="D854">
        <v>269139</v>
      </c>
      <c r="E854" s="3" t="s">
        <v>35</v>
      </c>
      <c r="F854" s="3" t="s">
        <v>76</v>
      </c>
      <c r="G854" s="3" t="s">
        <v>207</v>
      </c>
      <c r="H854" s="3" t="s">
        <v>329</v>
      </c>
      <c r="I854">
        <v>-0.17530000000000001</v>
      </c>
      <c r="J854">
        <v>51.516199999999998</v>
      </c>
      <c r="K854">
        <v>-8.9200000000000002E-2</v>
      </c>
      <c r="L854">
        <v>51.5182</v>
      </c>
      <c r="M854" s="3" t="s">
        <v>208</v>
      </c>
      <c r="N854" s="3" t="s">
        <v>330</v>
      </c>
      <c r="O854" t="s">
        <v>670</v>
      </c>
      <c r="P854" t="s">
        <v>670</v>
      </c>
      <c r="Q854">
        <v>7386</v>
      </c>
      <c r="R854">
        <v>1232</v>
      </c>
      <c r="S854" t="s">
        <v>671</v>
      </c>
      <c r="T854" s="3" t="str">
        <f>Processed[[#This Row],[Time Period]]&amp;"_"&amp;Processed[[#This Row],[FROMNODENO]]&amp;"_"&amp;Processed[[#This Row],[TONODENO]]</f>
        <v>IP_266343_269139</v>
      </c>
    </row>
    <row r="855" spans="1:20" x14ac:dyDescent="0.25">
      <c r="A855" t="s">
        <v>1515</v>
      </c>
      <c r="B855">
        <v>100160</v>
      </c>
      <c r="C855">
        <v>269139</v>
      </c>
      <c r="D855">
        <v>266343</v>
      </c>
      <c r="E855" s="3" t="s">
        <v>76</v>
      </c>
      <c r="F855" s="3" t="s">
        <v>35</v>
      </c>
      <c r="G855" s="3" t="s">
        <v>329</v>
      </c>
      <c r="H855" s="3" t="s">
        <v>207</v>
      </c>
      <c r="I855">
        <v>-8.9200000000000002E-2</v>
      </c>
      <c r="J855">
        <v>51.5182</v>
      </c>
      <c r="K855">
        <v>-0.17530000000000001</v>
      </c>
      <c r="L855">
        <v>51.516199999999998</v>
      </c>
      <c r="M855" s="3" t="s">
        <v>330</v>
      </c>
      <c r="N855" s="3" t="s">
        <v>208</v>
      </c>
      <c r="O855" t="s">
        <v>670</v>
      </c>
      <c r="P855" t="s">
        <v>670</v>
      </c>
      <c r="Q855">
        <v>7352</v>
      </c>
      <c r="R855">
        <v>1172</v>
      </c>
      <c r="S855" t="s">
        <v>671</v>
      </c>
      <c r="T855" s="3" t="str">
        <f>Processed[[#This Row],[Time Period]]&amp;"_"&amp;Processed[[#This Row],[FROMNODENO]]&amp;"_"&amp;Processed[[#This Row],[TONODENO]]</f>
        <v>IP_269139_266343</v>
      </c>
    </row>
    <row r="856" spans="1:20" x14ac:dyDescent="0.25">
      <c r="A856" t="s">
        <v>1515</v>
      </c>
      <c r="B856">
        <v>100161</v>
      </c>
      <c r="C856">
        <v>267948</v>
      </c>
      <c r="D856">
        <v>269139</v>
      </c>
      <c r="E856" s="3" t="s">
        <v>36</v>
      </c>
      <c r="F856" s="3" t="s">
        <v>76</v>
      </c>
      <c r="G856" s="3" t="s">
        <v>209</v>
      </c>
      <c r="H856" s="3" t="s">
        <v>329</v>
      </c>
      <c r="I856">
        <v>-0.12784000000000001</v>
      </c>
      <c r="J856">
        <v>51.532330000000002</v>
      </c>
      <c r="K856">
        <v>-8.9200000000000002E-2</v>
      </c>
      <c r="L856">
        <v>51.5182</v>
      </c>
      <c r="M856" s="3" t="s">
        <v>210</v>
      </c>
      <c r="N856" s="3" t="s">
        <v>330</v>
      </c>
      <c r="O856" t="s">
        <v>670</v>
      </c>
      <c r="P856" t="s">
        <v>670</v>
      </c>
      <c r="Q856">
        <v>3521</v>
      </c>
      <c r="R856">
        <v>833</v>
      </c>
      <c r="S856" t="s">
        <v>671</v>
      </c>
      <c r="T856" s="3" t="str">
        <f>Processed[[#This Row],[Time Period]]&amp;"_"&amp;Processed[[#This Row],[FROMNODENO]]&amp;"_"&amp;Processed[[#This Row],[TONODENO]]</f>
        <v>IP_267948_269139</v>
      </c>
    </row>
    <row r="857" spans="1:20" x14ac:dyDescent="0.25">
      <c r="A857" t="s">
        <v>1515</v>
      </c>
      <c r="B857">
        <v>100161</v>
      </c>
      <c r="C857">
        <v>269139</v>
      </c>
      <c r="D857">
        <v>267948</v>
      </c>
      <c r="E857" s="3" t="s">
        <v>76</v>
      </c>
      <c r="F857" s="3" t="s">
        <v>36</v>
      </c>
      <c r="G857" s="3" t="s">
        <v>329</v>
      </c>
      <c r="H857" s="3" t="s">
        <v>209</v>
      </c>
      <c r="I857">
        <v>-8.9200000000000002E-2</v>
      </c>
      <c r="J857">
        <v>51.5182</v>
      </c>
      <c r="K857">
        <v>-0.12784000000000001</v>
      </c>
      <c r="L857">
        <v>51.532330000000002</v>
      </c>
      <c r="M857" s="3" t="s">
        <v>330</v>
      </c>
      <c r="N857" s="3" t="s">
        <v>210</v>
      </c>
      <c r="O857" t="s">
        <v>670</v>
      </c>
      <c r="P857" t="s">
        <v>670</v>
      </c>
      <c r="Q857">
        <v>3524</v>
      </c>
      <c r="R857">
        <v>709</v>
      </c>
      <c r="S857" t="s">
        <v>671</v>
      </c>
      <c r="T857" s="3" t="str">
        <f>Processed[[#This Row],[Time Period]]&amp;"_"&amp;Processed[[#This Row],[FROMNODENO]]&amp;"_"&amp;Processed[[#This Row],[TONODENO]]</f>
        <v>IP_269139_267948</v>
      </c>
    </row>
    <row r="858" spans="1:20" x14ac:dyDescent="0.25">
      <c r="A858" t="s">
        <v>1515</v>
      </c>
      <c r="B858">
        <v>100162</v>
      </c>
      <c r="C858">
        <v>268311</v>
      </c>
      <c r="D858">
        <v>269139</v>
      </c>
      <c r="E858" s="3" t="s">
        <v>38</v>
      </c>
      <c r="F858" s="3" t="s">
        <v>76</v>
      </c>
      <c r="G858" s="3" t="s">
        <v>213</v>
      </c>
      <c r="H858" s="3" t="s">
        <v>329</v>
      </c>
      <c r="I858">
        <v>-0.1134</v>
      </c>
      <c r="J858">
        <v>51.503300000000003</v>
      </c>
      <c r="K858">
        <v>-8.9200000000000002E-2</v>
      </c>
      <c r="L858">
        <v>51.5182</v>
      </c>
      <c r="M858" s="3" t="s">
        <v>214</v>
      </c>
      <c r="N858" s="3" t="s">
        <v>330</v>
      </c>
      <c r="O858" t="s">
        <v>670</v>
      </c>
      <c r="P858" t="s">
        <v>670</v>
      </c>
      <c r="Q858">
        <v>3274</v>
      </c>
      <c r="R858">
        <v>981</v>
      </c>
      <c r="S858" t="s">
        <v>671</v>
      </c>
      <c r="T858" s="3" t="str">
        <f>Processed[[#This Row],[Time Period]]&amp;"_"&amp;Processed[[#This Row],[FROMNODENO]]&amp;"_"&amp;Processed[[#This Row],[TONODENO]]</f>
        <v>IP_268311_269139</v>
      </c>
    </row>
    <row r="859" spans="1:20" x14ac:dyDescent="0.25">
      <c r="A859" t="s">
        <v>1515</v>
      </c>
      <c r="B859">
        <v>100162</v>
      </c>
      <c r="C859">
        <v>269139</v>
      </c>
      <c r="D859">
        <v>268311</v>
      </c>
      <c r="E859" s="3" t="s">
        <v>76</v>
      </c>
      <c r="F859" s="3" t="s">
        <v>38</v>
      </c>
      <c r="G859" s="3" t="s">
        <v>329</v>
      </c>
      <c r="H859" s="3" t="s">
        <v>213</v>
      </c>
      <c r="I859">
        <v>-8.9200000000000002E-2</v>
      </c>
      <c r="J859">
        <v>51.5182</v>
      </c>
      <c r="K859">
        <v>-0.1134</v>
      </c>
      <c r="L859">
        <v>51.503300000000003</v>
      </c>
      <c r="M859" s="3" t="s">
        <v>330</v>
      </c>
      <c r="N859" s="3" t="s">
        <v>214</v>
      </c>
      <c r="O859" t="s">
        <v>670</v>
      </c>
      <c r="P859" t="s">
        <v>670</v>
      </c>
      <c r="Q859">
        <v>3274</v>
      </c>
      <c r="R859">
        <v>926</v>
      </c>
      <c r="S859" t="s">
        <v>671</v>
      </c>
      <c r="T859" s="3" t="str">
        <f>Processed[[#This Row],[Time Period]]&amp;"_"&amp;Processed[[#This Row],[FROMNODENO]]&amp;"_"&amp;Processed[[#This Row],[TONODENO]]</f>
        <v>IP_269139_268311</v>
      </c>
    </row>
    <row r="860" spans="1:20" x14ac:dyDescent="0.25">
      <c r="A860" t="s">
        <v>1515</v>
      </c>
      <c r="B860">
        <v>100163</v>
      </c>
      <c r="C860">
        <v>268672</v>
      </c>
      <c r="D860">
        <v>269139</v>
      </c>
      <c r="E860" s="3" t="s">
        <v>116</v>
      </c>
      <c r="F860" s="3" t="s">
        <v>76</v>
      </c>
      <c r="G860" s="3" t="s">
        <v>478</v>
      </c>
      <c r="H860" s="3" t="s">
        <v>329</v>
      </c>
      <c r="I860">
        <v>-0.1048</v>
      </c>
      <c r="J860">
        <v>51.520299999999999</v>
      </c>
      <c r="K860">
        <v>-8.9200000000000002E-2</v>
      </c>
      <c r="L860">
        <v>51.5182</v>
      </c>
      <c r="M860" s="3" t="s">
        <v>479</v>
      </c>
      <c r="N860" s="3" t="s">
        <v>330</v>
      </c>
      <c r="O860" t="s">
        <v>670</v>
      </c>
      <c r="P860" t="s">
        <v>670</v>
      </c>
      <c r="Q860">
        <v>1365</v>
      </c>
      <c r="R860">
        <v>290</v>
      </c>
      <c r="S860" t="s">
        <v>671</v>
      </c>
      <c r="T860" s="3" t="str">
        <f>Processed[[#This Row],[Time Period]]&amp;"_"&amp;Processed[[#This Row],[FROMNODENO]]&amp;"_"&amp;Processed[[#This Row],[TONODENO]]</f>
        <v>IP_268672_269139</v>
      </c>
    </row>
    <row r="861" spans="1:20" x14ac:dyDescent="0.25">
      <c r="A861" t="s">
        <v>1515</v>
      </c>
      <c r="B861">
        <v>100163</v>
      </c>
      <c r="C861">
        <v>269139</v>
      </c>
      <c r="D861">
        <v>268672</v>
      </c>
      <c r="E861" s="3" t="s">
        <v>76</v>
      </c>
      <c r="F861" s="3" t="s">
        <v>116</v>
      </c>
      <c r="G861" s="3" t="s">
        <v>329</v>
      </c>
      <c r="H861" s="3" t="s">
        <v>478</v>
      </c>
      <c r="I861">
        <v>-8.9200000000000002E-2</v>
      </c>
      <c r="J861">
        <v>51.5182</v>
      </c>
      <c r="K861">
        <v>-0.1048</v>
      </c>
      <c r="L861">
        <v>51.520299999999999</v>
      </c>
      <c r="M861" s="3" t="s">
        <v>330</v>
      </c>
      <c r="N861" s="3" t="s">
        <v>479</v>
      </c>
      <c r="O861" t="s">
        <v>670</v>
      </c>
      <c r="P861" t="s">
        <v>670</v>
      </c>
      <c r="Q861">
        <v>1347</v>
      </c>
      <c r="R861">
        <v>201</v>
      </c>
      <c r="S861" t="s">
        <v>671</v>
      </c>
      <c r="T861" s="3" t="str">
        <f>Processed[[#This Row],[Time Period]]&amp;"_"&amp;Processed[[#This Row],[FROMNODENO]]&amp;"_"&amp;Processed[[#This Row],[TONODENO]]</f>
        <v>IP_269139_268672</v>
      </c>
    </row>
    <row r="862" spans="1:20" x14ac:dyDescent="0.25">
      <c r="A862" t="s">
        <v>1515</v>
      </c>
      <c r="B862">
        <v>100164</v>
      </c>
      <c r="C862">
        <v>266343</v>
      </c>
      <c r="D862">
        <v>266682</v>
      </c>
      <c r="E862" s="3" t="s">
        <v>35</v>
      </c>
      <c r="F862" s="3" t="s">
        <v>34</v>
      </c>
      <c r="G862" s="3" t="s">
        <v>207</v>
      </c>
      <c r="H862" s="3" t="s">
        <v>205</v>
      </c>
      <c r="I862">
        <v>-0.17530000000000001</v>
      </c>
      <c r="J862">
        <v>51.516199999999998</v>
      </c>
      <c r="K862">
        <v>-0.16289999999999999</v>
      </c>
      <c r="L862">
        <v>51.522399999999998</v>
      </c>
      <c r="M862" s="3" t="s">
        <v>208</v>
      </c>
      <c r="N862" s="3" t="s">
        <v>206</v>
      </c>
      <c r="O862" t="s">
        <v>670</v>
      </c>
      <c r="P862" t="s">
        <v>670</v>
      </c>
      <c r="Q862">
        <v>1203</v>
      </c>
      <c r="R862">
        <v>224</v>
      </c>
      <c r="S862" t="s">
        <v>671</v>
      </c>
      <c r="T862" s="3" t="str">
        <f>Processed[[#This Row],[Time Period]]&amp;"_"&amp;Processed[[#This Row],[FROMNODENO]]&amp;"_"&amp;Processed[[#This Row],[TONODENO]]</f>
        <v>IP_266343_266682</v>
      </c>
    </row>
    <row r="863" spans="1:20" x14ac:dyDescent="0.25">
      <c r="A863" t="s">
        <v>1515</v>
      </c>
      <c r="B863">
        <v>100164</v>
      </c>
      <c r="C863">
        <v>266682</v>
      </c>
      <c r="D863">
        <v>266343</v>
      </c>
      <c r="E863" s="3" t="s">
        <v>34</v>
      </c>
      <c r="F863" s="3" t="s">
        <v>35</v>
      </c>
      <c r="G863" s="3" t="s">
        <v>205</v>
      </c>
      <c r="H863" s="3" t="s">
        <v>207</v>
      </c>
      <c r="I863">
        <v>-0.16289999999999999</v>
      </c>
      <c r="J863">
        <v>51.522399999999998</v>
      </c>
      <c r="K863">
        <v>-0.17530000000000001</v>
      </c>
      <c r="L863">
        <v>51.516199999999998</v>
      </c>
      <c r="M863" s="3" t="s">
        <v>206</v>
      </c>
      <c r="N863" s="3" t="s">
        <v>208</v>
      </c>
      <c r="O863" t="s">
        <v>670</v>
      </c>
      <c r="P863" t="s">
        <v>670</v>
      </c>
      <c r="Q863">
        <v>1256</v>
      </c>
      <c r="R863">
        <v>164</v>
      </c>
      <c r="S863" t="s">
        <v>671</v>
      </c>
      <c r="T863" s="3" t="str">
        <f>Processed[[#This Row],[Time Period]]&amp;"_"&amp;Processed[[#This Row],[FROMNODENO]]&amp;"_"&amp;Processed[[#This Row],[TONODENO]]</f>
        <v>IP_266682_266343</v>
      </c>
    </row>
    <row r="864" spans="1:20" x14ac:dyDescent="0.25">
      <c r="A864" t="s">
        <v>1515</v>
      </c>
      <c r="B864">
        <v>100165</v>
      </c>
      <c r="C864">
        <v>265282</v>
      </c>
      <c r="D864">
        <v>266682</v>
      </c>
      <c r="E864" s="3" t="s">
        <v>57</v>
      </c>
      <c r="F864" s="3" t="s">
        <v>34</v>
      </c>
      <c r="G864" s="3" t="s">
        <v>267</v>
      </c>
      <c r="H864" s="3" t="s">
        <v>205</v>
      </c>
      <c r="I864">
        <v>-0.2046</v>
      </c>
      <c r="J864">
        <v>51.534100000000002</v>
      </c>
      <c r="K864">
        <v>-0.16289999999999999</v>
      </c>
      <c r="L864">
        <v>51.522399999999998</v>
      </c>
      <c r="M864" s="3" t="s">
        <v>268</v>
      </c>
      <c r="N864" s="3" t="s">
        <v>206</v>
      </c>
      <c r="O864" t="s">
        <v>670</v>
      </c>
      <c r="P864" t="s">
        <v>670</v>
      </c>
      <c r="Q864">
        <v>4446</v>
      </c>
      <c r="R864">
        <v>642</v>
      </c>
      <c r="S864" t="s">
        <v>671</v>
      </c>
      <c r="T864" s="3" t="str">
        <f>Processed[[#This Row],[Time Period]]&amp;"_"&amp;Processed[[#This Row],[FROMNODENO]]&amp;"_"&amp;Processed[[#This Row],[TONODENO]]</f>
        <v>IP_265282_266682</v>
      </c>
    </row>
    <row r="865" spans="1:20" x14ac:dyDescent="0.25">
      <c r="A865" t="s">
        <v>1515</v>
      </c>
      <c r="B865">
        <v>100165</v>
      </c>
      <c r="C865">
        <v>266682</v>
      </c>
      <c r="D865">
        <v>265282</v>
      </c>
      <c r="E865" s="3" t="s">
        <v>34</v>
      </c>
      <c r="F865" s="3" t="s">
        <v>57</v>
      </c>
      <c r="G865" s="3" t="s">
        <v>205</v>
      </c>
      <c r="H865" s="3" t="s">
        <v>267</v>
      </c>
      <c r="I865">
        <v>-0.16289999999999999</v>
      </c>
      <c r="J865">
        <v>51.522399999999998</v>
      </c>
      <c r="K865">
        <v>-0.2046</v>
      </c>
      <c r="L865">
        <v>51.534100000000002</v>
      </c>
      <c r="M865" s="3" t="s">
        <v>206</v>
      </c>
      <c r="N865" s="3" t="s">
        <v>268</v>
      </c>
      <c r="O865" t="s">
        <v>670</v>
      </c>
      <c r="P865" t="s">
        <v>670</v>
      </c>
      <c r="Q865">
        <v>4632</v>
      </c>
      <c r="R865">
        <v>702</v>
      </c>
      <c r="S865" t="s">
        <v>671</v>
      </c>
      <c r="T865" s="3" t="str">
        <f>Processed[[#This Row],[Time Period]]&amp;"_"&amp;Processed[[#This Row],[FROMNODENO]]&amp;"_"&amp;Processed[[#This Row],[TONODENO]]</f>
        <v>IP_266682_265282</v>
      </c>
    </row>
    <row r="866" spans="1:20" x14ac:dyDescent="0.25">
      <c r="A866" t="s">
        <v>1515</v>
      </c>
      <c r="B866">
        <v>100166</v>
      </c>
      <c r="C866">
        <v>266682</v>
      </c>
      <c r="D866">
        <v>267948</v>
      </c>
      <c r="E866" s="3" t="s">
        <v>34</v>
      </c>
      <c r="F866" s="3" t="s">
        <v>36</v>
      </c>
      <c r="G866" s="3" t="s">
        <v>205</v>
      </c>
      <c r="H866" s="3" t="s">
        <v>209</v>
      </c>
      <c r="I866">
        <v>-0.16289999999999999</v>
      </c>
      <c r="J866">
        <v>51.522399999999998</v>
      </c>
      <c r="K866">
        <v>-0.12784000000000001</v>
      </c>
      <c r="L866">
        <v>51.532330000000002</v>
      </c>
      <c r="M866" s="3" t="s">
        <v>206</v>
      </c>
      <c r="N866" s="3" t="s">
        <v>210</v>
      </c>
      <c r="O866" t="s">
        <v>670</v>
      </c>
      <c r="P866" t="s">
        <v>670</v>
      </c>
      <c r="Q866">
        <v>3398</v>
      </c>
      <c r="R866">
        <v>1109</v>
      </c>
      <c r="S866" t="s">
        <v>671</v>
      </c>
      <c r="T866" s="3" t="str">
        <f>Processed[[#This Row],[Time Period]]&amp;"_"&amp;Processed[[#This Row],[FROMNODENO]]&amp;"_"&amp;Processed[[#This Row],[TONODENO]]</f>
        <v>IP_266682_267948</v>
      </c>
    </row>
    <row r="867" spans="1:20" x14ac:dyDescent="0.25">
      <c r="A867" t="s">
        <v>1515</v>
      </c>
      <c r="B867">
        <v>100166</v>
      </c>
      <c r="C867">
        <v>267948</v>
      </c>
      <c r="D867">
        <v>266682</v>
      </c>
      <c r="E867" s="3" t="s">
        <v>36</v>
      </c>
      <c r="F867" s="3" t="s">
        <v>34</v>
      </c>
      <c r="G867" s="3" t="s">
        <v>209</v>
      </c>
      <c r="H867" s="3" t="s">
        <v>205</v>
      </c>
      <c r="I867">
        <v>-0.12784000000000001</v>
      </c>
      <c r="J867">
        <v>51.532330000000002</v>
      </c>
      <c r="K867">
        <v>-0.16289999999999999</v>
      </c>
      <c r="L867">
        <v>51.522399999999998</v>
      </c>
      <c r="M867" s="3" t="s">
        <v>210</v>
      </c>
      <c r="N867" s="3" t="s">
        <v>206</v>
      </c>
      <c r="O867" t="s">
        <v>670</v>
      </c>
      <c r="P867" t="s">
        <v>670</v>
      </c>
      <c r="Q867">
        <v>3435</v>
      </c>
      <c r="R867">
        <v>1120</v>
      </c>
      <c r="S867" t="s">
        <v>671</v>
      </c>
      <c r="T867" s="3" t="str">
        <f>Processed[[#This Row],[Time Period]]&amp;"_"&amp;Processed[[#This Row],[FROMNODENO]]&amp;"_"&amp;Processed[[#This Row],[TONODENO]]</f>
        <v>IP_267948_266682</v>
      </c>
    </row>
    <row r="868" spans="1:20" x14ac:dyDescent="0.25">
      <c r="A868" t="s">
        <v>1515</v>
      </c>
      <c r="B868">
        <v>100167</v>
      </c>
      <c r="C868">
        <v>266682</v>
      </c>
      <c r="D868">
        <v>267252</v>
      </c>
      <c r="E868" s="3" t="s">
        <v>34</v>
      </c>
      <c r="F868" s="3" t="s">
        <v>37</v>
      </c>
      <c r="G868" s="3" t="s">
        <v>205</v>
      </c>
      <c r="H868" s="3" t="s">
        <v>211</v>
      </c>
      <c r="I868">
        <v>-0.16289999999999999</v>
      </c>
      <c r="J868">
        <v>51.522399999999998</v>
      </c>
      <c r="K868">
        <v>-0.14369999999999999</v>
      </c>
      <c r="L868">
        <v>51.495100000000001</v>
      </c>
      <c r="M868" s="3" t="s">
        <v>206</v>
      </c>
      <c r="N868" s="3" t="s">
        <v>212</v>
      </c>
      <c r="O868" t="s">
        <v>670</v>
      </c>
      <c r="P868" t="s">
        <v>670</v>
      </c>
      <c r="Q868">
        <v>4480</v>
      </c>
      <c r="R868">
        <v>1605</v>
      </c>
      <c r="S868" t="s">
        <v>671</v>
      </c>
      <c r="T868" s="3" t="str">
        <f>Processed[[#This Row],[Time Period]]&amp;"_"&amp;Processed[[#This Row],[FROMNODENO]]&amp;"_"&amp;Processed[[#This Row],[TONODENO]]</f>
        <v>IP_266682_267252</v>
      </c>
    </row>
    <row r="869" spans="1:20" x14ac:dyDescent="0.25">
      <c r="A869" t="s">
        <v>1515</v>
      </c>
      <c r="B869">
        <v>100167</v>
      </c>
      <c r="C869">
        <v>267252</v>
      </c>
      <c r="D869">
        <v>266682</v>
      </c>
      <c r="E869" s="3" t="s">
        <v>37</v>
      </c>
      <c r="F869" s="3" t="s">
        <v>34</v>
      </c>
      <c r="G869" s="3" t="s">
        <v>211</v>
      </c>
      <c r="H869" s="3" t="s">
        <v>205</v>
      </c>
      <c r="I869">
        <v>-0.14369999999999999</v>
      </c>
      <c r="J869">
        <v>51.495100000000001</v>
      </c>
      <c r="K869">
        <v>-0.16289999999999999</v>
      </c>
      <c r="L869">
        <v>51.522399999999998</v>
      </c>
      <c r="M869" s="3" t="s">
        <v>212</v>
      </c>
      <c r="N869" s="3" t="s">
        <v>206</v>
      </c>
      <c r="O869" t="s">
        <v>670</v>
      </c>
      <c r="P869" t="s">
        <v>670</v>
      </c>
      <c r="Q869">
        <v>4162</v>
      </c>
      <c r="R869">
        <v>1424</v>
      </c>
      <c r="S869" t="s">
        <v>671</v>
      </c>
      <c r="T869" s="3" t="str">
        <f>Processed[[#This Row],[Time Period]]&amp;"_"&amp;Processed[[#This Row],[FROMNODENO]]&amp;"_"&amp;Processed[[#This Row],[TONODENO]]</f>
        <v>IP_267252_266682</v>
      </c>
    </row>
    <row r="870" spans="1:20" x14ac:dyDescent="0.25">
      <c r="A870" t="s">
        <v>1515</v>
      </c>
      <c r="B870">
        <v>100168</v>
      </c>
      <c r="C870">
        <v>266682</v>
      </c>
      <c r="D870">
        <v>268311</v>
      </c>
      <c r="E870" s="3" t="s">
        <v>34</v>
      </c>
      <c r="F870" s="3" t="s">
        <v>38</v>
      </c>
      <c r="G870" s="3" t="s">
        <v>205</v>
      </c>
      <c r="H870" s="3" t="s">
        <v>213</v>
      </c>
      <c r="I870">
        <v>-0.16289999999999999</v>
      </c>
      <c r="J870">
        <v>51.522399999999998</v>
      </c>
      <c r="K870">
        <v>-0.1134</v>
      </c>
      <c r="L870">
        <v>51.503300000000003</v>
      </c>
      <c r="M870" s="3" t="s">
        <v>206</v>
      </c>
      <c r="N870" s="3" t="s">
        <v>214</v>
      </c>
      <c r="O870" t="s">
        <v>670</v>
      </c>
      <c r="P870" t="s">
        <v>670</v>
      </c>
      <c r="Q870">
        <v>4958</v>
      </c>
      <c r="R870">
        <v>922</v>
      </c>
      <c r="S870" t="s">
        <v>671</v>
      </c>
      <c r="T870" s="3" t="str">
        <f>Processed[[#This Row],[Time Period]]&amp;"_"&amp;Processed[[#This Row],[FROMNODENO]]&amp;"_"&amp;Processed[[#This Row],[TONODENO]]</f>
        <v>IP_266682_268311</v>
      </c>
    </row>
    <row r="871" spans="1:20" x14ac:dyDescent="0.25">
      <c r="A871" t="s">
        <v>1515</v>
      </c>
      <c r="B871">
        <v>100168</v>
      </c>
      <c r="C871">
        <v>268311</v>
      </c>
      <c r="D871">
        <v>266682</v>
      </c>
      <c r="E871" s="3" t="s">
        <v>38</v>
      </c>
      <c r="F871" s="3" t="s">
        <v>34</v>
      </c>
      <c r="G871" s="3" t="s">
        <v>213</v>
      </c>
      <c r="H871" s="3" t="s">
        <v>205</v>
      </c>
      <c r="I871">
        <v>-0.1134</v>
      </c>
      <c r="J871">
        <v>51.503300000000003</v>
      </c>
      <c r="K871">
        <v>-0.16289999999999999</v>
      </c>
      <c r="L871">
        <v>51.522399999999998</v>
      </c>
      <c r="M871" s="3" t="s">
        <v>214</v>
      </c>
      <c r="N871" s="3" t="s">
        <v>206</v>
      </c>
      <c r="O871" t="s">
        <v>670</v>
      </c>
      <c r="P871" t="s">
        <v>670</v>
      </c>
      <c r="Q871">
        <v>5034</v>
      </c>
      <c r="R871">
        <v>860</v>
      </c>
      <c r="S871" t="s">
        <v>671</v>
      </c>
      <c r="T871" s="3" t="str">
        <f>Processed[[#This Row],[Time Period]]&amp;"_"&amp;Processed[[#This Row],[FROMNODENO]]&amp;"_"&amp;Processed[[#This Row],[TONODENO]]</f>
        <v>IP_268311_266682</v>
      </c>
    </row>
    <row r="872" spans="1:20" x14ac:dyDescent="0.25">
      <c r="A872" t="s">
        <v>1515</v>
      </c>
      <c r="B872">
        <v>100169</v>
      </c>
      <c r="C872">
        <v>257311</v>
      </c>
      <c r="D872">
        <v>257458</v>
      </c>
      <c r="E872" s="3" t="s">
        <v>117</v>
      </c>
      <c r="F872" s="3" t="s">
        <v>118</v>
      </c>
      <c r="G872" s="3" t="s">
        <v>485</v>
      </c>
      <c r="H872" s="3" t="s">
        <v>486</v>
      </c>
      <c r="I872">
        <v>-0.81399999999999995</v>
      </c>
      <c r="J872">
        <v>53.079700000000003</v>
      </c>
      <c r="K872">
        <v>-0.79879999999999995</v>
      </c>
      <c r="L872">
        <v>53.080500000000001</v>
      </c>
      <c r="M872" s="3" t="s">
        <v>487</v>
      </c>
      <c r="N872" s="3" t="s">
        <v>488</v>
      </c>
      <c r="O872" t="s">
        <v>670</v>
      </c>
      <c r="P872" t="s">
        <v>670</v>
      </c>
      <c r="Q872">
        <v>2371</v>
      </c>
      <c r="R872">
        <v>1052</v>
      </c>
      <c r="S872" t="s">
        <v>671</v>
      </c>
      <c r="T872" s="3" t="str">
        <f>Processed[[#This Row],[Time Period]]&amp;"_"&amp;Processed[[#This Row],[FROMNODENO]]&amp;"_"&amp;Processed[[#This Row],[TONODENO]]</f>
        <v>IP_257311_257458</v>
      </c>
    </row>
    <row r="873" spans="1:20" x14ac:dyDescent="0.25">
      <c r="A873" t="s">
        <v>1515</v>
      </c>
      <c r="B873">
        <v>100169</v>
      </c>
      <c r="C873">
        <v>257458</v>
      </c>
      <c r="D873">
        <v>257311</v>
      </c>
      <c r="E873" s="3" t="s">
        <v>118</v>
      </c>
      <c r="F873" s="3" t="s">
        <v>117</v>
      </c>
      <c r="G873" s="3" t="s">
        <v>486</v>
      </c>
      <c r="H873" s="3" t="s">
        <v>485</v>
      </c>
      <c r="I873">
        <v>-0.79879999999999995</v>
      </c>
      <c r="J873">
        <v>53.080500000000001</v>
      </c>
      <c r="K873">
        <v>-0.81399999999999995</v>
      </c>
      <c r="L873">
        <v>53.079700000000003</v>
      </c>
      <c r="M873" s="3" t="s">
        <v>488</v>
      </c>
      <c r="N873" s="3" t="s">
        <v>487</v>
      </c>
      <c r="O873" t="s">
        <v>670</v>
      </c>
      <c r="P873" t="s">
        <v>670</v>
      </c>
      <c r="Q873">
        <v>2068</v>
      </c>
      <c r="R873">
        <v>1581</v>
      </c>
      <c r="S873" t="s">
        <v>671</v>
      </c>
      <c r="T873" s="3" t="str">
        <f>Processed[[#This Row],[Time Period]]&amp;"_"&amp;Processed[[#This Row],[FROMNODENO]]&amp;"_"&amp;Processed[[#This Row],[TONODENO]]</f>
        <v>IP_257458_257311</v>
      </c>
    </row>
    <row r="874" spans="1:20" x14ac:dyDescent="0.25">
      <c r="A874" t="s">
        <v>1515</v>
      </c>
      <c r="B874">
        <v>100170</v>
      </c>
      <c r="C874">
        <v>242131</v>
      </c>
      <c r="D874">
        <v>242189</v>
      </c>
      <c r="E874" s="3" t="s">
        <v>119</v>
      </c>
      <c r="F874" s="3" t="s">
        <v>120</v>
      </c>
      <c r="G874" s="3" t="s">
        <v>490</v>
      </c>
      <c r="H874" s="3" t="s">
        <v>491</v>
      </c>
      <c r="I874">
        <v>-2.0089999999999999</v>
      </c>
      <c r="J874">
        <v>53.359499999999997</v>
      </c>
      <c r="K874">
        <v>-2.0049000000000001</v>
      </c>
      <c r="L874">
        <v>53.364899999999999</v>
      </c>
      <c r="M874" s="3" t="s">
        <v>492</v>
      </c>
      <c r="N874" s="3" t="s">
        <v>493</v>
      </c>
      <c r="O874" t="s">
        <v>670</v>
      </c>
      <c r="P874" t="s">
        <v>670</v>
      </c>
      <c r="Q874">
        <v>1225</v>
      </c>
      <c r="R874">
        <v>904</v>
      </c>
      <c r="S874" t="s">
        <v>671</v>
      </c>
      <c r="T874" s="3" t="str">
        <f>Processed[[#This Row],[Time Period]]&amp;"_"&amp;Processed[[#This Row],[FROMNODENO]]&amp;"_"&amp;Processed[[#This Row],[TONODENO]]</f>
        <v>IP_242131_242189</v>
      </c>
    </row>
    <row r="875" spans="1:20" x14ac:dyDescent="0.25">
      <c r="A875" t="s">
        <v>1515</v>
      </c>
      <c r="B875">
        <v>100170</v>
      </c>
      <c r="C875">
        <v>242189</v>
      </c>
      <c r="D875">
        <v>242131</v>
      </c>
      <c r="E875" s="3" t="s">
        <v>120</v>
      </c>
      <c r="F875" s="3" t="s">
        <v>119</v>
      </c>
      <c r="G875" s="3" t="s">
        <v>491</v>
      </c>
      <c r="H875" s="3" t="s">
        <v>490</v>
      </c>
      <c r="I875">
        <v>-2.0049000000000001</v>
      </c>
      <c r="J875">
        <v>53.364899999999999</v>
      </c>
      <c r="K875">
        <v>-2.0089999999999999</v>
      </c>
      <c r="L875">
        <v>53.359499999999997</v>
      </c>
      <c r="M875" s="3" t="s">
        <v>493</v>
      </c>
      <c r="N875" s="3" t="s">
        <v>492</v>
      </c>
      <c r="O875" t="s">
        <v>670</v>
      </c>
      <c r="P875" t="s">
        <v>670</v>
      </c>
      <c r="Q875">
        <v>1331</v>
      </c>
      <c r="R875">
        <v>426</v>
      </c>
      <c r="S875" t="s">
        <v>671</v>
      </c>
      <c r="T875" s="3" t="str">
        <f>Processed[[#This Row],[Time Period]]&amp;"_"&amp;Processed[[#This Row],[FROMNODENO]]&amp;"_"&amp;Processed[[#This Row],[TONODENO]]</f>
        <v>IP_242189_242131</v>
      </c>
    </row>
    <row r="876" spans="1:20" x14ac:dyDescent="0.25">
      <c r="A876" t="s">
        <v>1515</v>
      </c>
      <c r="B876">
        <v>100171</v>
      </c>
      <c r="C876">
        <v>270208</v>
      </c>
      <c r="D876">
        <v>270338</v>
      </c>
      <c r="E876" s="3" t="s">
        <v>121</v>
      </c>
      <c r="F876" s="3" t="s">
        <v>122</v>
      </c>
      <c r="G876" s="3" t="s">
        <v>494</v>
      </c>
      <c r="H876" s="3" t="s">
        <v>495</v>
      </c>
      <c r="I876">
        <v>-4.02E-2</v>
      </c>
      <c r="J876">
        <v>51.475000000000001</v>
      </c>
      <c r="K876">
        <v>-3.2599999999999997E-2</v>
      </c>
      <c r="L876">
        <v>51.476500000000001</v>
      </c>
      <c r="M876" s="3" t="s">
        <v>496</v>
      </c>
      <c r="N876" s="3" t="s">
        <v>497</v>
      </c>
      <c r="O876" t="s">
        <v>670</v>
      </c>
      <c r="P876" t="s">
        <v>670</v>
      </c>
      <c r="Q876">
        <v>791</v>
      </c>
      <c r="R876">
        <v>473</v>
      </c>
      <c r="S876" t="s">
        <v>671</v>
      </c>
      <c r="T876" s="3" t="str">
        <f>Processed[[#This Row],[Time Period]]&amp;"_"&amp;Processed[[#This Row],[FROMNODENO]]&amp;"_"&amp;Processed[[#This Row],[TONODENO]]</f>
        <v>IP_270208_270338</v>
      </c>
    </row>
    <row r="877" spans="1:20" x14ac:dyDescent="0.25">
      <c r="A877" t="s">
        <v>1515</v>
      </c>
      <c r="B877">
        <v>100171</v>
      </c>
      <c r="C877">
        <v>270338</v>
      </c>
      <c r="D877">
        <v>270208</v>
      </c>
      <c r="E877" s="3" t="s">
        <v>122</v>
      </c>
      <c r="F877" s="3" t="s">
        <v>121</v>
      </c>
      <c r="G877" s="3" t="s">
        <v>495</v>
      </c>
      <c r="H877" s="3" t="s">
        <v>494</v>
      </c>
      <c r="I877">
        <v>-3.2599999999999997E-2</v>
      </c>
      <c r="J877">
        <v>51.476500000000001</v>
      </c>
      <c r="K877">
        <v>-4.02E-2</v>
      </c>
      <c r="L877">
        <v>51.475000000000001</v>
      </c>
      <c r="M877" s="3" t="s">
        <v>497</v>
      </c>
      <c r="N877" s="3" t="s">
        <v>496</v>
      </c>
      <c r="O877" t="s">
        <v>670</v>
      </c>
      <c r="P877" t="s">
        <v>670</v>
      </c>
      <c r="Q877">
        <v>1164</v>
      </c>
      <c r="R877">
        <v>587</v>
      </c>
      <c r="S877" t="s">
        <v>671</v>
      </c>
      <c r="T877" s="3" t="str">
        <f>Processed[[#This Row],[Time Period]]&amp;"_"&amp;Processed[[#This Row],[FROMNODENO]]&amp;"_"&amp;Processed[[#This Row],[TONODENO]]</f>
        <v>IP_270338_270208</v>
      </c>
    </row>
    <row r="878" spans="1:20" x14ac:dyDescent="0.25">
      <c r="A878" t="s">
        <v>1515</v>
      </c>
      <c r="B878">
        <v>100172</v>
      </c>
      <c r="C878">
        <v>265282</v>
      </c>
      <c r="D878">
        <v>266343</v>
      </c>
      <c r="E878" s="3" t="s">
        <v>57</v>
      </c>
      <c r="F878" s="3" t="s">
        <v>35</v>
      </c>
      <c r="G878" s="3" t="s">
        <v>267</v>
      </c>
      <c r="H878" s="3" t="s">
        <v>207</v>
      </c>
      <c r="I878">
        <v>-0.2046</v>
      </c>
      <c r="J878">
        <v>51.534100000000002</v>
      </c>
      <c r="K878">
        <v>-0.17530000000000001</v>
      </c>
      <c r="L878">
        <v>51.516199999999998</v>
      </c>
      <c r="M878" s="3" t="s">
        <v>268</v>
      </c>
      <c r="N878" s="3" t="s">
        <v>208</v>
      </c>
      <c r="O878" t="s">
        <v>670</v>
      </c>
      <c r="P878" t="s">
        <v>670</v>
      </c>
      <c r="Q878">
        <v>3429</v>
      </c>
      <c r="R878">
        <v>418</v>
      </c>
      <c r="S878" t="s">
        <v>671</v>
      </c>
      <c r="T878" s="3" t="str">
        <f>Processed[[#This Row],[Time Period]]&amp;"_"&amp;Processed[[#This Row],[FROMNODENO]]&amp;"_"&amp;Processed[[#This Row],[TONODENO]]</f>
        <v>IP_265282_266343</v>
      </c>
    </row>
    <row r="879" spans="1:20" x14ac:dyDescent="0.25">
      <c r="A879" t="s">
        <v>1515</v>
      </c>
      <c r="B879">
        <v>100172</v>
      </c>
      <c r="C879">
        <v>266343</v>
      </c>
      <c r="D879">
        <v>265282</v>
      </c>
      <c r="E879" s="3" t="s">
        <v>35</v>
      </c>
      <c r="F879" s="3" t="s">
        <v>57</v>
      </c>
      <c r="G879" s="3" t="s">
        <v>207</v>
      </c>
      <c r="H879" s="3" t="s">
        <v>267</v>
      </c>
      <c r="I879">
        <v>-0.17530000000000001</v>
      </c>
      <c r="J879">
        <v>51.516199999999998</v>
      </c>
      <c r="K879">
        <v>-0.2046</v>
      </c>
      <c r="L879">
        <v>51.534100000000002</v>
      </c>
      <c r="M879" s="3" t="s">
        <v>208</v>
      </c>
      <c r="N879" s="3" t="s">
        <v>268</v>
      </c>
      <c r="O879" t="s">
        <v>670</v>
      </c>
      <c r="P879" t="s">
        <v>670</v>
      </c>
      <c r="Q879">
        <v>3438</v>
      </c>
      <c r="R879">
        <v>538</v>
      </c>
      <c r="S879" t="s">
        <v>671</v>
      </c>
      <c r="T879" s="3" t="str">
        <f>Processed[[#This Row],[Time Period]]&amp;"_"&amp;Processed[[#This Row],[FROMNODENO]]&amp;"_"&amp;Processed[[#This Row],[TONODENO]]</f>
        <v>IP_266343_265282</v>
      </c>
    </row>
    <row r="880" spans="1:20" x14ac:dyDescent="0.25">
      <c r="A880" t="s">
        <v>1515</v>
      </c>
      <c r="B880">
        <v>100173</v>
      </c>
      <c r="C880">
        <v>266343</v>
      </c>
      <c r="D880">
        <v>267948</v>
      </c>
      <c r="E880" s="3" t="s">
        <v>35</v>
      </c>
      <c r="F880" s="3" t="s">
        <v>36</v>
      </c>
      <c r="G880" s="3" t="s">
        <v>207</v>
      </c>
      <c r="H880" s="3" t="s">
        <v>209</v>
      </c>
      <c r="I880">
        <v>-0.17530000000000001</v>
      </c>
      <c r="J880">
        <v>51.516199999999998</v>
      </c>
      <c r="K880">
        <v>-0.12784000000000001</v>
      </c>
      <c r="L880">
        <v>51.532330000000002</v>
      </c>
      <c r="M880" s="3" t="s">
        <v>208</v>
      </c>
      <c r="N880" s="3" t="s">
        <v>210</v>
      </c>
      <c r="O880" t="s">
        <v>670</v>
      </c>
      <c r="P880" t="s">
        <v>670</v>
      </c>
      <c r="Q880">
        <v>4783</v>
      </c>
      <c r="R880">
        <v>1215</v>
      </c>
      <c r="S880" t="s">
        <v>671</v>
      </c>
      <c r="T880" s="3" t="str">
        <f>Processed[[#This Row],[Time Period]]&amp;"_"&amp;Processed[[#This Row],[FROMNODENO]]&amp;"_"&amp;Processed[[#This Row],[TONODENO]]</f>
        <v>IP_266343_267948</v>
      </c>
    </row>
    <row r="881" spans="1:20" x14ac:dyDescent="0.25">
      <c r="A881" t="s">
        <v>1515</v>
      </c>
      <c r="B881">
        <v>100173</v>
      </c>
      <c r="C881">
        <v>267948</v>
      </c>
      <c r="D881">
        <v>266343</v>
      </c>
      <c r="E881" s="3" t="s">
        <v>36</v>
      </c>
      <c r="F881" s="3" t="s">
        <v>35</v>
      </c>
      <c r="G881" s="3" t="s">
        <v>209</v>
      </c>
      <c r="H881" s="3" t="s">
        <v>207</v>
      </c>
      <c r="I881">
        <v>-0.12784000000000001</v>
      </c>
      <c r="J881">
        <v>51.532330000000002</v>
      </c>
      <c r="K881">
        <v>-0.17530000000000001</v>
      </c>
      <c r="L881">
        <v>51.516199999999998</v>
      </c>
      <c r="M881" s="3" t="s">
        <v>210</v>
      </c>
      <c r="N881" s="3" t="s">
        <v>208</v>
      </c>
      <c r="O881" t="s">
        <v>670</v>
      </c>
      <c r="P881" t="s">
        <v>670</v>
      </c>
      <c r="Q881">
        <v>4806</v>
      </c>
      <c r="R881">
        <v>1219</v>
      </c>
      <c r="S881" t="s">
        <v>671</v>
      </c>
      <c r="T881" s="3" t="str">
        <f>Processed[[#This Row],[Time Period]]&amp;"_"&amp;Processed[[#This Row],[FROMNODENO]]&amp;"_"&amp;Processed[[#This Row],[TONODENO]]</f>
        <v>IP_267948_266343</v>
      </c>
    </row>
    <row r="882" spans="1:20" x14ac:dyDescent="0.25">
      <c r="A882" t="s">
        <v>1515</v>
      </c>
      <c r="B882">
        <v>100174</v>
      </c>
      <c r="C882">
        <v>266343</v>
      </c>
      <c r="D882">
        <v>267252</v>
      </c>
      <c r="E882" s="3" t="s">
        <v>35</v>
      </c>
      <c r="F882" s="3" t="s">
        <v>37</v>
      </c>
      <c r="G882" s="3" t="s">
        <v>207</v>
      </c>
      <c r="H882" s="3" t="s">
        <v>211</v>
      </c>
      <c r="I882">
        <v>-0.17530000000000001</v>
      </c>
      <c r="J882">
        <v>51.516199999999998</v>
      </c>
      <c r="K882">
        <v>-0.14369999999999999</v>
      </c>
      <c r="L882">
        <v>51.495100000000001</v>
      </c>
      <c r="M882" s="3" t="s">
        <v>208</v>
      </c>
      <c r="N882" s="3" t="s">
        <v>212</v>
      </c>
      <c r="O882" t="s">
        <v>670</v>
      </c>
      <c r="P882" t="s">
        <v>670</v>
      </c>
      <c r="Q882">
        <v>7040</v>
      </c>
      <c r="R882">
        <v>1083</v>
      </c>
      <c r="S882" t="s">
        <v>671</v>
      </c>
      <c r="T882" s="3" t="str">
        <f>Processed[[#This Row],[Time Period]]&amp;"_"&amp;Processed[[#This Row],[FROMNODENO]]&amp;"_"&amp;Processed[[#This Row],[TONODENO]]</f>
        <v>IP_266343_267252</v>
      </c>
    </row>
    <row r="883" spans="1:20" x14ac:dyDescent="0.25">
      <c r="A883" t="s">
        <v>1515</v>
      </c>
      <c r="B883">
        <v>100174</v>
      </c>
      <c r="C883">
        <v>267252</v>
      </c>
      <c r="D883">
        <v>266343</v>
      </c>
      <c r="E883" s="3" t="s">
        <v>37</v>
      </c>
      <c r="F883" s="3" t="s">
        <v>35</v>
      </c>
      <c r="G883" s="3" t="s">
        <v>211</v>
      </c>
      <c r="H883" s="3" t="s">
        <v>207</v>
      </c>
      <c r="I883">
        <v>-0.14369999999999999</v>
      </c>
      <c r="J883">
        <v>51.495100000000001</v>
      </c>
      <c r="K883">
        <v>-0.17530000000000001</v>
      </c>
      <c r="L883">
        <v>51.516199999999998</v>
      </c>
      <c r="M883" s="3" t="s">
        <v>212</v>
      </c>
      <c r="N883" s="3" t="s">
        <v>208</v>
      </c>
      <c r="O883" t="s">
        <v>670</v>
      </c>
      <c r="P883" t="s">
        <v>670</v>
      </c>
      <c r="Q883">
        <v>7023</v>
      </c>
      <c r="R883">
        <v>1290</v>
      </c>
      <c r="S883" t="s">
        <v>671</v>
      </c>
      <c r="T883" s="3" t="str">
        <f>Processed[[#This Row],[Time Period]]&amp;"_"&amp;Processed[[#This Row],[FROMNODENO]]&amp;"_"&amp;Processed[[#This Row],[TONODENO]]</f>
        <v>IP_267252_266343</v>
      </c>
    </row>
    <row r="884" spans="1:20" x14ac:dyDescent="0.25">
      <c r="A884" t="s">
        <v>1515</v>
      </c>
      <c r="B884">
        <v>100175</v>
      </c>
      <c r="C884">
        <v>266343</v>
      </c>
      <c r="D884">
        <v>268311</v>
      </c>
      <c r="E884" s="3" t="s">
        <v>35</v>
      </c>
      <c r="F884" s="3" t="s">
        <v>38</v>
      </c>
      <c r="G884" s="3" t="s">
        <v>207</v>
      </c>
      <c r="H884" s="3" t="s">
        <v>213</v>
      </c>
      <c r="I884">
        <v>-0.17530000000000001</v>
      </c>
      <c r="J884">
        <v>51.516199999999998</v>
      </c>
      <c r="K884">
        <v>-0.1134</v>
      </c>
      <c r="L884">
        <v>51.503300000000003</v>
      </c>
      <c r="M884" s="3" t="s">
        <v>208</v>
      </c>
      <c r="N884" s="3" t="s">
        <v>214</v>
      </c>
      <c r="O884" t="s">
        <v>670</v>
      </c>
      <c r="P884" t="s">
        <v>670</v>
      </c>
      <c r="Q884">
        <v>6110</v>
      </c>
      <c r="R884">
        <v>1058</v>
      </c>
      <c r="S884" t="s">
        <v>671</v>
      </c>
      <c r="T884" s="3" t="str">
        <f>Processed[[#This Row],[Time Period]]&amp;"_"&amp;Processed[[#This Row],[FROMNODENO]]&amp;"_"&amp;Processed[[#This Row],[TONODENO]]</f>
        <v>IP_266343_268311</v>
      </c>
    </row>
    <row r="885" spans="1:20" x14ac:dyDescent="0.25">
      <c r="A885" t="s">
        <v>1515</v>
      </c>
      <c r="B885">
        <v>100175</v>
      </c>
      <c r="C885">
        <v>268311</v>
      </c>
      <c r="D885">
        <v>266343</v>
      </c>
      <c r="E885" s="3" t="s">
        <v>38</v>
      </c>
      <c r="F885" s="3" t="s">
        <v>35</v>
      </c>
      <c r="G885" s="3" t="s">
        <v>213</v>
      </c>
      <c r="H885" s="3" t="s">
        <v>207</v>
      </c>
      <c r="I885">
        <v>-0.1134</v>
      </c>
      <c r="J885">
        <v>51.503300000000003</v>
      </c>
      <c r="K885">
        <v>-0.17530000000000001</v>
      </c>
      <c r="L885">
        <v>51.516199999999998</v>
      </c>
      <c r="M885" s="3" t="s">
        <v>214</v>
      </c>
      <c r="N885" s="3" t="s">
        <v>208</v>
      </c>
      <c r="O885" t="s">
        <v>670</v>
      </c>
      <c r="P885" t="s">
        <v>670</v>
      </c>
      <c r="Q885">
        <v>6118</v>
      </c>
      <c r="R885">
        <v>996</v>
      </c>
      <c r="S885" t="s">
        <v>671</v>
      </c>
      <c r="T885" s="3" t="str">
        <f>Processed[[#This Row],[Time Period]]&amp;"_"&amp;Processed[[#This Row],[FROMNODENO]]&amp;"_"&amp;Processed[[#This Row],[TONODENO]]</f>
        <v>IP_268311_266343</v>
      </c>
    </row>
    <row r="886" spans="1:20" x14ac:dyDescent="0.25">
      <c r="A886" t="s">
        <v>1515</v>
      </c>
      <c r="B886">
        <v>100176</v>
      </c>
      <c r="C886">
        <v>269753</v>
      </c>
      <c r="D886">
        <v>269914</v>
      </c>
      <c r="E886" s="3" t="s">
        <v>123</v>
      </c>
      <c r="F886" s="3" t="s">
        <v>124</v>
      </c>
      <c r="G886" s="3" t="s">
        <v>502</v>
      </c>
      <c r="H886" s="3" t="s">
        <v>503</v>
      </c>
      <c r="I886">
        <v>-6.0100000000000001E-2</v>
      </c>
      <c r="J886">
        <v>51.418100000000003</v>
      </c>
      <c r="K886">
        <v>-5.3800000000000001E-2</v>
      </c>
      <c r="L886">
        <v>51.4191</v>
      </c>
      <c r="M886" s="3" t="s">
        <v>504</v>
      </c>
      <c r="N886" s="3" t="s">
        <v>505</v>
      </c>
      <c r="O886" t="s">
        <v>670</v>
      </c>
      <c r="P886" t="s">
        <v>670</v>
      </c>
      <c r="Q886">
        <v>577</v>
      </c>
      <c r="R886">
        <v>424</v>
      </c>
      <c r="S886" t="s">
        <v>671</v>
      </c>
      <c r="T886" s="3" t="str">
        <f>Processed[[#This Row],[Time Period]]&amp;"_"&amp;Processed[[#This Row],[FROMNODENO]]&amp;"_"&amp;Processed[[#This Row],[TONODENO]]</f>
        <v>IP_269753_269914</v>
      </c>
    </row>
    <row r="887" spans="1:20" x14ac:dyDescent="0.25">
      <c r="A887" t="s">
        <v>1515</v>
      </c>
      <c r="B887">
        <v>100176</v>
      </c>
      <c r="C887">
        <v>269914</v>
      </c>
      <c r="D887">
        <v>269753</v>
      </c>
      <c r="E887" s="3" t="s">
        <v>124</v>
      </c>
      <c r="F887" s="3" t="s">
        <v>123</v>
      </c>
      <c r="G887" s="3" t="s">
        <v>503</v>
      </c>
      <c r="H887" s="3" t="s">
        <v>502</v>
      </c>
      <c r="I887">
        <v>-5.3800000000000001E-2</v>
      </c>
      <c r="J887">
        <v>51.4191</v>
      </c>
      <c r="K887">
        <v>-6.0100000000000001E-2</v>
      </c>
      <c r="L887">
        <v>51.418100000000003</v>
      </c>
      <c r="M887" s="3" t="s">
        <v>505</v>
      </c>
      <c r="N887" s="3" t="s">
        <v>504</v>
      </c>
      <c r="O887" t="s">
        <v>670</v>
      </c>
      <c r="P887" t="s">
        <v>670</v>
      </c>
      <c r="Q887">
        <v>577</v>
      </c>
      <c r="R887">
        <v>440</v>
      </c>
      <c r="S887" t="s">
        <v>671</v>
      </c>
      <c r="T887" s="3" t="str">
        <f>Processed[[#This Row],[Time Period]]&amp;"_"&amp;Processed[[#This Row],[FROMNODENO]]&amp;"_"&amp;Processed[[#This Row],[TONODENO]]</f>
        <v>IP_269914_269753</v>
      </c>
    </row>
    <row r="888" spans="1:20" x14ac:dyDescent="0.25">
      <c r="A888" t="s">
        <v>1515</v>
      </c>
      <c r="B888">
        <v>100177</v>
      </c>
      <c r="C888">
        <v>262260</v>
      </c>
      <c r="D888">
        <v>262578</v>
      </c>
      <c r="E888" s="3" t="s">
        <v>125</v>
      </c>
      <c r="F888" s="3" t="s">
        <v>126</v>
      </c>
      <c r="G888" s="3" t="s">
        <v>508</v>
      </c>
      <c r="H888" s="3" t="s">
        <v>509</v>
      </c>
      <c r="I888">
        <v>-0.34289999999999998</v>
      </c>
      <c r="J888">
        <v>51.744799999999998</v>
      </c>
      <c r="K888">
        <v>-0.32750000000000001</v>
      </c>
      <c r="L888">
        <v>51.7502</v>
      </c>
      <c r="M888" s="3" t="s">
        <v>510</v>
      </c>
      <c r="N888" s="3" t="s">
        <v>511</v>
      </c>
      <c r="O888" t="s">
        <v>670</v>
      </c>
      <c r="P888" t="s">
        <v>670</v>
      </c>
      <c r="Q888">
        <v>1948</v>
      </c>
      <c r="R888">
        <v>1350</v>
      </c>
      <c r="S888" t="s">
        <v>671</v>
      </c>
      <c r="T888" s="3" t="str">
        <f>Processed[[#This Row],[Time Period]]&amp;"_"&amp;Processed[[#This Row],[FROMNODENO]]&amp;"_"&amp;Processed[[#This Row],[TONODENO]]</f>
        <v>IP_262260_262578</v>
      </c>
    </row>
    <row r="889" spans="1:20" x14ac:dyDescent="0.25">
      <c r="A889" t="s">
        <v>1515</v>
      </c>
      <c r="B889">
        <v>100177</v>
      </c>
      <c r="C889">
        <v>262578</v>
      </c>
      <c r="D889">
        <v>262260</v>
      </c>
      <c r="E889" s="3" t="s">
        <v>126</v>
      </c>
      <c r="F889" s="3" t="s">
        <v>125</v>
      </c>
      <c r="G889" s="3" t="s">
        <v>509</v>
      </c>
      <c r="H889" s="3" t="s">
        <v>508</v>
      </c>
      <c r="I889">
        <v>-0.32750000000000001</v>
      </c>
      <c r="J889">
        <v>51.7502</v>
      </c>
      <c r="K889">
        <v>-0.34289999999999998</v>
      </c>
      <c r="L889">
        <v>51.744799999999998</v>
      </c>
      <c r="M889" s="3" t="s">
        <v>511</v>
      </c>
      <c r="N889" s="3" t="s">
        <v>510</v>
      </c>
      <c r="O889" t="s">
        <v>670</v>
      </c>
      <c r="P889" t="s">
        <v>670</v>
      </c>
      <c r="Q889">
        <v>1696</v>
      </c>
      <c r="R889">
        <v>1061</v>
      </c>
      <c r="S889" t="s">
        <v>671</v>
      </c>
      <c r="T889" s="3" t="str">
        <f>Processed[[#This Row],[Time Period]]&amp;"_"&amp;Processed[[#This Row],[FROMNODENO]]&amp;"_"&amp;Processed[[#This Row],[TONODENO]]</f>
        <v>IP_262578_262260</v>
      </c>
    </row>
    <row r="890" spans="1:20" x14ac:dyDescent="0.25">
      <c r="A890" t="s">
        <v>1515</v>
      </c>
      <c r="B890">
        <v>100179</v>
      </c>
      <c r="C890">
        <v>276010</v>
      </c>
      <c r="D890">
        <v>276013</v>
      </c>
      <c r="E890" s="3" t="s">
        <v>127</v>
      </c>
      <c r="F890" s="3" t="s">
        <v>128</v>
      </c>
      <c r="G890" s="3" t="s">
        <v>512</v>
      </c>
      <c r="H890" s="3" t="s">
        <v>513</v>
      </c>
      <c r="I890">
        <v>0.71140000000000003</v>
      </c>
      <c r="J890">
        <v>51.541800000000002</v>
      </c>
      <c r="K890">
        <v>0.71160000000000001</v>
      </c>
      <c r="L890">
        <v>51.537300000000002</v>
      </c>
      <c r="M890" s="3" t="s">
        <v>514</v>
      </c>
      <c r="N890" s="3" t="s">
        <v>515</v>
      </c>
      <c r="O890" t="s">
        <v>670</v>
      </c>
      <c r="P890" t="s">
        <v>670</v>
      </c>
      <c r="Q890">
        <v>810</v>
      </c>
      <c r="R890">
        <v>606</v>
      </c>
      <c r="S890" t="s">
        <v>671</v>
      </c>
      <c r="T890" s="3" t="str">
        <f>Processed[[#This Row],[Time Period]]&amp;"_"&amp;Processed[[#This Row],[FROMNODENO]]&amp;"_"&amp;Processed[[#This Row],[TONODENO]]</f>
        <v>IP_276010_276013</v>
      </c>
    </row>
    <row r="891" spans="1:20" x14ac:dyDescent="0.25">
      <c r="A891" t="s">
        <v>1515</v>
      </c>
      <c r="B891">
        <v>100179</v>
      </c>
      <c r="C891">
        <v>276013</v>
      </c>
      <c r="D891">
        <v>276010</v>
      </c>
      <c r="E891" s="3" t="s">
        <v>128</v>
      </c>
      <c r="F891" s="3" t="s">
        <v>127</v>
      </c>
      <c r="G891" s="3" t="s">
        <v>513</v>
      </c>
      <c r="H891" s="3" t="s">
        <v>512</v>
      </c>
      <c r="I891">
        <v>0.71160000000000001</v>
      </c>
      <c r="J891">
        <v>51.537300000000002</v>
      </c>
      <c r="K891">
        <v>0.71140000000000003</v>
      </c>
      <c r="L891">
        <v>51.541800000000002</v>
      </c>
      <c r="M891" s="3" t="s">
        <v>515</v>
      </c>
      <c r="N891" s="3" t="s">
        <v>514</v>
      </c>
      <c r="O891" t="s">
        <v>670</v>
      </c>
      <c r="P891" t="s">
        <v>670</v>
      </c>
      <c r="Q891">
        <v>810</v>
      </c>
      <c r="R891">
        <v>610</v>
      </c>
      <c r="S891" t="s">
        <v>671</v>
      </c>
      <c r="T891" s="3" t="str">
        <f>Processed[[#This Row],[Time Period]]&amp;"_"&amp;Processed[[#This Row],[FROMNODENO]]&amp;"_"&amp;Processed[[#This Row],[TONODENO]]</f>
        <v>IP_276013_276010</v>
      </c>
    </row>
    <row r="892" spans="1:20" x14ac:dyDescent="0.25">
      <c r="A892" t="s">
        <v>1515</v>
      </c>
      <c r="B892">
        <v>100180</v>
      </c>
      <c r="C892">
        <v>267662</v>
      </c>
      <c r="D892">
        <v>271036</v>
      </c>
      <c r="E892" s="3" t="s">
        <v>29</v>
      </c>
      <c r="F892" s="3" t="s">
        <v>102</v>
      </c>
      <c r="G892" s="3" t="s">
        <v>193</v>
      </c>
      <c r="H892" s="3" t="s">
        <v>429</v>
      </c>
      <c r="I892">
        <v>-0.13350000000000001</v>
      </c>
      <c r="J892">
        <v>51.528100000000002</v>
      </c>
      <c r="K892">
        <v>-3.3999999999999998E-3</v>
      </c>
      <c r="L892">
        <v>51.542099999999998</v>
      </c>
      <c r="M892" s="3" t="s">
        <v>194</v>
      </c>
      <c r="N892" s="3" t="s">
        <v>430</v>
      </c>
      <c r="O892" t="s">
        <v>670</v>
      </c>
      <c r="P892" t="s">
        <v>670</v>
      </c>
      <c r="Q892">
        <v>12255</v>
      </c>
      <c r="R892">
        <v>1800</v>
      </c>
      <c r="S892" t="s">
        <v>671</v>
      </c>
      <c r="T892" s="3" t="str">
        <f>Processed[[#This Row],[Time Period]]&amp;"_"&amp;Processed[[#This Row],[FROMNODENO]]&amp;"_"&amp;Processed[[#This Row],[TONODENO]]</f>
        <v>IP_267662_271036</v>
      </c>
    </row>
    <row r="893" spans="1:20" x14ac:dyDescent="0.25">
      <c r="A893" t="s">
        <v>1515</v>
      </c>
      <c r="B893">
        <v>100180</v>
      </c>
      <c r="C893">
        <v>271036</v>
      </c>
      <c r="D893">
        <v>267662</v>
      </c>
      <c r="E893" s="3" t="s">
        <v>102</v>
      </c>
      <c r="F893" s="3" t="s">
        <v>29</v>
      </c>
      <c r="G893" s="3" t="s">
        <v>429</v>
      </c>
      <c r="H893" s="3" t="s">
        <v>193</v>
      </c>
      <c r="I893">
        <v>-3.3999999999999998E-3</v>
      </c>
      <c r="J893">
        <v>51.542099999999998</v>
      </c>
      <c r="K893">
        <v>-0.13350000000000001</v>
      </c>
      <c r="L893">
        <v>51.528100000000002</v>
      </c>
      <c r="M893" s="3" t="s">
        <v>430</v>
      </c>
      <c r="N893" s="3" t="s">
        <v>194</v>
      </c>
      <c r="O893" t="s">
        <v>670</v>
      </c>
      <c r="P893" t="s">
        <v>670</v>
      </c>
      <c r="Q893">
        <v>12320</v>
      </c>
      <c r="R893">
        <v>1825</v>
      </c>
      <c r="S893" t="s">
        <v>671</v>
      </c>
      <c r="T893" s="3" t="str">
        <f>Processed[[#This Row],[Time Period]]&amp;"_"&amp;Processed[[#This Row],[FROMNODENO]]&amp;"_"&amp;Processed[[#This Row],[TONODENO]]</f>
        <v>IP_271036_267662</v>
      </c>
    </row>
    <row r="894" spans="1:20" x14ac:dyDescent="0.25">
      <c r="A894" t="s">
        <v>1515</v>
      </c>
      <c r="B894">
        <v>100181</v>
      </c>
      <c r="C894">
        <v>269459</v>
      </c>
      <c r="D894">
        <v>271036</v>
      </c>
      <c r="E894" s="3" t="s">
        <v>30</v>
      </c>
      <c r="F894" s="3" t="s">
        <v>102</v>
      </c>
      <c r="G894" s="3" t="s">
        <v>195</v>
      </c>
      <c r="H894" s="3" t="s">
        <v>429</v>
      </c>
      <c r="I894">
        <v>-7.5399999999999995E-2</v>
      </c>
      <c r="J894">
        <v>51.511600000000001</v>
      </c>
      <c r="K894">
        <v>-3.3999999999999998E-3</v>
      </c>
      <c r="L894">
        <v>51.542099999999998</v>
      </c>
      <c r="M894" s="3" t="s">
        <v>196</v>
      </c>
      <c r="N894" s="3" t="s">
        <v>430</v>
      </c>
      <c r="O894" t="s">
        <v>670</v>
      </c>
      <c r="P894" t="s">
        <v>670</v>
      </c>
      <c r="Q894">
        <v>7019</v>
      </c>
      <c r="R894">
        <v>1406</v>
      </c>
      <c r="S894" t="s">
        <v>671</v>
      </c>
      <c r="T894" s="3" t="str">
        <f>Processed[[#This Row],[Time Period]]&amp;"_"&amp;Processed[[#This Row],[FROMNODENO]]&amp;"_"&amp;Processed[[#This Row],[TONODENO]]</f>
        <v>IP_269459_271036</v>
      </c>
    </row>
    <row r="895" spans="1:20" x14ac:dyDescent="0.25">
      <c r="A895" t="s">
        <v>1515</v>
      </c>
      <c r="B895">
        <v>100181</v>
      </c>
      <c r="C895">
        <v>271036</v>
      </c>
      <c r="D895">
        <v>269459</v>
      </c>
      <c r="E895" s="3" t="s">
        <v>102</v>
      </c>
      <c r="F895" s="3" t="s">
        <v>30</v>
      </c>
      <c r="G895" s="3" t="s">
        <v>429</v>
      </c>
      <c r="H895" s="3" t="s">
        <v>195</v>
      </c>
      <c r="I895">
        <v>-3.3999999999999998E-3</v>
      </c>
      <c r="J895">
        <v>51.542099999999998</v>
      </c>
      <c r="K895">
        <v>-7.5399999999999995E-2</v>
      </c>
      <c r="L895">
        <v>51.511600000000001</v>
      </c>
      <c r="M895" s="3" t="s">
        <v>430</v>
      </c>
      <c r="N895" s="3" t="s">
        <v>196</v>
      </c>
      <c r="O895" t="s">
        <v>670</v>
      </c>
      <c r="P895" t="s">
        <v>670</v>
      </c>
      <c r="Q895">
        <v>7057</v>
      </c>
      <c r="R895">
        <v>1473</v>
      </c>
      <c r="S895" t="s">
        <v>671</v>
      </c>
      <c r="T895" s="3" t="str">
        <f>Processed[[#This Row],[Time Period]]&amp;"_"&amp;Processed[[#This Row],[FROMNODENO]]&amp;"_"&amp;Processed[[#This Row],[TONODENO]]</f>
        <v>IP_271036_269459</v>
      </c>
    </row>
    <row r="896" spans="1:20" x14ac:dyDescent="0.25">
      <c r="A896" t="s">
        <v>1515</v>
      </c>
      <c r="B896">
        <v>100182</v>
      </c>
      <c r="C896">
        <v>270818</v>
      </c>
      <c r="D896">
        <v>271036</v>
      </c>
      <c r="E896" s="3" t="s">
        <v>129</v>
      </c>
      <c r="F896" s="3" t="s">
        <v>102</v>
      </c>
      <c r="G896" s="3" t="s">
        <v>518</v>
      </c>
      <c r="H896" s="3" t="s">
        <v>429</v>
      </c>
      <c r="I896">
        <v>-1.38E-2</v>
      </c>
      <c r="J896">
        <v>51.478099999999998</v>
      </c>
      <c r="K896">
        <v>-3.3999999999999998E-3</v>
      </c>
      <c r="L896">
        <v>51.542099999999998</v>
      </c>
      <c r="M896" s="3" t="s">
        <v>519</v>
      </c>
      <c r="N896" s="3" t="s">
        <v>430</v>
      </c>
      <c r="O896" t="s">
        <v>670</v>
      </c>
      <c r="P896" t="s">
        <v>670</v>
      </c>
      <c r="Q896">
        <v>10953</v>
      </c>
      <c r="R896">
        <v>2110</v>
      </c>
      <c r="S896" t="s">
        <v>671</v>
      </c>
      <c r="T896" s="3" t="str">
        <f>Processed[[#This Row],[Time Period]]&amp;"_"&amp;Processed[[#This Row],[FROMNODENO]]&amp;"_"&amp;Processed[[#This Row],[TONODENO]]</f>
        <v>IP_270818_271036</v>
      </c>
    </row>
    <row r="897" spans="1:20" x14ac:dyDescent="0.25">
      <c r="A897" t="s">
        <v>1515</v>
      </c>
      <c r="B897">
        <v>100182</v>
      </c>
      <c r="C897">
        <v>271036</v>
      </c>
      <c r="D897">
        <v>270818</v>
      </c>
      <c r="E897" s="3" t="s">
        <v>102</v>
      </c>
      <c r="F897" s="3" t="s">
        <v>129</v>
      </c>
      <c r="G897" s="3" t="s">
        <v>429</v>
      </c>
      <c r="H897" s="3" t="s">
        <v>518</v>
      </c>
      <c r="I897">
        <v>-3.3999999999999998E-3</v>
      </c>
      <c r="J897">
        <v>51.542099999999998</v>
      </c>
      <c r="K897">
        <v>-1.38E-2</v>
      </c>
      <c r="L897">
        <v>51.478099999999998</v>
      </c>
      <c r="M897" s="3" t="s">
        <v>430</v>
      </c>
      <c r="N897" s="3" t="s">
        <v>519</v>
      </c>
      <c r="O897" t="s">
        <v>670</v>
      </c>
      <c r="P897" t="s">
        <v>670</v>
      </c>
      <c r="Q897">
        <v>10693</v>
      </c>
      <c r="R897">
        <v>1856</v>
      </c>
      <c r="S897" t="s">
        <v>671</v>
      </c>
      <c r="T897" s="3" t="str">
        <f>Processed[[#This Row],[Time Period]]&amp;"_"&amp;Processed[[#This Row],[FROMNODENO]]&amp;"_"&amp;Processed[[#This Row],[TONODENO]]</f>
        <v>IP_271036_270818</v>
      </c>
    </row>
    <row r="898" spans="1:20" x14ac:dyDescent="0.25">
      <c r="A898" t="s">
        <v>1515</v>
      </c>
      <c r="B898">
        <v>100183</v>
      </c>
      <c r="C898">
        <v>267983</v>
      </c>
      <c r="D898">
        <v>271036</v>
      </c>
      <c r="E898" s="3" t="s">
        <v>31</v>
      </c>
      <c r="F898" s="3" t="s">
        <v>102</v>
      </c>
      <c r="G898" s="3" t="s">
        <v>198</v>
      </c>
      <c r="H898" s="3" t="s">
        <v>429</v>
      </c>
      <c r="I898">
        <v>-0.1231</v>
      </c>
      <c r="J898">
        <v>51.530799999999999</v>
      </c>
      <c r="K898">
        <v>-3.3999999999999998E-3</v>
      </c>
      <c r="L898">
        <v>51.542099999999998</v>
      </c>
      <c r="M898" s="3" t="s">
        <v>199</v>
      </c>
      <c r="N898" s="3" t="s">
        <v>430</v>
      </c>
      <c r="O898" t="s">
        <v>670</v>
      </c>
      <c r="P898" t="s">
        <v>670</v>
      </c>
      <c r="Q898">
        <v>10589</v>
      </c>
      <c r="R898">
        <v>1659</v>
      </c>
      <c r="S898" t="s">
        <v>671</v>
      </c>
      <c r="T898" s="3" t="str">
        <f>Processed[[#This Row],[Time Period]]&amp;"_"&amp;Processed[[#This Row],[FROMNODENO]]&amp;"_"&amp;Processed[[#This Row],[TONODENO]]</f>
        <v>IP_267983_271036</v>
      </c>
    </row>
    <row r="899" spans="1:20" x14ac:dyDescent="0.25">
      <c r="A899" t="s">
        <v>1515</v>
      </c>
      <c r="B899">
        <v>100183</v>
      </c>
      <c r="C899">
        <v>271036</v>
      </c>
      <c r="D899">
        <v>267983</v>
      </c>
      <c r="E899" s="3" t="s">
        <v>102</v>
      </c>
      <c r="F899" s="3" t="s">
        <v>31</v>
      </c>
      <c r="G899" s="3" t="s">
        <v>429</v>
      </c>
      <c r="H899" s="3" t="s">
        <v>198</v>
      </c>
      <c r="I899">
        <v>-3.3999999999999998E-3</v>
      </c>
      <c r="J899">
        <v>51.542099999999998</v>
      </c>
      <c r="K899">
        <v>-0.1231</v>
      </c>
      <c r="L899">
        <v>51.530799999999999</v>
      </c>
      <c r="M899" s="3" t="s">
        <v>430</v>
      </c>
      <c r="N899" s="3" t="s">
        <v>199</v>
      </c>
      <c r="O899" t="s">
        <v>670</v>
      </c>
      <c r="P899" t="s">
        <v>670</v>
      </c>
      <c r="Q899">
        <v>10660</v>
      </c>
      <c r="R899">
        <v>1749</v>
      </c>
      <c r="S899" t="s">
        <v>671</v>
      </c>
      <c r="T899" s="3" t="str">
        <f>Processed[[#This Row],[Time Period]]&amp;"_"&amp;Processed[[#This Row],[FROMNODENO]]&amp;"_"&amp;Processed[[#This Row],[TONODENO]]</f>
        <v>IP_271036_267983</v>
      </c>
    </row>
    <row r="900" spans="1:20" x14ac:dyDescent="0.25">
      <c r="A900" t="s">
        <v>1515</v>
      </c>
      <c r="B900">
        <v>100184</v>
      </c>
      <c r="C900">
        <v>270811</v>
      </c>
      <c r="D900">
        <v>271036</v>
      </c>
      <c r="E900" s="3" t="s">
        <v>130</v>
      </c>
      <c r="F900" s="3" t="s">
        <v>102</v>
      </c>
      <c r="G900" s="3" t="s">
        <v>520</v>
      </c>
      <c r="H900" s="3" t="s">
        <v>429</v>
      </c>
      <c r="I900">
        <v>-1.37E-2</v>
      </c>
      <c r="J900">
        <v>51.465499999999999</v>
      </c>
      <c r="K900">
        <v>-3.3999999999999998E-3</v>
      </c>
      <c r="L900">
        <v>51.542099999999998</v>
      </c>
      <c r="M900" s="3" t="s">
        <v>521</v>
      </c>
      <c r="N900" s="3" t="s">
        <v>430</v>
      </c>
      <c r="O900" t="s">
        <v>670</v>
      </c>
      <c r="P900" t="s">
        <v>670</v>
      </c>
      <c r="Q900">
        <v>12829</v>
      </c>
      <c r="R900">
        <v>2298</v>
      </c>
      <c r="S900" t="s">
        <v>671</v>
      </c>
      <c r="T900" s="3" t="str">
        <f>Processed[[#This Row],[Time Period]]&amp;"_"&amp;Processed[[#This Row],[FROMNODENO]]&amp;"_"&amp;Processed[[#This Row],[TONODENO]]</f>
        <v>IP_270811_271036</v>
      </c>
    </row>
    <row r="901" spans="1:20" x14ac:dyDescent="0.25">
      <c r="A901" t="s">
        <v>1515</v>
      </c>
      <c r="B901">
        <v>100184</v>
      </c>
      <c r="C901">
        <v>271036</v>
      </c>
      <c r="D901">
        <v>270811</v>
      </c>
      <c r="E901" s="3" t="s">
        <v>102</v>
      </c>
      <c r="F901" s="3" t="s">
        <v>130</v>
      </c>
      <c r="G901" s="3" t="s">
        <v>429</v>
      </c>
      <c r="H901" s="3" t="s">
        <v>520</v>
      </c>
      <c r="I901">
        <v>-3.3999999999999998E-3</v>
      </c>
      <c r="J901">
        <v>51.542099999999998</v>
      </c>
      <c r="K901">
        <v>-1.37E-2</v>
      </c>
      <c r="L901">
        <v>51.465499999999999</v>
      </c>
      <c r="M901" s="3" t="s">
        <v>430</v>
      </c>
      <c r="N901" s="3" t="s">
        <v>521</v>
      </c>
      <c r="O901" t="s">
        <v>670</v>
      </c>
      <c r="P901" t="s">
        <v>670</v>
      </c>
      <c r="Q901">
        <v>12764</v>
      </c>
      <c r="R901">
        <v>2096</v>
      </c>
      <c r="S901" t="s">
        <v>671</v>
      </c>
      <c r="T901" s="3" t="str">
        <f>Processed[[#This Row],[Time Period]]&amp;"_"&amp;Processed[[#This Row],[FROMNODENO]]&amp;"_"&amp;Processed[[#This Row],[TONODENO]]</f>
        <v>IP_271036_270811</v>
      </c>
    </row>
    <row r="902" spans="1:20" x14ac:dyDescent="0.25">
      <c r="A902" t="s">
        <v>1515</v>
      </c>
      <c r="B902">
        <v>100185</v>
      </c>
      <c r="C902">
        <v>269296</v>
      </c>
      <c r="D902">
        <v>271036</v>
      </c>
      <c r="E902" s="3" t="s">
        <v>33</v>
      </c>
      <c r="F902" s="3" t="s">
        <v>102</v>
      </c>
      <c r="G902" s="3" t="s">
        <v>203</v>
      </c>
      <c r="H902" s="3" t="s">
        <v>429</v>
      </c>
      <c r="I902">
        <v>-8.2100000000000006E-2</v>
      </c>
      <c r="J902">
        <v>51.518599999999999</v>
      </c>
      <c r="K902">
        <v>-3.3999999999999998E-3</v>
      </c>
      <c r="L902">
        <v>51.542099999999998</v>
      </c>
      <c r="M902" s="3" t="s">
        <v>204</v>
      </c>
      <c r="N902" s="3" t="s">
        <v>430</v>
      </c>
      <c r="O902" t="s">
        <v>670</v>
      </c>
      <c r="P902" t="s">
        <v>670</v>
      </c>
      <c r="Q902">
        <v>7090</v>
      </c>
      <c r="R902">
        <v>993</v>
      </c>
      <c r="S902" t="s">
        <v>671</v>
      </c>
      <c r="T902" s="3" t="str">
        <f>Processed[[#This Row],[Time Period]]&amp;"_"&amp;Processed[[#This Row],[FROMNODENO]]&amp;"_"&amp;Processed[[#This Row],[TONODENO]]</f>
        <v>IP_269296_271036</v>
      </c>
    </row>
    <row r="903" spans="1:20" x14ac:dyDescent="0.25">
      <c r="A903" t="s">
        <v>1515</v>
      </c>
      <c r="B903">
        <v>100185</v>
      </c>
      <c r="C903">
        <v>271036</v>
      </c>
      <c r="D903">
        <v>269296</v>
      </c>
      <c r="E903" s="3" t="s">
        <v>102</v>
      </c>
      <c r="F903" s="3" t="s">
        <v>33</v>
      </c>
      <c r="G903" s="3" t="s">
        <v>429</v>
      </c>
      <c r="H903" s="3" t="s">
        <v>203</v>
      </c>
      <c r="I903">
        <v>-3.3999999999999998E-3</v>
      </c>
      <c r="J903">
        <v>51.542099999999998</v>
      </c>
      <c r="K903">
        <v>-8.2100000000000006E-2</v>
      </c>
      <c r="L903">
        <v>51.518599999999999</v>
      </c>
      <c r="M903" s="3" t="s">
        <v>430</v>
      </c>
      <c r="N903" s="3" t="s">
        <v>204</v>
      </c>
      <c r="O903" t="s">
        <v>670</v>
      </c>
      <c r="P903" t="s">
        <v>670</v>
      </c>
      <c r="Q903">
        <v>7122</v>
      </c>
      <c r="R903">
        <v>990</v>
      </c>
      <c r="S903" t="s">
        <v>671</v>
      </c>
      <c r="T903" s="3" t="str">
        <f>Processed[[#This Row],[Time Period]]&amp;"_"&amp;Processed[[#This Row],[FROMNODENO]]&amp;"_"&amp;Processed[[#This Row],[TONODENO]]</f>
        <v>IP_271036_269296</v>
      </c>
    </row>
    <row r="904" spans="1:20" x14ac:dyDescent="0.25">
      <c r="A904" t="s">
        <v>1515</v>
      </c>
      <c r="B904">
        <v>100186</v>
      </c>
      <c r="C904">
        <v>266682</v>
      </c>
      <c r="D904">
        <v>271036</v>
      </c>
      <c r="E904" s="3" t="s">
        <v>34</v>
      </c>
      <c r="F904" s="3" t="s">
        <v>102</v>
      </c>
      <c r="G904" s="3" t="s">
        <v>205</v>
      </c>
      <c r="H904" s="3" t="s">
        <v>429</v>
      </c>
      <c r="I904">
        <v>-0.16289999999999999</v>
      </c>
      <c r="J904">
        <v>51.522399999999998</v>
      </c>
      <c r="K904">
        <v>-3.3999999999999998E-3</v>
      </c>
      <c r="L904">
        <v>51.542099999999998</v>
      </c>
      <c r="M904" s="3" t="s">
        <v>206</v>
      </c>
      <c r="N904" s="3" t="s">
        <v>430</v>
      </c>
      <c r="O904" t="s">
        <v>670</v>
      </c>
      <c r="P904" t="s">
        <v>670</v>
      </c>
      <c r="Q904">
        <v>13404</v>
      </c>
      <c r="R904">
        <v>2056</v>
      </c>
      <c r="S904" t="s">
        <v>671</v>
      </c>
      <c r="T904" s="3" t="str">
        <f>Processed[[#This Row],[Time Period]]&amp;"_"&amp;Processed[[#This Row],[FROMNODENO]]&amp;"_"&amp;Processed[[#This Row],[TONODENO]]</f>
        <v>IP_266682_271036</v>
      </c>
    </row>
    <row r="905" spans="1:20" x14ac:dyDescent="0.25">
      <c r="A905" t="s">
        <v>1515</v>
      </c>
      <c r="B905">
        <v>100186</v>
      </c>
      <c r="C905">
        <v>271036</v>
      </c>
      <c r="D905">
        <v>266682</v>
      </c>
      <c r="E905" s="3" t="s">
        <v>102</v>
      </c>
      <c r="F905" s="3" t="s">
        <v>34</v>
      </c>
      <c r="G905" s="3" t="s">
        <v>429</v>
      </c>
      <c r="H905" s="3" t="s">
        <v>205</v>
      </c>
      <c r="I905">
        <v>-3.3999999999999998E-3</v>
      </c>
      <c r="J905">
        <v>51.542099999999998</v>
      </c>
      <c r="K905">
        <v>-0.16289999999999999</v>
      </c>
      <c r="L905">
        <v>51.522399999999998</v>
      </c>
      <c r="M905" s="3" t="s">
        <v>430</v>
      </c>
      <c r="N905" s="3" t="s">
        <v>206</v>
      </c>
      <c r="O905" t="s">
        <v>670</v>
      </c>
      <c r="P905" t="s">
        <v>670</v>
      </c>
      <c r="Q905">
        <v>13590</v>
      </c>
      <c r="R905">
        <v>1995</v>
      </c>
      <c r="S905" t="s">
        <v>671</v>
      </c>
      <c r="T905" s="3" t="str">
        <f>Processed[[#This Row],[Time Period]]&amp;"_"&amp;Processed[[#This Row],[FROMNODENO]]&amp;"_"&amp;Processed[[#This Row],[TONODENO]]</f>
        <v>IP_271036_266682</v>
      </c>
    </row>
    <row r="906" spans="1:20" x14ac:dyDescent="0.25">
      <c r="A906" t="s">
        <v>1515</v>
      </c>
      <c r="B906">
        <v>100187</v>
      </c>
      <c r="C906">
        <v>266343</v>
      </c>
      <c r="D906">
        <v>271036</v>
      </c>
      <c r="E906" s="3" t="s">
        <v>35</v>
      </c>
      <c r="F906" s="3" t="s">
        <v>102</v>
      </c>
      <c r="G906" s="3" t="s">
        <v>207</v>
      </c>
      <c r="H906" s="3" t="s">
        <v>429</v>
      </c>
      <c r="I906">
        <v>-0.17530000000000001</v>
      </c>
      <c r="J906">
        <v>51.516199999999998</v>
      </c>
      <c r="K906">
        <v>-3.3999999999999998E-3</v>
      </c>
      <c r="L906">
        <v>51.542099999999998</v>
      </c>
      <c r="M906" s="3" t="s">
        <v>208</v>
      </c>
      <c r="N906" s="3" t="s">
        <v>430</v>
      </c>
      <c r="O906" t="s">
        <v>670</v>
      </c>
      <c r="P906" t="s">
        <v>670</v>
      </c>
      <c r="Q906">
        <v>14556</v>
      </c>
      <c r="R906">
        <v>2132</v>
      </c>
      <c r="S906" t="s">
        <v>671</v>
      </c>
      <c r="T906" s="3" t="str">
        <f>Processed[[#This Row],[Time Period]]&amp;"_"&amp;Processed[[#This Row],[FROMNODENO]]&amp;"_"&amp;Processed[[#This Row],[TONODENO]]</f>
        <v>IP_266343_271036</v>
      </c>
    </row>
    <row r="907" spans="1:20" x14ac:dyDescent="0.25">
      <c r="A907" t="s">
        <v>1515</v>
      </c>
      <c r="B907">
        <v>100187</v>
      </c>
      <c r="C907">
        <v>271036</v>
      </c>
      <c r="D907">
        <v>266343</v>
      </c>
      <c r="E907" s="3" t="s">
        <v>102</v>
      </c>
      <c r="F907" s="3" t="s">
        <v>35</v>
      </c>
      <c r="G907" s="3" t="s">
        <v>429</v>
      </c>
      <c r="H907" s="3" t="s">
        <v>207</v>
      </c>
      <c r="I907">
        <v>-3.3999999999999998E-3</v>
      </c>
      <c r="J907">
        <v>51.542099999999998</v>
      </c>
      <c r="K907">
        <v>-0.17530000000000001</v>
      </c>
      <c r="L907">
        <v>51.516199999999998</v>
      </c>
      <c r="M907" s="3" t="s">
        <v>430</v>
      </c>
      <c r="N907" s="3" t="s">
        <v>208</v>
      </c>
      <c r="O907" t="s">
        <v>670</v>
      </c>
      <c r="P907" t="s">
        <v>670</v>
      </c>
      <c r="Q907">
        <v>14674</v>
      </c>
      <c r="R907">
        <v>2071</v>
      </c>
      <c r="S907" t="s">
        <v>671</v>
      </c>
      <c r="T907" s="3" t="str">
        <f>Processed[[#This Row],[Time Period]]&amp;"_"&amp;Processed[[#This Row],[FROMNODENO]]&amp;"_"&amp;Processed[[#This Row],[TONODENO]]</f>
        <v>IP_271036_266343</v>
      </c>
    </row>
    <row r="908" spans="1:20" x14ac:dyDescent="0.25">
      <c r="A908" t="s">
        <v>1515</v>
      </c>
      <c r="B908">
        <v>100188</v>
      </c>
      <c r="C908">
        <v>270927</v>
      </c>
      <c r="D908">
        <v>271036</v>
      </c>
      <c r="E908" s="3" t="s">
        <v>131</v>
      </c>
      <c r="F908" s="3" t="s">
        <v>102</v>
      </c>
      <c r="G908" s="3" t="s">
        <v>524</v>
      </c>
      <c r="H908" s="3" t="s">
        <v>429</v>
      </c>
      <c r="I908">
        <v>-8.6999999999999994E-3</v>
      </c>
      <c r="J908">
        <v>51.544800000000002</v>
      </c>
      <c r="K908">
        <v>-3.3999999999999998E-3</v>
      </c>
      <c r="L908">
        <v>51.542099999999998</v>
      </c>
      <c r="M908" s="3" t="s">
        <v>525</v>
      </c>
      <c r="N908" s="3" t="s">
        <v>430</v>
      </c>
      <c r="O908" t="s">
        <v>670</v>
      </c>
      <c r="P908" t="s">
        <v>670</v>
      </c>
      <c r="Q908">
        <v>1459</v>
      </c>
      <c r="R908">
        <v>439</v>
      </c>
      <c r="S908" t="s">
        <v>671</v>
      </c>
      <c r="T908" s="3" t="str">
        <f>Processed[[#This Row],[Time Period]]&amp;"_"&amp;Processed[[#This Row],[FROMNODENO]]&amp;"_"&amp;Processed[[#This Row],[TONODENO]]</f>
        <v>IP_270927_271036</v>
      </c>
    </row>
    <row r="909" spans="1:20" x14ac:dyDescent="0.25">
      <c r="A909" t="s">
        <v>1515</v>
      </c>
      <c r="B909">
        <v>100188</v>
      </c>
      <c r="C909">
        <v>271036</v>
      </c>
      <c r="D909">
        <v>270927</v>
      </c>
      <c r="E909" s="3" t="s">
        <v>102</v>
      </c>
      <c r="F909" s="3" t="s">
        <v>131</v>
      </c>
      <c r="G909" s="3" t="s">
        <v>429</v>
      </c>
      <c r="H909" s="3" t="s">
        <v>524</v>
      </c>
      <c r="I909">
        <v>-3.3999999999999998E-3</v>
      </c>
      <c r="J909">
        <v>51.542099999999998</v>
      </c>
      <c r="K909">
        <v>-8.6999999999999994E-3</v>
      </c>
      <c r="L909">
        <v>51.544800000000002</v>
      </c>
      <c r="M909" s="3" t="s">
        <v>430</v>
      </c>
      <c r="N909" s="3" t="s">
        <v>525</v>
      </c>
      <c r="O909" t="s">
        <v>670</v>
      </c>
      <c r="P909" t="s">
        <v>670</v>
      </c>
      <c r="Q909">
        <v>797</v>
      </c>
      <c r="R909">
        <v>435</v>
      </c>
      <c r="S909" t="s">
        <v>671</v>
      </c>
      <c r="T909" s="3" t="str">
        <f>Processed[[#This Row],[Time Period]]&amp;"_"&amp;Processed[[#This Row],[FROMNODENO]]&amp;"_"&amp;Processed[[#This Row],[TONODENO]]</f>
        <v>IP_271036_270927</v>
      </c>
    </row>
    <row r="910" spans="1:20" x14ac:dyDescent="0.25">
      <c r="A910" t="s">
        <v>1515</v>
      </c>
      <c r="B910">
        <v>100189</v>
      </c>
      <c r="C910">
        <v>267948</v>
      </c>
      <c r="D910">
        <v>271036</v>
      </c>
      <c r="E910" s="3" t="s">
        <v>36</v>
      </c>
      <c r="F910" s="3" t="s">
        <v>102</v>
      </c>
      <c r="G910" s="3" t="s">
        <v>209</v>
      </c>
      <c r="H910" s="3" t="s">
        <v>429</v>
      </c>
      <c r="I910">
        <v>-0.12784000000000001</v>
      </c>
      <c r="J910">
        <v>51.532330000000002</v>
      </c>
      <c r="K910">
        <v>-3.3999999999999998E-3</v>
      </c>
      <c r="L910">
        <v>51.542099999999998</v>
      </c>
      <c r="M910" s="3" t="s">
        <v>210</v>
      </c>
      <c r="N910" s="3" t="s">
        <v>430</v>
      </c>
      <c r="O910" t="s">
        <v>670</v>
      </c>
      <c r="P910" t="s">
        <v>670</v>
      </c>
      <c r="Q910">
        <v>10841</v>
      </c>
      <c r="R910">
        <v>1846</v>
      </c>
      <c r="S910" t="s">
        <v>671</v>
      </c>
      <c r="T910" s="3" t="str">
        <f>Processed[[#This Row],[Time Period]]&amp;"_"&amp;Processed[[#This Row],[FROMNODENO]]&amp;"_"&amp;Processed[[#This Row],[TONODENO]]</f>
        <v>IP_267948_271036</v>
      </c>
    </row>
    <row r="911" spans="1:20" x14ac:dyDescent="0.25">
      <c r="A911" t="s">
        <v>1515</v>
      </c>
      <c r="B911">
        <v>100189</v>
      </c>
      <c r="C911">
        <v>271036</v>
      </c>
      <c r="D911">
        <v>267948</v>
      </c>
      <c r="E911" s="3" t="s">
        <v>102</v>
      </c>
      <c r="F911" s="3" t="s">
        <v>36</v>
      </c>
      <c r="G911" s="3" t="s">
        <v>429</v>
      </c>
      <c r="H911" s="3" t="s">
        <v>209</v>
      </c>
      <c r="I911">
        <v>-3.3999999999999998E-3</v>
      </c>
      <c r="J911">
        <v>51.542099999999998</v>
      </c>
      <c r="K911">
        <v>-0.12784000000000001</v>
      </c>
      <c r="L911">
        <v>51.532330000000002</v>
      </c>
      <c r="M911" s="3" t="s">
        <v>430</v>
      </c>
      <c r="N911" s="3" t="s">
        <v>210</v>
      </c>
      <c r="O911" t="s">
        <v>670</v>
      </c>
      <c r="P911" t="s">
        <v>670</v>
      </c>
      <c r="Q911">
        <v>10930</v>
      </c>
      <c r="R911">
        <v>1940</v>
      </c>
      <c r="S911" t="s">
        <v>671</v>
      </c>
      <c r="T911" s="3" t="str">
        <f>Processed[[#This Row],[Time Period]]&amp;"_"&amp;Processed[[#This Row],[FROMNODENO]]&amp;"_"&amp;Processed[[#This Row],[TONODENO]]</f>
        <v>IP_271036_267948</v>
      </c>
    </row>
    <row r="912" spans="1:20" x14ac:dyDescent="0.25">
      <c r="A912" t="s">
        <v>1515</v>
      </c>
      <c r="B912">
        <v>100190</v>
      </c>
      <c r="C912">
        <v>267252</v>
      </c>
      <c r="D912">
        <v>271036</v>
      </c>
      <c r="E912" s="3" t="s">
        <v>37</v>
      </c>
      <c r="F912" s="3" t="s">
        <v>102</v>
      </c>
      <c r="G912" s="3" t="s">
        <v>211</v>
      </c>
      <c r="H912" s="3" t="s">
        <v>429</v>
      </c>
      <c r="I912">
        <v>-0.14369999999999999</v>
      </c>
      <c r="J912">
        <v>51.495100000000001</v>
      </c>
      <c r="K912">
        <v>-3.3999999999999998E-3</v>
      </c>
      <c r="L912">
        <v>51.542099999999998</v>
      </c>
      <c r="M912" s="3" t="s">
        <v>212</v>
      </c>
      <c r="N912" s="3" t="s">
        <v>430</v>
      </c>
      <c r="O912" t="s">
        <v>670</v>
      </c>
      <c r="P912" t="s">
        <v>670</v>
      </c>
      <c r="Q912">
        <v>13847</v>
      </c>
      <c r="R912">
        <v>2021</v>
      </c>
      <c r="S912" t="s">
        <v>671</v>
      </c>
      <c r="T912" s="3" t="str">
        <f>Processed[[#This Row],[Time Period]]&amp;"_"&amp;Processed[[#This Row],[FROMNODENO]]&amp;"_"&amp;Processed[[#This Row],[TONODENO]]</f>
        <v>IP_267252_271036</v>
      </c>
    </row>
    <row r="913" spans="1:20" x14ac:dyDescent="0.25">
      <c r="A913" t="s">
        <v>1515</v>
      </c>
      <c r="B913">
        <v>100190</v>
      </c>
      <c r="C913">
        <v>271036</v>
      </c>
      <c r="D913">
        <v>267252</v>
      </c>
      <c r="E913" s="3" t="s">
        <v>102</v>
      </c>
      <c r="F913" s="3" t="s">
        <v>37</v>
      </c>
      <c r="G913" s="3" t="s">
        <v>429</v>
      </c>
      <c r="H913" s="3" t="s">
        <v>211</v>
      </c>
      <c r="I913">
        <v>-3.3999999999999998E-3</v>
      </c>
      <c r="J913">
        <v>51.542099999999998</v>
      </c>
      <c r="K913">
        <v>-0.14369999999999999</v>
      </c>
      <c r="L913">
        <v>51.495100000000001</v>
      </c>
      <c r="M913" s="3" t="s">
        <v>430</v>
      </c>
      <c r="N913" s="3" t="s">
        <v>212</v>
      </c>
      <c r="O913" t="s">
        <v>670</v>
      </c>
      <c r="P913" t="s">
        <v>670</v>
      </c>
      <c r="Q913">
        <v>13928</v>
      </c>
      <c r="R913">
        <v>2080</v>
      </c>
      <c r="S913" t="s">
        <v>671</v>
      </c>
      <c r="T913" s="3" t="str">
        <f>Processed[[#This Row],[Time Period]]&amp;"_"&amp;Processed[[#This Row],[FROMNODENO]]&amp;"_"&amp;Processed[[#This Row],[TONODENO]]</f>
        <v>IP_271036_267252</v>
      </c>
    </row>
    <row r="914" spans="1:20" x14ac:dyDescent="0.25">
      <c r="A914" t="s">
        <v>1515</v>
      </c>
      <c r="B914">
        <v>100191</v>
      </c>
      <c r="C914">
        <v>269992</v>
      </c>
      <c r="D914">
        <v>271036</v>
      </c>
      <c r="E914" s="3" t="s">
        <v>132</v>
      </c>
      <c r="F914" s="3" t="s">
        <v>102</v>
      </c>
      <c r="G914" s="3" t="s">
        <v>528</v>
      </c>
      <c r="H914" s="3" t="s">
        <v>429</v>
      </c>
      <c r="I914">
        <v>-5.0700000000000002E-2</v>
      </c>
      <c r="J914">
        <v>51.499200000000002</v>
      </c>
      <c r="K914">
        <v>-3.3999999999999998E-3</v>
      </c>
      <c r="L914">
        <v>51.542099999999998</v>
      </c>
      <c r="M914" s="3" t="s">
        <v>529</v>
      </c>
      <c r="N914" s="3" t="s">
        <v>430</v>
      </c>
      <c r="O914" t="s">
        <v>670</v>
      </c>
      <c r="P914" t="s">
        <v>670</v>
      </c>
      <c r="Q914">
        <v>9939</v>
      </c>
      <c r="R914">
        <v>1711</v>
      </c>
      <c r="S914" t="s">
        <v>671</v>
      </c>
      <c r="T914" s="3" t="str">
        <f>Processed[[#This Row],[Time Period]]&amp;"_"&amp;Processed[[#This Row],[FROMNODENO]]&amp;"_"&amp;Processed[[#This Row],[TONODENO]]</f>
        <v>IP_269992_271036</v>
      </c>
    </row>
    <row r="915" spans="1:20" x14ac:dyDescent="0.25">
      <c r="A915" t="s">
        <v>1515</v>
      </c>
      <c r="B915">
        <v>100191</v>
      </c>
      <c r="C915">
        <v>271036</v>
      </c>
      <c r="D915">
        <v>269992</v>
      </c>
      <c r="E915" s="3" t="s">
        <v>102</v>
      </c>
      <c r="F915" s="3" t="s">
        <v>132</v>
      </c>
      <c r="G915" s="3" t="s">
        <v>429</v>
      </c>
      <c r="H915" s="3" t="s">
        <v>528</v>
      </c>
      <c r="I915">
        <v>-3.3999999999999998E-3</v>
      </c>
      <c r="J915">
        <v>51.542099999999998</v>
      </c>
      <c r="K915">
        <v>-5.0700000000000002E-2</v>
      </c>
      <c r="L915">
        <v>51.499200000000002</v>
      </c>
      <c r="M915" s="3" t="s">
        <v>430</v>
      </c>
      <c r="N915" s="3" t="s">
        <v>529</v>
      </c>
      <c r="O915" t="s">
        <v>670</v>
      </c>
      <c r="P915" t="s">
        <v>670</v>
      </c>
      <c r="Q915">
        <v>9866</v>
      </c>
      <c r="R915">
        <v>1554</v>
      </c>
      <c r="S915" t="s">
        <v>671</v>
      </c>
      <c r="T915" s="3" t="str">
        <f>Processed[[#This Row],[Time Period]]&amp;"_"&amp;Processed[[#This Row],[FROMNODENO]]&amp;"_"&amp;Processed[[#This Row],[TONODENO]]</f>
        <v>IP_271036_269992</v>
      </c>
    </row>
    <row r="916" spans="1:20" x14ac:dyDescent="0.25">
      <c r="A916" t="s">
        <v>1515</v>
      </c>
      <c r="B916">
        <v>100192</v>
      </c>
      <c r="C916">
        <v>260543</v>
      </c>
      <c r="D916">
        <v>261224</v>
      </c>
      <c r="E916" s="3" t="s">
        <v>133</v>
      </c>
      <c r="F916" s="3" t="s">
        <v>85</v>
      </c>
      <c r="G916" s="3" t="s">
        <v>530</v>
      </c>
      <c r="H916" s="3" t="s">
        <v>368</v>
      </c>
      <c r="I916">
        <v>-0.43790000000000001</v>
      </c>
      <c r="J916">
        <v>51.569699999999997</v>
      </c>
      <c r="K916">
        <v>-0.39889999999999998</v>
      </c>
      <c r="L916">
        <v>51.556800000000003</v>
      </c>
      <c r="M916" s="3" t="s">
        <v>531</v>
      </c>
      <c r="N916" s="3" t="s">
        <v>369</v>
      </c>
      <c r="O916" t="s">
        <v>670</v>
      </c>
      <c r="P916" t="s">
        <v>670</v>
      </c>
      <c r="Q916">
        <v>3059</v>
      </c>
      <c r="R916">
        <v>240</v>
      </c>
      <c r="S916" t="s">
        <v>671</v>
      </c>
      <c r="T916" s="3" t="str">
        <f>Processed[[#This Row],[Time Period]]&amp;"_"&amp;Processed[[#This Row],[FROMNODENO]]&amp;"_"&amp;Processed[[#This Row],[TONODENO]]</f>
        <v>IP_260543_261224</v>
      </c>
    </row>
    <row r="917" spans="1:20" x14ac:dyDescent="0.25">
      <c r="A917" t="s">
        <v>1515</v>
      </c>
      <c r="B917">
        <v>100192</v>
      </c>
      <c r="C917">
        <v>261224</v>
      </c>
      <c r="D917">
        <v>260543</v>
      </c>
      <c r="E917" s="3" t="s">
        <v>85</v>
      </c>
      <c r="F917" s="3" t="s">
        <v>133</v>
      </c>
      <c r="G917" s="3" t="s">
        <v>368</v>
      </c>
      <c r="H917" s="3" t="s">
        <v>530</v>
      </c>
      <c r="I917">
        <v>-0.39889999999999998</v>
      </c>
      <c r="J917">
        <v>51.556800000000003</v>
      </c>
      <c r="K917">
        <v>-0.43790000000000001</v>
      </c>
      <c r="L917">
        <v>51.569699999999997</v>
      </c>
      <c r="M917" s="3" t="s">
        <v>369</v>
      </c>
      <c r="N917" s="3" t="s">
        <v>531</v>
      </c>
      <c r="O917" t="s">
        <v>670</v>
      </c>
      <c r="P917" t="s">
        <v>670</v>
      </c>
      <c r="Q917">
        <v>3051</v>
      </c>
      <c r="R917">
        <v>300</v>
      </c>
      <c r="S917" t="s">
        <v>671</v>
      </c>
      <c r="T917" s="3" t="str">
        <f>Processed[[#This Row],[Time Period]]&amp;"_"&amp;Processed[[#This Row],[FROMNODENO]]&amp;"_"&amp;Processed[[#This Row],[TONODENO]]</f>
        <v>IP_261224_260543</v>
      </c>
    </row>
    <row r="918" spans="1:20" x14ac:dyDescent="0.25">
      <c r="A918" t="s">
        <v>1515</v>
      </c>
      <c r="B918">
        <v>100193</v>
      </c>
      <c r="C918">
        <v>269503</v>
      </c>
      <c r="D918">
        <v>270630</v>
      </c>
      <c r="E918" s="3" t="s">
        <v>45</v>
      </c>
      <c r="F918" s="3" t="s">
        <v>48</v>
      </c>
      <c r="G918" s="3" t="s">
        <v>230</v>
      </c>
      <c r="H918" s="3" t="s">
        <v>240</v>
      </c>
      <c r="I918">
        <v>-7.3300000000000004E-2</v>
      </c>
      <c r="J918">
        <v>51.580300000000001</v>
      </c>
      <c r="K918">
        <v>-2.01E-2</v>
      </c>
      <c r="L918">
        <v>51.582999999999998</v>
      </c>
      <c r="M918" s="3" t="s">
        <v>231</v>
      </c>
      <c r="N918" s="3" t="s">
        <v>241</v>
      </c>
      <c r="O918" t="s">
        <v>670</v>
      </c>
      <c r="P918" t="s">
        <v>670</v>
      </c>
      <c r="Q918">
        <v>4462</v>
      </c>
      <c r="R918">
        <v>610</v>
      </c>
      <c r="S918" t="s">
        <v>671</v>
      </c>
      <c r="T918" s="3" t="str">
        <f>Processed[[#This Row],[Time Period]]&amp;"_"&amp;Processed[[#This Row],[FROMNODENO]]&amp;"_"&amp;Processed[[#This Row],[TONODENO]]</f>
        <v>IP_269503_270630</v>
      </c>
    </row>
    <row r="919" spans="1:20" x14ac:dyDescent="0.25">
      <c r="A919" t="s">
        <v>1515</v>
      </c>
      <c r="B919">
        <v>100193</v>
      </c>
      <c r="C919">
        <v>270630</v>
      </c>
      <c r="D919">
        <v>269503</v>
      </c>
      <c r="E919" s="3" t="s">
        <v>48</v>
      </c>
      <c r="F919" s="3" t="s">
        <v>45</v>
      </c>
      <c r="G919" s="3" t="s">
        <v>240</v>
      </c>
      <c r="H919" s="3" t="s">
        <v>230</v>
      </c>
      <c r="I919">
        <v>-2.01E-2</v>
      </c>
      <c r="J919">
        <v>51.582999999999998</v>
      </c>
      <c r="K919">
        <v>-7.3300000000000004E-2</v>
      </c>
      <c r="L919">
        <v>51.580300000000001</v>
      </c>
      <c r="M919" s="3" t="s">
        <v>241</v>
      </c>
      <c r="N919" s="3" t="s">
        <v>231</v>
      </c>
      <c r="O919" t="s">
        <v>670</v>
      </c>
      <c r="P919" t="s">
        <v>670</v>
      </c>
      <c r="Q919">
        <v>4427</v>
      </c>
      <c r="R919">
        <v>607</v>
      </c>
      <c r="S919" t="s">
        <v>671</v>
      </c>
      <c r="T919" s="3" t="str">
        <f>Processed[[#This Row],[Time Period]]&amp;"_"&amp;Processed[[#This Row],[FROMNODENO]]&amp;"_"&amp;Processed[[#This Row],[TONODENO]]</f>
        <v>IP_270630_269503</v>
      </c>
    </row>
    <row r="920" spans="1:20" x14ac:dyDescent="0.25">
      <c r="A920" t="s">
        <v>1515</v>
      </c>
      <c r="B920">
        <v>100194</v>
      </c>
      <c r="C920">
        <v>267948</v>
      </c>
      <c r="D920">
        <v>269471</v>
      </c>
      <c r="E920" s="3" t="s">
        <v>36</v>
      </c>
      <c r="F920" s="3" t="s">
        <v>46</v>
      </c>
      <c r="G920" s="3" t="s">
        <v>209</v>
      </c>
      <c r="H920" s="3" t="s">
        <v>234</v>
      </c>
      <c r="I920">
        <v>-0.12784000000000001</v>
      </c>
      <c r="J920">
        <v>51.532330000000002</v>
      </c>
      <c r="K920">
        <v>-7.4899999999999994E-2</v>
      </c>
      <c r="L920">
        <v>51.582299999999996</v>
      </c>
      <c r="M920" s="3" t="s">
        <v>210</v>
      </c>
      <c r="N920" s="3" t="s">
        <v>235</v>
      </c>
      <c r="O920" t="s">
        <v>670</v>
      </c>
      <c r="P920" t="s">
        <v>670</v>
      </c>
      <c r="Q920">
        <v>8208</v>
      </c>
      <c r="R920">
        <v>1076</v>
      </c>
      <c r="S920" t="s">
        <v>671</v>
      </c>
      <c r="T920" s="3" t="str">
        <f>Processed[[#This Row],[Time Period]]&amp;"_"&amp;Processed[[#This Row],[FROMNODENO]]&amp;"_"&amp;Processed[[#This Row],[TONODENO]]</f>
        <v>IP_267948_269471</v>
      </c>
    </row>
    <row r="921" spans="1:20" x14ac:dyDescent="0.25">
      <c r="A921" t="s">
        <v>1515</v>
      </c>
      <c r="B921">
        <v>100194</v>
      </c>
      <c r="C921">
        <v>269471</v>
      </c>
      <c r="D921">
        <v>267948</v>
      </c>
      <c r="E921" s="3" t="s">
        <v>46</v>
      </c>
      <c r="F921" s="3" t="s">
        <v>36</v>
      </c>
      <c r="G921" s="3" t="s">
        <v>234</v>
      </c>
      <c r="H921" s="3" t="s">
        <v>209</v>
      </c>
      <c r="I921">
        <v>-7.4899999999999994E-2</v>
      </c>
      <c r="J921">
        <v>51.582299999999996</v>
      </c>
      <c r="K921">
        <v>-0.12784000000000001</v>
      </c>
      <c r="L921">
        <v>51.532330000000002</v>
      </c>
      <c r="M921" s="3" t="s">
        <v>235</v>
      </c>
      <c r="N921" s="3" t="s">
        <v>210</v>
      </c>
      <c r="O921" t="s">
        <v>670</v>
      </c>
      <c r="P921" t="s">
        <v>670</v>
      </c>
      <c r="Q921">
        <v>8186</v>
      </c>
      <c r="R921">
        <v>1072</v>
      </c>
      <c r="S921" t="s">
        <v>671</v>
      </c>
      <c r="T921" s="3" t="str">
        <f>Processed[[#This Row],[Time Period]]&amp;"_"&amp;Processed[[#This Row],[FROMNODENO]]&amp;"_"&amp;Processed[[#This Row],[TONODENO]]</f>
        <v>IP_269471_267948</v>
      </c>
    </row>
    <row r="922" spans="1:20" x14ac:dyDescent="0.25">
      <c r="A922" t="s">
        <v>1515</v>
      </c>
      <c r="B922">
        <v>100195</v>
      </c>
      <c r="C922">
        <v>267948</v>
      </c>
      <c r="D922">
        <v>269751</v>
      </c>
      <c r="E922" s="3" t="s">
        <v>36</v>
      </c>
      <c r="F922" s="3" t="s">
        <v>47</v>
      </c>
      <c r="G922" s="3" t="s">
        <v>209</v>
      </c>
      <c r="H922" s="3" t="s">
        <v>237</v>
      </c>
      <c r="I922">
        <v>-0.12784000000000001</v>
      </c>
      <c r="J922">
        <v>51.532330000000002</v>
      </c>
      <c r="K922">
        <v>-5.9700000000000003E-2</v>
      </c>
      <c r="L922">
        <v>51.588099999999997</v>
      </c>
      <c r="M922" s="3" t="s">
        <v>210</v>
      </c>
      <c r="N922" s="3" t="s">
        <v>238</v>
      </c>
      <c r="O922" t="s">
        <v>670</v>
      </c>
      <c r="P922" t="s">
        <v>670</v>
      </c>
      <c r="Q922">
        <v>9214</v>
      </c>
      <c r="R922">
        <v>1072</v>
      </c>
      <c r="S922" t="s">
        <v>671</v>
      </c>
      <c r="T922" s="3" t="str">
        <f>Processed[[#This Row],[Time Period]]&amp;"_"&amp;Processed[[#This Row],[FROMNODENO]]&amp;"_"&amp;Processed[[#This Row],[TONODENO]]</f>
        <v>IP_267948_269751</v>
      </c>
    </row>
    <row r="923" spans="1:20" x14ac:dyDescent="0.25">
      <c r="A923" t="s">
        <v>1515</v>
      </c>
      <c r="B923">
        <v>100195</v>
      </c>
      <c r="C923">
        <v>269751</v>
      </c>
      <c r="D923">
        <v>267948</v>
      </c>
      <c r="E923" s="3" t="s">
        <v>47</v>
      </c>
      <c r="F923" s="3" t="s">
        <v>36</v>
      </c>
      <c r="G923" s="3" t="s">
        <v>237</v>
      </c>
      <c r="H923" s="3" t="s">
        <v>209</v>
      </c>
      <c r="I923">
        <v>-5.9700000000000003E-2</v>
      </c>
      <c r="J923">
        <v>51.588099999999997</v>
      </c>
      <c r="K923">
        <v>-0.12784000000000001</v>
      </c>
      <c r="L923">
        <v>51.532330000000002</v>
      </c>
      <c r="M923" s="3" t="s">
        <v>238</v>
      </c>
      <c r="N923" s="3" t="s">
        <v>210</v>
      </c>
      <c r="O923" t="s">
        <v>670</v>
      </c>
      <c r="P923" t="s">
        <v>670</v>
      </c>
      <c r="Q923">
        <v>9207</v>
      </c>
      <c r="R923">
        <v>1100</v>
      </c>
      <c r="S923" t="s">
        <v>671</v>
      </c>
      <c r="T923" s="3" t="str">
        <f>Processed[[#This Row],[Time Period]]&amp;"_"&amp;Processed[[#This Row],[FROMNODENO]]&amp;"_"&amp;Processed[[#This Row],[TONODENO]]</f>
        <v>IP_269751_267948</v>
      </c>
    </row>
    <row r="924" spans="1:20" x14ac:dyDescent="0.25">
      <c r="A924" t="s">
        <v>1515</v>
      </c>
      <c r="B924">
        <v>100196</v>
      </c>
      <c r="C924">
        <v>267252</v>
      </c>
      <c r="D924">
        <v>267948</v>
      </c>
      <c r="E924" s="3" t="s">
        <v>37</v>
      </c>
      <c r="F924" s="3" t="s">
        <v>36</v>
      </c>
      <c r="G924" s="3" t="s">
        <v>211</v>
      </c>
      <c r="H924" s="3" t="s">
        <v>209</v>
      </c>
      <c r="I924">
        <v>-0.14369999999999999</v>
      </c>
      <c r="J924">
        <v>51.495100000000001</v>
      </c>
      <c r="K924">
        <v>-0.12784000000000001</v>
      </c>
      <c r="L924">
        <v>51.532330000000002</v>
      </c>
      <c r="M924" s="3" t="s">
        <v>212</v>
      </c>
      <c r="N924" s="3" t="s">
        <v>210</v>
      </c>
      <c r="O924" t="s">
        <v>670</v>
      </c>
      <c r="P924" t="s">
        <v>670</v>
      </c>
      <c r="Q924">
        <v>5596</v>
      </c>
      <c r="R924">
        <v>1092</v>
      </c>
      <c r="S924" t="s">
        <v>671</v>
      </c>
      <c r="T924" s="3" t="str">
        <f>Processed[[#This Row],[Time Period]]&amp;"_"&amp;Processed[[#This Row],[FROMNODENO]]&amp;"_"&amp;Processed[[#This Row],[TONODENO]]</f>
        <v>IP_267252_267948</v>
      </c>
    </row>
    <row r="925" spans="1:20" x14ac:dyDescent="0.25">
      <c r="A925" t="s">
        <v>1515</v>
      </c>
      <c r="B925">
        <v>100196</v>
      </c>
      <c r="C925">
        <v>267948</v>
      </c>
      <c r="D925">
        <v>267252</v>
      </c>
      <c r="E925" s="3" t="s">
        <v>36</v>
      </c>
      <c r="F925" s="3" t="s">
        <v>37</v>
      </c>
      <c r="G925" s="3" t="s">
        <v>209</v>
      </c>
      <c r="H925" s="3" t="s">
        <v>211</v>
      </c>
      <c r="I925">
        <v>-0.12784000000000001</v>
      </c>
      <c r="J925">
        <v>51.532330000000002</v>
      </c>
      <c r="K925">
        <v>-0.14369999999999999</v>
      </c>
      <c r="L925">
        <v>51.495100000000001</v>
      </c>
      <c r="M925" s="3" t="s">
        <v>210</v>
      </c>
      <c r="N925" s="3" t="s">
        <v>212</v>
      </c>
      <c r="O925" t="s">
        <v>670</v>
      </c>
      <c r="P925" t="s">
        <v>670</v>
      </c>
      <c r="Q925">
        <v>5596</v>
      </c>
      <c r="R925">
        <v>1091</v>
      </c>
      <c r="S925" t="s">
        <v>671</v>
      </c>
      <c r="T925" s="3" t="str">
        <f>Processed[[#This Row],[Time Period]]&amp;"_"&amp;Processed[[#This Row],[FROMNODENO]]&amp;"_"&amp;Processed[[#This Row],[TONODENO]]</f>
        <v>IP_267948_267252</v>
      </c>
    </row>
    <row r="926" spans="1:20" x14ac:dyDescent="0.25">
      <c r="A926" t="s">
        <v>1515</v>
      </c>
      <c r="B926">
        <v>100197</v>
      </c>
      <c r="C926">
        <v>267948</v>
      </c>
      <c r="D926">
        <v>267994</v>
      </c>
      <c r="E926" s="3" t="s">
        <v>36</v>
      </c>
      <c r="F926" s="3" t="s">
        <v>77</v>
      </c>
      <c r="G926" s="3" t="s">
        <v>209</v>
      </c>
      <c r="H926" s="3" t="s">
        <v>337</v>
      </c>
      <c r="I926">
        <v>-0.12784000000000001</v>
      </c>
      <c r="J926">
        <v>51.532330000000002</v>
      </c>
      <c r="K926">
        <v>-0.1231</v>
      </c>
      <c r="L926">
        <v>51.486199999999997</v>
      </c>
      <c r="M926" s="3" t="s">
        <v>210</v>
      </c>
      <c r="N926" s="3" t="s">
        <v>338</v>
      </c>
      <c r="O926" t="s">
        <v>670</v>
      </c>
      <c r="P926" t="s">
        <v>670</v>
      </c>
      <c r="Q926">
        <v>7291</v>
      </c>
      <c r="R926">
        <v>1239</v>
      </c>
      <c r="S926" t="s">
        <v>671</v>
      </c>
      <c r="T926" s="3" t="str">
        <f>Processed[[#This Row],[Time Period]]&amp;"_"&amp;Processed[[#This Row],[FROMNODENO]]&amp;"_"&amp;Processed[[#This Row],[TONODENO]]</f>
        <v>IP_267948_267994</v>
      </c>
    </row>
    <row r="927" spans="1:20" x14ac:dyDescent="0.25">
      <c r="A927" t="s">
        <v>1515</v>
      </c>
      <c r="B927">
        <v>100197</v>
      </c>
      <c r="C927">
        <v>267994</v>
      </c>
      <c r="D927">
        <v>267948</v>
      </c>
      <c r="E927" s="3" t="s">
        <v>77</v>
      </c>
      <c r="F927" s="3" t="s">
        <v>36</v>
      </c>
      <c r="G927" s="3" t="s">
        <v>337</v>
      </c>
      <c r="H927" s="3" t="s">
        <v>209</v>
      </c>
      <c r="I927">
        <v>-0.1231</v>
      </c>
      <c r="J927">
        <v>51.486199999999997</v>
      </c>
      <c r="K927">
        <v>-0.12784000000000001</v>
      </c>
      <c r="L927">
        <v>51.532330000000002</v>
      </c>
      <c r="M927" s="3" t="s">
        <v>338</v>
      </c>
      <c r="N927" s="3" t="s">
        <v>210</v>
      </c>
      <c r="O927" t="s">
        <v>670</v>
      </c>
      <c r="P927" t="s">
        <v>670</v>
      </c>
      <c r="Q927">
        <v>7285</v>
      </c>
      <c r="R927">
        <v>1194</v>
      </c>
      <c r="S927" t="s">
        <v>671</v>
      </c>
      <c r="T927" s="3" t="str">
        <f>Processed[[#This Row],[Time Period]]&amp;"_"&amp;Processed[[#This Row],[FROMNODENO]]&amp;"_"&amp;Processed[[#This Row],[TONODENO]]</f>
        <v>IP_267994_267948</v>
      </c>
    </row>
    <row r="928" spans="1:20" x14ac:dyDescent="0.25">
      <c r="A928" t="s">
        <v>1515</v>
      </c>
      <c r="B928">
        <v>100198</v>
      </c>
      <c r="C928">
        <v>267948</v>
      </c>
      <c r="D928">
        <v>268311</v>
      </c>
      <c r="E928" s="3" t="s">
        <v>36</v>
      </c>
      <c r="F928" s="3" t="s">
        <v>38</v>
      </c>
      <c r="G928" s="3" t="s">
        <v>209</v>
      </c>
      <c r="H928" s="3" t="s">
        <v>213</v>
      </c>
      <c r="I928">
        <v>-0.12784000000000001</v>
      </c>
      <c r="J928">
        <v>51.532330000000002</v>
      </c>
      <c r="K928">
        <v>-0.1134</v>
      </c>
      <c r="L928">
        <v>51.503300000000003</v>
      </c>
      <c r="M928" s="3" t="s">
        <v>210</v>
      </c>
      <c r="N928" s="3" t="s">
        <v>214</v>
      </c>
      <c r="O928" t="s">
        <v>670</v>
      </c>
      <c r="P928" t="s">
        <v>670</v>
      </c>
      <c r="Q928">
        <v>4653</v>
      </c>
      <c r="R928">
        <v>1296</v>
      </c>
      <c r="S928" t="s">
        <v>671</v>
      </c>
      <c r="T928" s="3" t="str">
        <f>Processed[[#This Row],[Time Period]]&amp;"_"&amp;Processed[[#This Row],[FROMNODENO]]&amp;"_"&amp;Processed[[#This Row],[TONODENO]]</f>
        <v>IP_267948_268311</v>
      </c>
    </row>
    <row r="929" spans="1:20" x14ac:dyDescent="0.25">
      <c r="A929" t="s">
        <v>1515</v>
      </c>
      <c r="B929">
        <v>100198</v>
      </c>
      <c r="C929">
        <v>268311</v>
      </c>
      <c r="D929">
        <v>267948</v>
      </c>
      <c r="E929" s="3" t="s">
        <v>38</v>
      </c>
      <c r="F929" s="3" t="s">
        <v>36</v>
      </c>
      <c r="G929" s="3" t="s">
        <v>213</v>
      </c>
      <c r="H929" s="3" t="s">
        <v>209</v>
      </c>
      <c r="I929">
        <v>-0.1134</v>
      </c>
      <c r="J929">
        <v>51.503300000000003</v>
      </c>
      <c r="K929">
        <v>-0.12784000000000001</v>
      </c>
      <c r="L929">
        <v>51.532330000000002</v>
      </c>
      <c r="M929" s="3" t="s">
        <v>214</v>
      </c>
      <c r="N929" s="3" t="s">
        <v>210</v>
      </c>
      <c r="O929" t="s">
        <v>670</v>
      </c>
      <c r="P929" t="s">
        <v>670</v>
      </c>
      <c r="Q929">
        <v>4654</v>
      </c>
      <c r="R929">
        <v>1325</v>
      </c>
      <c r="S929" t="s">
        <v>671</v>
      </c>
      <c r="T929" s="3" t="str">
        <f>Processed[[#This Row],[Time Period]]&amp;"_"&amp;Processed[[#This Row],[FROMNODENO]]&amp;"_"&amp;Processed[[#This Row],[TONODENO]]</f>
        <v>IP_268311_267948</v>
      </c>
    </row>
    <row r="930" spans="1:20" x14ac:dyDescent="0.25">
      <c r="A930" t="s">
        <v>1515</v>
      </c>
      <c r="B930">
        <v>100199</v>
      </c>
      <c r="C930">
        <v>267948</v>
      </c>
      <c r="D930">
        <v>270630</v>
      </c>
      <c r="E930" s="3" t="s">
        <v>36</v>
      </c>
      <c r="F930" s="3" t="s">
        <v>48</v>
      </c>
      <c r="G930" s="3" t="s">
        <v>209</v>
      </c>
      <c r="H930" s="3" t="s">
        <v>240</v>
      </c>
      <c r="I930">
        <v>-0.12784000000000001</v>
      </c>
      <c r="J930">
        <v>51.532330000000002</v>
      </c>
      <c r="K930">
        <v>-2.01E-2</v>
      </c>
      <c r="L930">
        <v>51.582999999999998</v>
      </c>
      <c r="M930" s="3" t="s">
        <v>210</v>
      </c>
      <c r="N930" s="3" t="s">
        <v>241</v>
      </c>
      <c r="O930" t="s">
        <v>670</v>
      </c>
      <c r="P930" t="s">
        <v>670</v>
      </c>
      <c r="Q930">
        <v>12028</v>
      </c>
      <c r="R930">
        <v>1262</v>
      </c>
      <c r="S930" t="s">
        <v>671</v>
      </c>
      <c r="T930" s="3" t="str">
        <f>Processed[[#This Row],[Time Period]]&amp;"_"&amp;Processed[[#This Row],[FROMNODENO]]&amp;"_"&amp;Processed[[#This Row],[TONODENO]]</f>
        <v>IP_267948_270630</v>
      </c>
    </row>
    <row r="931" spans="1:20" x14ac:dyDescent="0.25">
      <c r="A931" t="s">
        <v>1515</v>
      </c>
      <c r="B931">
        <v>100199</v>
      </c>
      <c r="C931">
        <v>270630</v>
      </c>
      <c r="D931">
        <v>267948</v>
      </c>
      <c r="E931" s="3" t="s">
        <v>48</v>
      </c>
      <c r="F931" s="3" t="s">
        <v>36</v>
      </c>
      <c r="G931" s="3" t="s">
        <v>240</v>
      </c>
      <c r="H931" s="3" t="s">
        <v>209</v>
      </c>
      <c r="I931">
        <v>-2.01E-2</v>
      </c>
      <c r="J931">
        <v>51.582999999999998</v>
      </c>
      <c r="K931">
        <v>-0.12784000000000001</v>
      </c>
      <c r="L931">
        <v>51.532330000000002</v>
      </c>
      <c r="M931" s="3" t="s">
        <v>241</v>
      </c>
      <c r="N931" s="3" t="s">
        <v>210</v>
      </c>
      <c r="O931" t="s">
        <v>670</v>
      </c>
      <c r="P931" t="s">
        <v>670</v>
      </c>
      <c r="Q931">
        <v>12021</v>
      </c>
      <c r="R931">
        <v>1263</v>
      </c>
      <c r="S931" t="s">
        <v>671</v>
      </c>
      <c r="T931" s="3" t="str">
        <f>Processed[[#This Row],[Time Period]]&amp;"_"&amp;Processed[[#This Row],[FROMNODENO]]&amp;"_"&amp;Processed[[#This Row],[TONODENO]]</f>
        <v>IP_270630_267948</v>
      </c>
    </row>
    <row r="932" spans="1:20" x14ac:dyDescent="0.25">
      <c r="A932" t="s">
        <v>1515</v>
      </c>
      <c r="B932">
        <v>100200</v>
      </c>
      <c r="C932">
        <v>269471</v>
      </c>
      <c r="D932">
        <v>269503</v>
      </c>
      <c r="E932" s="3" t="s">
        <v>46</v>
      </c>
      <c r="F932" s="3" t="s">
        <v>45</v>
      </c>
      <c r="G932" s="3" t="s">
        <v>234</v>
      </c>
      <c r="H932" s="3" t="s">
        <v>230</v>
      </c>
      <c r="I932">
        <v>-7.4899999999999994E-2</v>
      </c>
      <c r="J932">
        <v>51.582299999999996</v>
      </c>
      <c r="K932">
        <v>-7.3300000000000004E-2</v>
      </c>
      <c r="L932">
        <v>51.580300000000001</v>
      </c>
      <c r="M932" s="3" t="s">
        <v>235</v>
      </c>
      <c r="N932" s="3" t="s">
        <v>231</v>
      </c>
      <c r="O932" t="s">
        <v>670</v>
      </c>
      <c r="P932" t="s">
        <v>670</v>
      </c>
      <c r="Q932">
        <v>294</v>
      </c>
      <c r="R932">
        <v>220</v>
      </c>
      <c r="S932" t="s">
        <v>671</v>
      </c>
      <c r="T932" s="3" t="str">
        <f>Processed[[#This Row],[Time Period]]&amp;"_"&amp;Processed[[#This Row],[FROMNODENO]]&amp;"_"&amp;Processed[[#This Row],[TONODENO]]</f>
        <v>IP_269471_269503</v>
      </c>
    </row>
    <row r="933" spans="1:20" x14ac:dyDescent="0.25">
      <c r="A933" t="s">
        <v>1515</v>
      </c>
      <c r="B933">
        <v>100200</v>
      </c>
      <c r="C933">
        <v>269503</v>
      </c>
      <c r="D933">
        <v>269471</v>
      </c>
      <c r="E933" s="3" t="s">
        <v>45</v>
      </c>
      <c r="F933" s="3" t="s">
        <v>46</v>
      </c>
      <c r="G933" s="3" t="s">
        <v>230</v>
      </c>
      <c r="H933" s="3" t="s">
        <v>234</v>
      </c>
      <c r="I933">
        <v>-7.3300000000000004E-2</v>
      </c>
      <c r="J933">
        <v>51.580300000000001</v>
      </c>
      <c r="K933">
        <v>-7.4899999999999994E-2</v>
      </c>
      <c r="L933">
        <v>51.582299999999996</v>
      </c>
      <c r="M933" s="3" t="s">
        <v>231</v>
      </c>
      <c r="N933" s="3" t="s">
        <v>235</v>
      </c>
      <c r="O933" t="s">
        <v>670</v>
      </c>
      <c r="P933" t="s">
        <v>670</v>
      </c>
      <c r="Q933">
        <v>294</v>
      </c>
      <c r="R933">
        <v>228</v>
      </c>
      <c r="S933" t="s">
        <v>671</v>
      </c>
      <c r="T933" s="3" t="str">
        <f>Processed[[#This Row],[Time Period]]&amp;"_"&amp;Processed[[#This Row],[FROMNODENO]]&amp;"_"&amp;Processed[[#This Row],[TONODENO]]</f>
        <v>IP_269503_269471</v>
      </c>
    </row>
    <row r="934" spans="1:20" x14ac:dyDescent="0.25">
      <c r="A934" t="s">
        <v>1515</v>
      </c>
      <c r="B934">
        <v>100201</v>
      </c>
      <c r="C934">
        <v>269471</v>
      </c>
      <c r="D934">
        <v>269751</v>
      </c>
      <c r="E934" s="3" t="s">
        <v>46</v>
      </c>
      <c r="F934" s="3" t="s">
        <v>47</v>
      </c>
      <c r="G934" s="3" t="s">
        <v>234</v>
      </c>
      <c r="H934" s="3" t="s">
        <v>237</v>
      </c>
      <c r="I934">
        <v>-7.4899999999999994E-2</v>
      </c>
      <c r="J934">
        <v>51.582299999999996</v>
      </c>
      <c r="K934">
        <v>-5.9700000000000003E-2</v>
      </c>
      <c r="L934">
        <v>51.588099999999997</v>
      </c>
      <c r="M934" s="3" t="s">
        <v>235</v>
      </c>
      <c r="N934" s="3" t="s">
        <v>238</v>
      </c>
      <c r="O934" t="s">
        <v>670</v>
      </c>
      <c r="P934" t="s">
        <v>670</v>
      </c>
      <c r="Q934">
        <v>1476</v>
      </c>
      <c r="R934">
        <v>279</v>
      </c>
      <c r="S934" t="s">
        <v>671</v>
      </c>
      <c r="T934" s="3" t="str">
        <f>Processed[[#This Row],[Time Period]]&amp;"_"&amp;Processed[[#This Row],[FROMNODENO]]&amp;"_"&amp;Processed[[#This Row],[TONODENO]]</f>
        <v>IP_269471_269751</v>
      </c>
    </row>
    <row r="935" spans="1:20" x14ac:dyDescent="0.25">
      <c r="A935" t="s">
        <v>1515</v>
      </c>
      <c r="B935">
        <v>100201</v>
      </c>
      <c r="C935">
        <v>269751</v>
      </c>
      <c r="D935">
        <v>269471</v>
      </c>
      <c r="E935" s="3" t="s">
        <v>47</v>
      </c>
      <c r="F935" s="3" t="s">
        <v>46</v>
      </c>
      <c r="G935" s="3" t="s">
        <v>237</v>
      </c>
      <c r="H935" s="3" t="s">
        <v>234</v>
      </c>
      <c r="I935">
        <v>-5.9700000000000003E-2</v>
      </c>
      <c r="J935">
        <v>51.588099999999997</v>
      </c>
      <c r="K935">
        <v>-7.4899999999999994E-2</v>
      </c>
      <c r="L935">
        <v>51.582299999999996</v>
      </c>
      <c r="M935" s="3" t="s">
        <v>238</v>
      </c>
      <c r="N935" s="3" t="s">
        <v>235</v>
      </c>
      <c r="O935" t="s">
        <v>670</v>
      </c>
      <c r="P935" t="s">
        <v>670</v>
      </c>
      <c r="Q935">
        <v>1441</v>
      </c>
      <c r="R935">
        <v>311</v>
      </c>
      <c r="S935" t="s">
        <v>671</v>
      </c>
      <c r="T935" s="3" t="str">
        <f>Processed[[#This Row],[Time Period]]&amp;"_"&amp;Processed[[#This Row],[FROMNODENO]]&amp;"_"&amp;Processed[[#This Row],[TONODENO]]</f>
        <v>IP_269751_269471</v>
      </c>
    </row>
    <row r="936" spans="1:20" x14ac:dyDescent="0.25">
      <c r="A936" t="s">
        <v>1515</v>
      </c>
      <c r="B936">
        <v>100202</v>
      </c>
      <c r="C936">
        <v>267994</v>
      </c>
      <c r="D936">
        <v>269471</v>
      </c>
      <c r="E936" s="3" t="s">
        <v>77</v>
      </c>
      <c r="F936" s="3" t="s">
        <v>46</v>
      </c>
      <c r="G936" s="3" t="s">
        <v>337</v>
      </c>
      <c r="H936" s="3" t="s">
        <v>234</v>
      </c>
      <c r="I936">
        <v>-0.1231</v>
      </c>
      <c r="J936">
        <v>51.486199999999997</v>
      </c>
      <c r="K936">
        <v>-7.4899999999999994E-2</v>
      </c>
      <c r="L936">
        <v>51.582299999999996</v>
      </c>
      <c r="M936" s="3" t="s">
        <v>338</v>
      </c>
      <c r="N936" s="3" t="s">
        <v>235</v>
      </c>
      <c r="O936" t="s">
        <v>670</v>
      </c>
      <c r="P936" t="s">
        <v>670</v>
      </c>
      <c r="Q936">
        <v>14438</v>
      </c>
      <c r="R936">
        <v>1485</v>
      </c>
      <c r="S936" t="s">
        <v>671</v>
      </c>
      <c r="T936" s="3" t="str">
        <f>Processed[[#This Row],[Time Period]]&amp;"_"&amp;Processed[[#This Row],[FROMNODENO]]&amp;"_"&amp;Processed[[#This Row],[TONODENO]]</f>
        <v>IP_267994_269471</v>
      </c>
    </row>
    <row r="937" spans="1:20" x14ac:dyDescent="0.25">
      <c r="A937" t="s">
        <v>1515</v>
      </c>
      <c r="B937">
        <v>100202</v>
      </c>
      <c r="C937">
        <v>269471</v>
      </c>
      <c r="D937">
        <v>267994</v>
      </c>
      <c r="E937" s="3" t="s">
        <v>46</v>
      </c>
      <c r="F937" s="3" t="s">
        <v>77</v>
      </c>
      <c r="G937" s="3" t="s">
        <v>234</v>
      </c>
      <c r="H937" s="3" t="s">
        <v>337</v>
      </c>
      <c r="I937">
        <v>-7.4899999999999994E-2</v>
      </c>
      <c r="J937">
        <v>51.582299999999996</v>
      </c>
      <c r="K937">
        <v>-0.1231</v>
      </c>
      <c r="L937">
        <v>51.486199999999997</v>
      </c>
      <c r="M937" s="3" t="s">
        <v>235</v>
      </c>
      <c r="N937" s="3" t="s">
        <v>338</v>
      </c>
      <c r="O937" t="s">
        <v>670</v>
      </c>
      <c r="P937" t="s">
        <v>670</v>
      </c>
      <c r="Q937">
        <v>14429</v>
      </c>
      <c r="R937">
        <v>1466</v>
      </c>
      <c r="S937" t="s">
        <v>671</v>
      </c>
      <c r="T937" s="3" t="str">
        <f>Processed[[#This Row],[Time Period]]&amp;"_"&amp;Processed[[#This Row],[FROMNODENO]]&amp;"_"&amp;Processed[[#This Row],[TONODENO]]</f>
        <v>IP_269471_267994</v>
      </c>
    </row>
    <row r="938" spans="1:20" x14ac:dyDescent="0.25">
      <c r="A938" t="s">
        <v>1515</v>
      </c>
      <c r="B938">
        <v>100203</v>
      </c>
      <c r="C938">
        <v>269471</v>
      </c>
      <c r="D938">
        <v>270630</v>
      </c>
      <c r="E938" s="3" t="s">
        <v>46</v>
      </c>
      <c r="F938" s="3" t="s">
        <v>48</v>
      </c>
      <c r="G938" s="3" t="s">
        <v>234</v>
      </c>
      <c r="H938" s="3" t="s">
        <v>240</v>
      </c>
      <c r="I938">
        <v>-7.4899999999999994E-2</v>
      </c>
      <c r="J938">
        <v>51.582299999999996</v>
      </c>
      <c r="K938">
        <v>-2.01E-2</v>
      </c>
      <c r="L938">
        <v>51.582999999999998</v>
      </c>
      <c r="M938" s="3" t="s">
        <v>235</v>
      </c>
      <c r="N938" s="3" t="s">
        <v>241</v>
      </c>
      <c r="O938" t="s">
        <v>670</v>
      </c>
      <c r="P938" t="s">
        <v>670</v>
      </c>
      <c r="Q938">
        <v>4290</v>
      </c>
      <c r="R938">
        <v>469</v>
      </c>
      <c r="S938" t="s">
        <v>671</v>
      </c>
      <c r="T938" s="3" t="str">
        <f>Processed[[#This Row],[Time Period]]&amp;"_"&amp;Processed[[#This Row],[FROMNODENO]]&amp;"_"&amp;Processed[[#This Row],[TONODENO]]</f>
        <v>IP_269471_270630</v>
      </c>
    </row>
    <row r="939" spans="1:20" x14ac:dyDescent="0.25">
      <c r="A939" t="s">
        <v>1515</v>
      </c>
      <c r="B939">
        <v>100203</v>
      </c>
      <c r="C939">
        <v>270630</v>
      </c>
      <c r="D939">
        <v>269471</v>
      </c>
      <c r="E939" s="3" t="s">
        <v>48</v>
      </c>
      <c r="F939" s="3" t="s">
        <v>46</v>
      </c>
      <c r="G939" s="3" t="s">
        <v>240</v>
      </c>
      <c r="H939" s="3" t="s">
        <v>234</v>
      </c>
      <c r="I939">
        <v>-2.01E-2</v>
      </c>
      <c r="J939">
        <v>51.582999999999998</v>
      </c>
      <c r="K939">
        <v>-7.4899999999999994E-2</v>
      </c>
      <c r="L939">
        <v>51.582299999999996</v>
      </c>
      <c r="M939" s="3" t="s">
        <v>241</v>
      </c>
      <c r="N939" s="3" t="s">
        <v>235</v>
      </c>
      <c r="O939" t="s">
        <v>670</v>
      </c>
      <c r="P939" t="s">
        <v>670</v>
      </c>
      <c r="Q939">
        <v>4255</v>
      </c>
      <c r="R939">
        <v>474</v>
      </c>
      <c r="S939" t="s">
        <v>671</v>
      </c>
      <c r="T939" s="3" t="str">
        <f>Processed[[#This Row],[Time Period]]&amp;"_"&amp;Processed[[#This Row],[FROMNODENO]]&amp;"_"&amp;Processed[[#This Row],[TONODENO]]</f>
        <v>IP_270630_269471</v>
      </c>
    </row>
    <row r="940" spans="1:20" x14ac:dyDescent="0.25">
      <c r="A940" t="s">
        <v>1515</v>
      </c>
      <c r="B940">
        <v>100205</v>
      </c>
      <c r="C940">
        <v>267994</v>
      </c>
      <c r="D940">
        <v>269751</v>
      </c>
      <c r="E940" s="3" t="s">
        <v>77</v>
      </c>
      <c r="F940" s="3" t="s">
        <v>47</v>
      </c>
      <c r="G940" s="3" t="s">
        <v>337</v>
      </c>
      <c r="H940" s="3" t="s">
        <v>237</v>
      </c>
      <c r="I940">
        <v>-0.1231</v>
      </c>
      <c r="J940">
        <v>51.486199999999997</v>
      </c>
      <c r="K940">
        <v>-5.9700000000000003E-2</v>
      </c>
      <c r="L940">
        <v>51.588099999999997</v>
      </c>
      <c r="M940" s="3" t="s">
        <v>338</v>
      </c>
      <c r="N940" s="3" t="s">
        <v>238</v>
      </c>
      <c r="O940" t="s">
        <v>670</v>
      </c>
      <c r="P940" t="s">
        <v>670</v>
      </c>
      <c r="Q940">
        <v>15444</v>
      </c>
      <c r="R940">
        <v>1541</v>
      </c>
      <c r="S940" t="s">
        <v>671</v>
      </c>
      <c r="T940" s="3" t="str">
        <f>Processed[[#This Row],[Time Period]]&amp;"_"&amp;Processed[[#This Row],[FROMNODENO]]&amp;"_"&amp;Processed[[#This Row],[TONODENO]]</f>
        <v>IP_267994_269751</v>
      </c>
    </row>
    <row r="941" spans="1:20" x14ac:dyDescent="0.25">
      <c r="A941" t="s">
        <v>1515</v>
      </c>
      <c r="B941">
        <v>100205</v>
      </c>
      <c r="C941">
        <v>269751</v>
      </c>
      <c r="D941">
        <v>267994</v>
      </c>
      <c r="E941" s="3" t="s">
        <v>47</v>
      </c>
      <c r="F941" s="3" t="s">
        <v>77</v>
      </c>
      <c r="G941" s="3" t="s">
        <v>237</v>
      </c>
      <c r="H941" s="3" t="s">
        <v>337</v>
      </c>
      <c r="I941">
        <v>-5.9700000000000003E-2</v>
      </c>
      <c r="J941">
        <v>51.588099999999997</v>
      </c>
      <c r="K941">
        <v>-0.1231</v>
      </c>
      <c r="L941">
        <v>51.486199999999997</v>
      </c>
      <c r="M941" s="3" t="s">
        <v>238</v>
      </c>
      <c r="N941" s="3" t="s">
        <v>338</v>
      </c>
      <c r="O941" t="s">
        <v>670</v>
      </c>
      <c r="P941" t="s">
        <v>670</v>
      </c>
      <c r="Q941">
        <v>15450</v>
      </c>
      <c r="R941">
        <v>1494</v>
      </c>
      <c r="S941" t="s">
        <v>671</v>
      </c>
      <c r="T941" s="3" t="str">
        <f>Processed[[#This Row],[Time Period]]&amp;"_"&amp;Processed[[#This Row],[FROMNODENO]]&amp;"_"&amp;Processed[[#This Row],[TONODENO]]</f>
        <v>IP_269751_267994</v>
      </c>
    </row>
    <row r="942" spans="1:20" x14ac:dyDescent="0.25">
      <c r="A942" t="s">
        <v>1515</v>
      </c>
      <c r="B942">
        <v>100206</v>
      </c>
      <c r="C942">
        <v>269751</v>
      </c>
      <c r="D942">
        <v>270630</v>
      </c>
      <c r="E942" s="3" t="s">
        <v>47</v>
      </c>
      <c r="F942" s="3" t="s">
        <v>48</v>
      </c>
      <c r="G942" s="3" t="s">
        <v>237</v>
      </c>
      <c r="H942" s="3" t="s">
        <v>240</v>
      </c>
      <c r="I942">
        <v>-5.9700000000000003E-2</v>
      </c>
      <c r="J942">
        <v>51.588099999999997</v>
      </c>
      <c r="K942">
        <v>-2.01E-2</v>
      </c>
      <c r="L942">
        <v>51.582999999999998</v>
      </c>
      <c r="M942" s="3" t="s">
        <v>238</v>
      </c>
      <c r="N942" s="3" t="s">
        <v>241</v>
      </c>
      <c r="O942" t="s">
        <v>670</v>
      </c>
      <c r="P942" t="s">
        <v>670</v>
      </c>
      <c r="Q942">
        <v>3007</v>
      </c>
      <c r="R942">
        <v>294</v>
      </c>
      <c r="S942" t="s">
        <v>671</v>
      </c>
      <c r="T942" s="3" t="str">
        <f>Processed[[#This Row],[Time Period]]&amp;"_"&amp;Processed[[#This Row],[FROMNODENO]]&amp;"_"&amp;Processed[[#This Row],[TONODENO]]</f>
        <v>IP_269751_270630</v>
      </c>
    </row>
    <row r="943" spans="1:20" x14ac:dyDescent="0.25">
      <c r="A943" t="s">
        <v>1515</v>
      </c>
      <c r="B943">
        <v>100206</v>
      </c>
      <c r="C943">
        <v>270630</v>
      </c>
      <c r="D943">
        <v>269751</v>
      </c>
      <c r="E943" s="3" t="s">
        <v>48</v>
      </c>
      <c r="F943" s="3" t="s">
        <v>47</v>
      </c>
      <c r="G943" s="3" t="s">
        <v>240</v>
      </c>
      <c r="H943" s="3" t="s">
        <v>237</v>
      </c>
      <c r="I943">
        <v>-2.01E-2</v>
      </c>
      <c r="J943">
        <v>51.582999999999998</v>
      </c>
      <c r="K943">
        <v>-5.9700000000000003E-2</v>
      </c>
      <c r="L943">
        <v>51.588099999999997</v>
      </c>
      <c r="M943" s="3" t="s">
        <v>241</v>
      </c>
      <c r="N943" s="3" t="s">
        <v>238</v>
      </c>
      <c r="O943" t="s">
        <v>670</v>
      </c>
      <c r="P943" t="s">
        <v>670</v>
      </c>
      <c r="Q943">
        <v>3007</v>
      </c>
      <c r="R943">
        <v>267</v>
      </c>
      <c r="S943" t="s">
        <v>671</v>
      </c>
      <c r="T943" s="3" t="str">
        <f>Processed[[#This Row],[Time Period]]&amp;"_"&amp;Processed[[#This Row],[FROMNODENO]]&amp;"_"&amp;Processed[[#This Row],[TONODENO]]</f>
        <v>IP_270630_269751</v>
      </c>
    </row>
    <row r="944" spans="1:20" x14ac:dyDescent="0.25">
      <c r="A944" t="s">
        <v>1515</v>
      </c>
      <c r="B944">
        <v>100207</v>
      </c>
      <c r="C944">
        <v>267252</v>
      </c>
      <c r="D944">
        <v>269471</v>
      </c>
      <c r="E944" s="3" t="s">
        <v>37</v>
      </c>
      <c r="F944" s="3" t="s">
        <v>46</v>
      </c>
      <c r="G944" s="3" t="s">
        <v>211</v>
      </c>
      <c r="H944" s="3" t="s">
        <v>234</v>
      </c>
      <c r="I944">
        <v>-0.14369999999999999</v>
      </c>
      <c r="J944">
        <v>51.495100000000001</v>
      </c>
      <c r="K944">
        <v>-7.4899999999999994E-2</v>
      </c>
      <c r="L944">
        <v>51.582299999999996</v>
      </c>
      <c r="M944" s="3" t="s">
        <v>212</v>
      </c>
      <c r="N944" s="3" t="s">
        <v>235</v>
      </c>
      <c r="O944" t="s">
        <v>670</v>
      </c>
      <c r="P944" t="s">
        <v>670</v>
      </c>
      <c r="Q944">
        <v>12749</v>
      </c>
      <c r="R944">
        <v>1383</v>
      </c>
      <c r="S944" t="s">
        <v>671</v>
      </c>
      <c r="T944" s="3" t="str">
        <f>Processed[[#This Row],[Time Period]]&amp;"_"&amp;Processed[[#This Row],[FROMNODENO]]&amp;"_"&amp;Processed[[#This Row],[TONODENO]]</f>
        <v>IP_267252_269471</v>
      </c>
    </row>
    <row r="945" spans="1:20" x14ac:dyDescent="0.25">
      <c r="A945" t="s">
        <v>1515</v>
      </c>
      <c r="B945">
        <v>100207</v>
      </c>
      <c r="C945">
        <v>269471</v>
      </c>
      <c r="D945">
        <v>267252</v>
      </c>
      <c r="E945" s="3" t="s">
        <v>46</v>
      </c>
      <c r="F945" s="3" t="s">
        <v>37</v>
      </c>
      <c r="G945" s="3" t="s">
        <v>234</v>
      </c>
      <c r="H945" s="3" t="s">
        <v>211</v>
      </c>
      <c r="I945">
        <v>-7.4899999999999994E-2</v>
      </c>
      <c r="J945">
        <v>51.582299999999996</v>
      </c>
      <c r="K945">
        <v>-0.14369999999999999</v>
      </c>
      <c r="L945">
        <v>51.495100000000001</v>
      </c>
      <c r="M945" s="3" t="s">
        <v>235</v>
      </c>
      <c r="N945" s="3" t="s">
        <v>212</v>
      </c>
      <c r="O945" t="s">
        <v>670</v>
      </c>
      <c r="P945" t="s">
        <v>670</v>
      </c>
      <c r="Q945">
        <v>12734</v>
      </c>
      <c r="R945">
        <v>1318</v>
      </c>
      <c r="S945" t="s">
        <v>671</v>
      </c>
      <c r="T945" s="3" t="str">
        <f>Processed[[#This Row],[Time Period]]&amp;"_"&amp;Processed[[#This Row],[FROMNODENO]]&amp;"_"&amp;Processed[[#This Row],[TONODENO]]</f>
        <v>IP_269471_267252</v>
      </c>
    </row>
    <row r="946" spans="1:20" x14ac:dyDescent="0.25">
      <c r="A946" t="s">
        <v>1515</v>
      </c>
      <c r="B946">
        <v>100208</v>
      </c>
      <c r="C946">
        <v>267252</v>
      </c>
      <c r="D946">
        <v>269751</v>
      </c>
      <c r="E946" s="3" t="s">
        <v>37</v>
      </c>
      <c r="F946" s="3" t="s">
        <v>47</v>
      </c>
      <c r="G946" s="3" t="s">
        <v>211</v>
      </c>
      <c r="H946" s="3" t="s">
        <v>237</v>
      </c>
      <c r="I946">
        <v>-0.14369999999999999</v>
      </c>
      <c r="J946">
        <v>51.495100000000001</v>
      </c>
      <c r="K946">
        <v>-5.9700000000000003E-2</v>
      </c>
      <c r="L946">
        <v>51.588099999999997</v>
      </c>
      <c r="M946" s="3" t="s">
        <v>212</v>
      </c>
      <c r="N946" s="3" t="s">
        <v>238</v>
      </c>
      <c r="O946" t="s">
        <v>670</v>
      </c>
      <c r="P946" t="s">
        <v>670</v>
      </c>
      <c r="Q946">
        <v>13755</v>
      </c>
      <c r="R946">
        <v>1439</v>
      </c>
      <c r="S946" t="s">
        <v>671</v>
      </c>
      <c r="T946" s="3" t="str">
        <f>Processed[[#This Row],[Time Period]]&amp;"_"&amp;Processed[[#This Row],[FROMNODENO]]&amp;"_"&amp;Processed[[#This Row],[TONODENO]]</f>
        <v>IP_267252_269751</v>
      </c>
    </row>
    <row r="947" spans="1:20" x14ac:dyDescent="0.25">
      <c r="A947" t="s">
        <v>1515</v>
      </c>
      <c r="B947">
        <v>100208</v>
      </c>
      <c r="C947">
        <v>269751</v>
      </c>
      <c r="D947">
        <v>267252</v>
      </c>
      <c r="E947" s="3" t="s">
        <v>47</v>
      </c>
      <c r="F947" s="3" t="s">
        <v>37</v>
      </c>
      <c r="G947" s="3" t="s">
        <v>237</v>
      </c>
      <c r="H947" s="3" t="s">
        <v>211</v>
      </c>
      <c r="I947">
        <v>-5.9700000000000003E-2</v>
      </c>
      <c r="J947">
        <v>51.588099999999997</v>
      </c>
      <c r="K947">
        <v>-0.14369999999999999</v>
      </c>
      <c r="L947">
        <v>51.495100000000001</v>
      </c>
      <c r="M947" s="3" t="s">
        <v>238</v>
      </c>
      <c r="N947" s="3" t="s">
        <v>212</v>
      </c>
      <c r="O947" t="s">
        <v>670</v>
      </c>
      <c r="P947" t="s">
        <v>670</v>
      </c>
      <c r="Q947">
        <v>13755</v>
      </c>
      <c r="R947">
        <v>1346</v>
      </c>
      <c r="S947" t="s">
        <v>671</v>
      </c>
      <c r="T947" s="3" t="str">
        <f>Processed[[#This Row],[Time Period]]&amp;"_"&amp;Processed[[#This Row],[FROMNODENO]]&amp;"_"&amp;Processed[[#This Row],[TONODENO]]</f>
        <v>IP_269751_267252</v>
      </c>
    </row>
    <row r="948" spans="1:20" x14ac:dyDescent="0.25">
      <c r="A948" t="s">
        <v>1515</v>
      </c>
      <c r="B948">
        <v>100209</v>
      </c>
      <c r="C948">
        <v>267252</v>
      </c>
      <c r="D948">
        <v>268311</v>
      </c>
      <c r="E948" s="3" t="s">
        <v>37</v>
      </c>
      <c r="F948" s="3" t="s">
        <v>38</v>
      </c>
      <c r="G948" s="3" t="s">
        <v>211</v>
      </c>
      <c r="H948" s="3" t="s">
        <v>213</v>
      </c>
      <c r="I948">
        <v>-0.14369999999999999</v>
      </c>
      <c r="J948">
        <v>51.495100000000001</v>
      </c>
      <c r="K948">
        <v>-0.1134</v>
      </c>
      <c r="L948">
        <v>51.503300000000003</v>
      </c>
      <c r="M948" s="3" t="s">
        <v>212</v>
      </c>
      <c r="N948" s="3" t="s">
        <v>214</v>
      </c>
      <c r="O948" t="s">
        <v>670</v>
      </c>
      <c r="P948" t="s">
        <v>670</v>
      </c>
      <c r="Q948">
        <v>3015</v>
      </c>
      <c r="R948">
        <v>861</v>
      </c>
      <c r="S948" t="s">
        <v>671</v>
      </c>
      <c r="T948" s="3" t="str">
        <f>Processed[[#This Row],[Time Period]]&amp;"_"&amp;Processed[[#This Row],[FROMNODENO]]&amp;"_"&amp;Processed[[#This Row],[TONODENO]]</f>
        <v>IP_267252_268311</v>
      </c>
    </row>
    <row r="949" spans="1:20" x14ac:dyDescent="0.25">
      <c r="A949" t="s">
        <v>1515</v>
      </c>
      <c r="B949">
        <v>100209</v>
      </c>
      <c r="C949">
        <v>268311</v>
      </c>
      <c r="D949">
        <v>267252</v>
      </c>
      <c r="E949" s="3" t="s">
        <v>38</v>
      </c>
      <c r="F949" s="3" t="s">
        <v>37</v>
      </c>
      <c r="G949" s="3" t="s">
        <v>213</v>
      </c>
      <c r="H949" s="3" t="s">
        <v>211</v>
      </c>
      <c r="I949">
        <v>-0.1134</v>
      </c>
      <c r="J949">
        <v>51.503300000000003</v>
      </c>
      <c r="K949">
        <v>-0.14369999999999999</v>
      </c>
      <c r="L949">
        <v>51.495100000000001</v>
      </c>
      <c r="M949" s="3" t="s">
        <v>214</v>
      </c>
      <c r="N949" s="3" t="s">
        <v>212</v>
      </c>
      <c r="O949" t="s">
        <v>670</v>
      </c>
      <c r="P949" t="s">
        <v>670</v>
      </c>
      <c r="Q949">
        <v>3756</v>
      </c>
      <c r="R949">
        <v>1515</v>
      </c>
      <c r="S949" t="s">
        <v>671</v>
      </c>
      <c r="T949" s="3" t="str">
        <f>Processed[[#This Row],[Time Period]]&amp;"_"&amp;Processed[[#This Row],[FROMNODENO]]&amp;"_"&amp;Processed[[#This Row],[TONODENO]]</f>
        <v>IP_268311_267252</v>
      </c>
    </row>
    <row r="950" spans="1:20" x14ac:dyDescent="0.25">
      <c r="A950" t="s">
        <v>1515</v>
      </c>
      <c r="B950">
        <v>100210</v>
      </c>
      <c r="C950">
        <v>267252</v>
      </c>
      <c r="D950">
        <v>270630</v>
      </c>
      <c r="E950" s="3" t="s">
        <v>37</v>
      </c>
      <c r="F950" s="3" t="s">
        <v>48</v>
      </c>
      <c r="G950" s="3" t="s">
        <v>211</v>
      </c>
      <c r="H950" s="3" t="s">
        <v>240</v>
      </c>
      <c r="I950">
        <v>-0.14369999999999999</v>
      </c>
      <c r="J950">
        <v>51.495100000000001</v>
      </c>
      <c r="K950">
        <v>-2.01E-2</v>
      </c>
      <c r="L950">
        <v>51.582999999999998</v>
      </c>
      <c r="M950" s="3" t="s">
        <v>212</v>
      </c>
      <c r="N950" s="3" t="s">
        <v>241</v>
      </c>
      <c r="O950" t="s">
        <v>670</v>
      </c>
      <c r="P950" t="s">
        <v>670</v>
      </c>
      <c r="Q950">
        <v>16569</v>
      </c>
      <c r="R950">
        <v>1629</v>
      </c>
      <c r="S950" t="s">
        <v>671</v>
      </c>
      <c r="T950" s="3" t="str">
        <f>Processed[[#This Row],[Time Period]]&amp;"_"&amp;Processed[[#This Row],[FROMNODENO]]&amp;"_"&amp;Processed[[#This Row],[TONODENO]]</f>
        <v>IP_267252_270630</v>
      </c>
    </row>
    <row r="951" spans="1:20" x14ac:dyDescent="0.25">
      <c r="A951" t="s">
        <v>1515</v>
      </c>
      <c r="B951">
        <v>100210</v>
      </c>
      <c r="C951">
        <v>270630</v>
      </c>
      <c r="D951">
        <v>267252</v>
      </c>
      <c r="E951" s="3" t="s">
        <v>48</v>
      </c>
      <c r="F951" s="3" t="s">
        <v>37</v>
      </c>
      <c r="G951" s="3" t="s">
        <v>240</v>
      </c>
      <c r="H951" s="3" t="s">
        <v>211</v>
      </c>
      <c r="I951">
        <v>-2.01E-2</v>
      </c>
      <c r="J951">
        <v>51.582999999999998</v>
      </c>
      <c r="K951">
        <v>-0.14369999999999999</v>
      </c>
      <c r="L951">
        <v>51.495100000000001</v>
      </c>
      <c r="M951" s="3" t="s">
        <v>241</v>
      </c>
      <c r="N951" s="3" t="s">
        <v>212</v>
      </c>
      <c r="O951" t="s">
        <v>670</v>
      </c>
      <c r="P951" t="s">
        <v>670</v>
      </c>
      <c r="Q951">
        <v>16569</v>
      </c>
      <c r="R951">
        <v>1509</v>
      </c>
      <c r="S951" t="s">
        <v>671</v>
      </c>
      <c r="T951" s="3" t="str">
        <f>Processed[[#This Row],[Time Period]]&amp;"_"&amp;Processed[[#This Row],[FROMNODENO]]&amp;"_"&amp;Processed[[#This Row],[TONODENO]]</f>
        <v>IP_270630_267252</v>
      </c>
    </row>
    <row r="952" spans="1:20" x14ac:dyDescent="0.25">
      <c r="A952" t="s">
        <v>1515</v>
      </c>
      <c r="B952">
        <v>100211</v>
      </c>
      <c r="C952">
        <v>268460</v>
      </c>
      <c r="D952">
        <v>268899</v>
      </c>
      <c r="E952" s="3" t="s">
        <v>134</v>
      </c>
      <c r="F952" s="3" t="s">
        <v>75</v>
      </c>
      <c r="G952" s="3" t="s">
        <v>549</v>
      </c>
      <c r="H952" s="3" t="s">
        <v>320</v>
      </c>
      <c r="I952">
        <v>-0.1087</v>
      </c>
      <c r="J952">
        <v>51.504100000000001</v>
      </c>
      <c r="K952">
        <v>-9.8599999999999993E-2</v>
      </c>
      <c r="L952">
        <v>51.494500000000002</v>
      </c>
      <c r="M952" s="3" t="s">
        <v>550</v>
      </c>
      <c r="N952" s="3" t="s">
        <v>321</v>
      </c>
      <c r="O952" t="s">
        <v>670</v>
      </c>
      <c r="P952" t="s">
        <v>670</v>
      </c>
      <c r="Q952">
        <v>1837</v>
      </c>
      <c r="R952">
        <v>896</v>
      </c>
      <c r="S952" t="s">
        <v>671</v>
      </c>
      <c r="T952" s="3" t="str">
        <f>Processed[[#This Row],[Time Period]]&amp;"_"&amp;Processed[[#This Row],[FROMNODENO]]&amp;"_"&amp;Processed[[#This Row],[TONODENO]]</f>
        <v>IP_268460_268899</v>
      </c>
    </row>
    <row r="953" spans="1:20" x14ac:dyDescent="0.25">
      <c r="A953" t="s">
        <v>1515</v>
      </c>
      <c r="B953">
        <v>100211</v>
      </c>
      <c r="C953">
        <v>268899</v>
      </c>
      <c r="D953">
        <v>268460</v>
      </c>
      <c r="E953" s="3" t="s">
        <v>75</v>
      </c>
      <c r="F953" s="3" t="s">
        <v>134</v>
      </c>
      <c r="G953" s="3" t="s">
        <v>320</v>
      </c>
      <c r="H953" s="3" t="s">
        <v>549</v>
      </c>
      <c r="I953">
        <v>-9.8599999999999993E-2</v>
      </c>
      <c r="J953">
        <v>51.494500000000002</v>
      </c>
      <c r="K953">
        <v>-0.1087</v>
      </c>
      <c r="L953">
        <v>51.504100000000001</v>
      </c>
      <c r="M953" s="3" t="s">
        <v>321</v>
      </c>
      <c r="N953" s="3" t="s">
        <v>550</v>
      </c>
      <c r="O953" t="s">
        <v>670</v>
      </c>
      <c r="P953" t="s">
        <v>670</v>
      </c>
      <c r="Q953">
        <v>1807</v>
      </c>
      <c r="R953">
        <v>845</v>
      </c>
      <c r="S953" t="s">
        <v>671</v>
      </c>
      <c r="T953" s="3" t="str">
        <f>Processed[[#This Row],[Time Period]]&amp;"_"&amp;Processed[[#This Row],[FROMNODENO]]&amp;"_"&amp;Processed[[#This Row],[TONODENO]]</f>
        <v>IP_268899_268460</v>
      </c>
    </row>
    <row r="954" spans="1:20" x14ac:dyDescent="0.25">
      <c r="A954" t="s">
        <v>1515</v>
      </c>
      <c r="B954">
        <v>100212</v>
      </c>
      <c r="C954">
        <v>265282</v>
      </c>
      <c r="D954">
        <v>268311</v>
      </c>
      <c r="E954" s="3" t="s">
        <v>57</v>
      </c>
      <c r="F954" s="3" t="s">
        <v>38</v>
      </c>
      <c r="G954" s="3" t="s">
        <v>267</v>
      </c>
      <c r="H954" s="3" t="s">
        <v>213</v>
      </c>
      <c r="I954">
        <v>-0.2046</v>
      </c>
      <c r="J954">
        <v>51.534100000000002</v>
      </c>
      <c r="K954">
        <v>-0.1134</v>
      </c>
      <c r="L954">
        <v>51.503300000000003</v>
      </c>
      <c r="M954" s="3" t="s">
        <v>268</v>
      </c>
      <c r="N954" s="3" t="s">
        <v>214</v>
      </c>
      <c r="O954" t="s">
        <v>670</v>
      </c>
      <c r="P954" t="s">
        <v>670</v>
      </c>
      <c r="Q954">
        <v>9353</v>
      </c>
      <c r="R954">
        <v>1476</v>
      </c>
      <c r="S954" t="s">
        <v>671</v>
      </c>
      <c r="T954" s="3" t="str">
        <f>Processed[[#This Row],[Time Period]]&amp;"_"&amp;Processed[[#This Row],[FROMNODENO]]&amp;"_"&amp;Processed[[#This Row],[TONODENO]]</f>
        <v>IP_265282_268311</v>
      </c>
    </row>
    <row r="955" spans="1:20" x14ac:dyDescent="0.25">
      <c r="A955" t="s">
        <v>1515</v>
      </c>
      <c r="B955">
        <v>100212</v>
      </c>
      <c r="C955">
        <v>268311</v>
      </c>
      <c r="D955">
        <v>265282</v>
      </c>
      <c r="E955" s="3" t="s">
        <v>38</v>
      </c>
      <c r="F955" s="3" t="s">
        <v>57</v>
      </c>
      <c r="G955" s="3" t="s">
        <v>213</v>
      </c>
      <c r="H955" s="3" t="s">
        <v>267</v>
      </c>
      <c r="I955">
        <v>-0.1134</v>
      </c>
      <c r="J955">
        <v>51.503300000000003</v>
      </c>
      <c r="K955">
        <v>-0.2046</v>
      </c>
      <c r="L955">
        <v>51.534100000000002</v>
      </c>
      <c r="M955" s="3" t="s">
        <v>214</v>
      </c>
      <c r="N955" s="3" t="s">
        <v>268</v>
      </c>
      <c r="O955" t="s">
        <v>670</v>
      </c>
      <c r="P955" t="s">
        <v>670</v>
      </c>
      <c r="Q955">
        <v>9494</v>
      </c>
      <c r="R955">
        <v>1534</v>
      </c>
      <c r="S955" t="s">
        <v>671</v>
      </c>
      <c r="T955" s="3" t="str">
        <f>Processed[[#This Row],[Time Period]]&amp;"_"&amp;Processed[[#This Row],[FROMNODENO]]&amp;"_"&amp;Processed[[#This Row],[TONODENO]]</f>
        <v>IP_268311_265282</v>
      </c>
    </row>
    <row r="956" spans="1:20" x14ac:dyDescent="0.25">
      <c r="A956" t="s">
        <v>1515</v>
      </c>
      <c r="B956">
        <v>100213</v>
      </c>
      <c r="C956">
        <v>268311</v>
      </c>
      <c r="D956">
        <v>271036</v>
      </c>
      <c r="E956" s="3" t="s">
        <v>38</v>
      </c>
      <c r="F956" s="3" t="s">
        <v>102</v>
      </c>
      <c r="G956" s="3" t="s">
        <v>213</v>
      </c>
      <c r="H956" s="3" t="s">
        <v>429</v>
      </c>
      <c r="I956">
        <v>-0.1134</v>
      </c>
      <c r="J956">
        <v>51.503300000000003</v>
      </c>
      <c r="K956">
        <v>-3.3999999999999998E-3</v>
      </c>
      <c r="L956">
        <v>51.542099999999998</v>
      </c>
      <c r="M956" s="3" t="s">
        <v>214</v>
      </c>
      <c r="N956" s="3" t="s">
        <v>430</v>
      </c>
      <c r="O956" t="s">
        <v>670</v>
      </c>
      <c r="P956" t="s">
        <v>670</v>
      </c>
      <c r="Q956">
        <v>13939</v>
      </c>
      <c r="R956">
        <v>1667</v>
      </c>
      <c r="S956" t="s">
        <v>671</v>
      </c>
      <c r="T956" s="3" t="str">
        <f>Processed[[#This Row],[Time Period]]&amp;"_"&amp;Processed[[#This Row],[FROMNODENO]]&amp;"_"&amp;Processed[[#This Row],[TONODENO]]</f>
        <v>IP_268311_271036</v>
      </c>
    </row>
    <row r="957" spans="1:20" x14ac:dyDescent="0.25">
      <c r="A957" t="s">
        <v>1515</v>
      </c>
      <c r="B957">
        <v>100213</v>
      </c>
      <c r="C957">
        <v>271036</v>
      </c>
      <c r="D957">
        <v>268311</v>
      </c>
      <c r="E957" s="3" t="s">
        <v>102</v>
      </c>
      <c r="F957" s="3" t="s">
        <v>38</v>
      </c>
      <c r="G957" s="3" t="s">
        <v>429</v>
      </c>
      <c r="H957" s="3" t="s">
        <v>213</v>
      </c>
      <c r="I957">
        <v>-3.3999999999999998E-3</v>
      </c>
      <c r="J957">
        <v>51.542099999999998</v>
      </c>
      <c r="K957">
        <v>-0.1134</v>
      </c>
      <c r="L957">
        <v>51.503300000000003</v>
      </c>
      <c r="M957" s="3" t="s">
        <v>430</v>
      </c>
      <c r="N957" s="3" t="s">
        <v>214</v>
      </c>
      <c r="O957" t="s">
        <v>670</v>
      </c>
      <c r="P957" t="s">
        <v>670</v>
      </c>
      <c r="Q957">
        <v>13865</v>
      </c>
      <c r="R957">
        <v>1463</v>
      </c>
      <c r="S957" t="s">
        <v>671</v>
      </c>
      <c r="T957" s="3" t="str">
        <f>Processed[[#This Row],[Time Period]]&amp;"_"&amp;Processed[[#This Row],[FROMNODENO]]&amp;"_"&amp;Processed[[#This Row],[TONODENO]]</f>
        <v>IP_271036_268311</v>
      </c>
    </row>
    <row r="958" spans="1:20" x14ac:dyDescent="0.25">
      <c r="A958" t="s">
        <v>1515</v>
      </c>
      <c r="B958">
        <v>100214</v>
      </c>
      <c r="C958">
        <v>268311</v>
      </c>
      <c r="D958">
        <v>268460</v>
      </c>
      <c r="E958" s="3" t="s">
        <v>38</v>
      </c>
      <c r="F958" s="3" t="s">
        <v>134</v>
      </c>
      <c r="G958" s="3" t="s">
        <v>213</v>
      </c>
      <c r="H958" s="3" t="s">
        <v>549</v>
      </c>
      <c r="I958">
        <v>-0.1134</v>
      </c>
      <c r="J958">
        <v>51.503300000000003</v>
      </c>
      <c r="K958">
        <v>-0.1087</v>
      </c>
      <c r="L958">
        <v>51.504100000000001</v>
      </c>
      <c r="M958" s="3" t="s">
        <v>214</v>
      </c>
      <c r="N958" s="3" t="s">
        <v>550</v>
      </c>
      <c r="O958" t="s">
        <v>670</v>
      </c>
      <c r="P958" t="s">
        <v>670</v>
      </c>
      <c r="Q958">
        <v>489</v>
      </c>
      <c r="R958">
        <v>388</v>
      </c>
      <c r="S958" t="s">
        <v>671</v>
      </c>
      <c r="T958" s="3" t="str">
        <f>Processed[[#This Row],[Time Period]]&amp;"_"&amp;Processed[[#This Row],[FROMNODENO]]&amp;"_"&amp;Processed[[#This Row],[TONODENO]]</f>
        <v>IP_268311_268460</v>
      </c>
    </row>
    <row r="959" spans="1:20" x14ac:dyDescent="0.25">
      <c r="A959" t="s">
        <v>1515</v>
      </c>
      <c r="B959">
        <v>100214</v>
      </c>
      <c r="C959">
        <v>268460</v>
      </c>
      <c r="D959">
        <v>268311</v>
      </c>
      <c r="E959" s="3" t="s">
        <v>134</v>
      </c>
      <c r="F959" s="3" t="s">
        <v>38</v>
      </c>
      <c r="G959" s="3" t="s">
        <v>549</v>
      </c>
      <c r="H959" s="3" t="s">
        <v>213</v>
      </c>
      <c r="I959">
        <v>-0.1087</v>
      </c>
      <c r="J959">
        <v>51.504100000000001</v>
      </c>
      <c r="K959">
        <v>-0.1134</v>
      </c>
      <c r="L959">
        <v>51.503300000000003</v>
      </c>
      <c r="M959" s="3" t="s">
        <v>550</v>
      </c>
      <c r="N959" s="3" t="s">
        <v>214</v>
      </c>
      <c r="O959" t="s">
        <v>670</v>
      </c>
      <c r="P959" t="s">
        <v>670</v>
      </c>
      <c r="Q959">
        <v>492</v>
      </c>
      <c r="R959">
        <v>375</v>
      </c>
      <c r="S959" t="s">
        <v>671</v>
      </c>
      <c r="T959" s="3" t="str">
        <f>Processed[[#This Row],[Time Period]]&amp;"_"&amp;Processed[[#This Row],[FROMNODENO]]&amp;"_"&amp;Processed[[#This Row],[TONODENO]]</f>
        <v>IP_268460_268311</v>
      </c>
    </row>
    <row r="960" spans="1:20" x14ac:dyDescent="0.25">
      <c r="A960" t="s">
        <v>1515</v>
      </c>
      <c r="B960">
        <v>100215</v>
      </c>
      <c r="C960">
        <v>268311</v>
      </c>
      <c r="D960">
        <v>271283</v>
      </c>
      <c r="E960" s="3" t="s">
        <v>38</v>
      </c>
      <c r="F960" s="3" t="s">
        <v>103</v>
      </c>
      <c r="G960" s="3" t="s">
        <v>213</v>
      </c>
      <c r="H960" s="3" t="s">
        <v>433</v>
      </c>
      <c r="I960">
        <v>-0.1134</v>
      </c>
      <c r="J960">
        <v>51.503300000000003</v>
      </c>
      <c r="K960">
        <v>5.7999999999999996E-3</v>
      </c>
      <c r="L960">
        <v>51.528599999999997</v>
      </c>
      <c r="M960" s="3" t="s">
        <v>214</v>
      </c>
      <c r="N960" s="3" t="s">
        <v>434</v>
      </c>
      <c r="O960" t="s">
        <v>670</v>
      </c>
      <c r="P960" t="s">
        <v>670</v>
      </c>
      <c r="Q960">
        <v>12130</v>
      </c>
      <c r="R960">
        <v>1238</v>
      </c>
      <c r="S960" t="s">
        <v>671</v>
      </c>
      <c r="T960" s="3" t="str">
        <f>Processed[[#This Row],[Time Period]]&amp;"_"&amp;Processed[[#This Row],[FROMNODENO]]&amp;"_"&amp;Processed[[#This Row],[TONODENO]]</f>
        <v>IP_268311_271283</v>
      </c>
    </row>
    <row r="961" spans="1:20" x14ac:dyDescent="0.25">
      <c r="A961" t="s">
        <v>1515</v>
      </c>
      <c r="B961">
        <v>100215</v>
      </c>
      <c r="C961">
        <v>271283</v>
      </c>
      <c r="D961">
        <v>268311</v>
      </c>
      <c r="E961" s="3" t="s">
        <v>103</v>
      </c>
      <c r="F961" s="3" t="s">
        <v>38</v>
      </c>
      <c r="G961" s="3" t="s">
        <v>433</v>
      </c>
      <c r="H961" s="3" t="s">
        <v>213</v>
      </c>
      <c r="I961">
        <v>5.7999999999999996E-3</v>
      </c>
      <c r="J961">
        <v>51.528599999999997</v>
      </c>
      <c r="K961">
        <v>-0.1134</v>
      </c>
      <c r="L961">
        <v>51.503300000000003</v>
      </c>
      <c r="M961" s="3" t="s">
        <v>434</v>
      </c>
      <c r="N961" s="3" t="s">
        <v>214</v>
      </c>
      <c r="O961" t="s">
        <v>670</v>
      </c>
      <c r="P961" t="s">
        <v>670</v>
      </c>
      <c r="Q961">
        <v>12113</v>
      </c>
      <c r="R961">
        <v>1178</v>
      </c>
      <c r="S961" t="s">
        <v>671</v>
      </c>
      <c r="T961" s="3" t="str">
        <f>Processed[[#This Row],[Time Period]]&amp;"_"&amp;Processed[[#This Row],[FROMNODENO]]&amp;"_"&amp;Processed[[#This Row],[TONODENO]]</f>
        <v>IP_271283_268311</v>
      </c>
    </row>
    <row r="962" spans="1:20" x14ac:dyDescent="0.25">
      <c r="A962" t="s">
        <v>1515</v>
      </c>
      <c r="B962">
        <v>100216</v>
      </c>
      <c r="C962">
        <v>234738</v>
      </c>
      <c r="D962">
        <v>234871</v>
      </c>
      <c r="E962" s="3" t="s">
        <v>135</v>
      </c>
      <c r="F962" s="3" t="s">
        <v>136</v>
      </c>
      <c r="G962" s="3" t="s">
        <v>555</v>
      </c>
      <c r="H962" s="3" t="s">
        <v>556</v>
      </c>
      <c r="I962">
        <v>-2.6032999999999999</v>
      </c>
      <c r="J962">
        <v>53.385899999999999</v>
      </c>
      <c r="K962">
        <v>-2.5933000000000002</v>
      </c>
      <c r="L962">
        <v>53.391800000000003</v>
      </c>
      <c r="M962" s="3" t="s">
        <v>557</v>
      </c>
      <c r="N962" s="3" t="s">
        <v>558</v>
      </c>
      <c r="O962" t="s">
        <v>670</v>
      </c>
      <c r="P962" t="s">
        <v>670</v>
      </c>
      <c r="Q962">
        <v>1504</v>
      </c>
      <c r="R962">
        <v>343</v>
      </c>
      <c r="S962" t="s">
        <v>671</v>
      </c>
      <c r="T962" s="3" t="str">
        <f>Processed[[#This Row],[Time Period]]&amp;"_"&amp;Processed[[#This Row],[FROMNODENO]]&amp;"_"&amp;Processed[[#This Row],[TONODENO]]</f>
        <v>IP_234738_234871</v>
      </c>
    </row>
    <row r="963" spans="1:20" x14ac:dyDescent="0.25">
      <c r="A963" t="s">
        <v>1515</v>
      </c>
      <c r="B963">
        <v>100216</v>
      </c>
      <c r="C963">
        <v>234871</v>
      </c>
      <c r="D963">
        <v>234738</v>
      </c>
      <c r="E963" s="3" t="s">
        <v>136</v>
      </c>
      <c r="F963" s="3" t="s">
        <v>135</v>
      </c>
      <c r="G963" s="3" t="s">
        <v>556</v>
      </c>
      <c r="H963" s="3" t="s">
        <v>555</v>
      </c>
      <c r="I963">
        <v>-2.5933000000000002</v>
      </c>
      <c r="J963">
        <v>53.391800000000003</v>
      </c>
      <c r="K963">
        <v>-2.6032999999999999</v>
      </c>
      <c r="L963">
        <v>53.385899999999999</v>
      </c>
      <c r="M963" s="3" t="s">
        <v>558</v>
      </c>
      <c r="N963" s="3" t="s">
        <v>557</v>
      </c>
      <c r="O963" t="s">
        <v>670</v>
      </c>
      <c r="P963" t="s">
        <v>670</v>
      </c>
      <c r="Q963">
        <v>1353</v>
      </c>
      <c r="R963">
        <v>255</v>
      </c>
      <c r="S963" t="s">
        <v>671</v>
      </c>
      <c r="T963" s="3" t="str">
        <f>Processed[[#This Row],[Time Period]]&amp;"_"&amp;Processed[[#This Row],[FROMNODENO]]&amp;"_"&amp;Processed[[#This Row],[TONODENO]]</f>
        <v>IP_234871_234738</v>
      </c>
    </row>
    <row r="964" spans="1:20" x14ac:dyDescent="0.25">
      <c r="A964" t="s">
        <v>1515</v>
      </c>
      <c r="B964">
        <v>100217</v>
      </c>
      <c r="C964">
        <v>266682</v>
      </c>
      <c r="D964">
        <v>271283</v>
      </c>
      <c r="E964" s="3" t="s">
        <v>34</v>
      </c>
      <c r="F964" s="3" t="s">
        <v>103</v>
      </c>
      <c r="G964" s="3" t="s">
        <v>205</v>
      </c>
      <c r="H964" s="3" t="s">
        <v>433</v>
      </c>
      <c r="I964">
        <v>-0.16289999999999999</v>
      </c>
      <c r="J964">
        <v>51.522399999999998</v>
      </c>
      <c r="K964">
        <v>5.7999999999999996E-3</v>
      </c>
      <c r="L964">
        <v>51.528599999999997</v>
      </c>
      <c r="M964" s="3" t="s">
        <v>206</v>
      </c>
      <c r="N964" s="3" t="s">
        <v>434</v>
      </c>
      <c r="O964" t="s">
        <v>670</v>
      </c>
      <c r="P964" t="s">
        <v>670</v>
      </c>
      <c r="Q964">
        <v>17835</v>
      </c>
      <c r="R964">
        <v>2032</v>
      </c>
      <c r="S964" t="s">
        <v>671</v>
      </c>
      <c r="T964" s="3" t="str">
        <f>Processed[[#This Row],[Time Period]]&amp;"_"&amp;Processed[[#This Row],[FROMNODENO]]&amp;"_"&amp;Processed[[#This Row],[TONODENO]]</f>
        <v>IP_266682_271283</v>
      </c>
    </row>
    <row r="965" spans="1:20" x14ac:dyDescent="0.25">
      <c r="A965" t="s">
        <v>1515</v>
      </c>
      <c r="B965">
        <v>100217</v>
      </c>
      <c r="C965">
        <v>271283</v>
      </c>
      <c r="D965">
        <v>266682</v>
      </c>
      <c r="E965" s="3" t="s">
        <v>103</v>
      </c>
      <c r="F965" s="3" t="s">
        <v>34</v>
      </c>
      <c r="G965" s="3" t="s">
        <v>433</v>
      </c>
      <c r="H965" s="3" t="s">
        <v>205</v>
      </c>
      <c r="I965">
        <v>5.7999999999999996E-3</v>
      </c>
      <c r="J965">
        <v>51.528599999999997</v>
      </c>
      <c r="K965">
        <v>-0.16289999999999999</v>
      </c>
      <c r="L965">
        <v>51.522399999999998</v>
      </c>
      <c r="M965" s="3" t="s">
        <v>434</v>
      </c>
      <c r="N965" s="3" t="s">
        <v>206</v>
      </c>
      <c r="O965" t="s">
        <v>670</v>
      </c>
      <c r="P965" t="s">
        <v>670</v>
      </c>
      <c r="Q965">
        <v>17821</v>
      </c>
      <c r="R965">
        <v>1980</v>
      </c>
      <c r="S965" t="s">
        <v>671</v>
      </c>
      <c r="T965" s="3" t="str">
        <f>Processed[[#This Row],[Time Period]]&amp;"_"&amp;Processed[[#This Row],[FROMNODENO]]&amp;"_"&amp;Processed[[#This Row],[TONODENO]]</f>
        <v>IP_271283_266682</v>
      </c>
    </row>
    <row r="966" spans="1:20" x14ac:dyDescent="0.25">
      <c r="A966" t="s">
        <v>1515</v>
      </c>
      <c r="B966">
        <v>100218</v>
      </c>
      <c r="C966">
        <v>266343</v>
      </c>
      <c r="D966">
        <v>271283</v>
      </c>
      <c r="E966" s="3" t="s">
        <v>35</v>
      </c>
      <c r="F966" s="3" t="s">
        <v>103</v>
      </c>
      <c r="G966" s="3" t="s">
        <v>207</v>
      </c>
      <c r="H966" s="3" t="s">
        <v>433</v>
      </c>
      <c r="I966">
        <v>-0.17530000000000001</v>
      </c>
      <c r="J966">
        <v>51.516199999999998</v>
      </c>
      <c r="K966">
        <v>5.7999999999999996E-3</v>
      </c>
      <c r="L966">
        <v>51.528599999999997</v>
      </c>
      <c r="M966" s="3" t="s">
        <v>208</v>
      </c>
      <c r="N966" s="3" t="s">
        <v>434</v>
      </c>
      <c r="O966" t="s">
        <v>670</v>
      </c>
      <c r="P966" t="s">
        <v>670</v>
      </c>
      <c r="Q966">
        <v>14444</v>
      </c>
      <c r="R966">
        <v>2426</v>
      </c>
      <c r="S966" t="s">
        <v>671</v>
      </c>
      <c r="T966" s="3" t="str">
        <f>Processed[[#This Row],[Time Period]]&amp;"_"&amp;Processed[[#This Row],[FROMNODENO]]&amp;"_"&amp;Processed[[#This Row],[TONODENO]]</f>
        <v>IP_266343_271283</v>
      </c>
    </row>
    <row r="967" spans="1:20" x14ac:dyDescent="0.25">
      <c r="A967" t="s">
        <v>1515</v>
      </c>
      <c r="B967">
        <v>100218</v>
      </c>
      <c r="C967">
        <v>271283</v>
      </c>
      <c r="D967">
        <v>266343</v>
      </c>
      <c r="E967" s="3" t="s">
        <v>103</v>
      </c>
      <c r="F967" s="3" t="s">
        <v>35</v>
      </c>
      <c r="G967" s="3" t="s">
        <v>433</v>
      </c>
      <c r="H967" s="3" t="s">
        <v>207</v>
      </c>
      <c r="I967">
        <v>5.7999999999999996E-3</v>
      </c>
      <c r="J967">
        <v>51.528599999999997</v>
      </c>
      <c r="K967">
        <v>-0.17530000000000001</v>
      </c>
      <c r="L967">
        <v>51.516199999999998</v>
      </c>
      <c r="M967" s="3" t="s">
        <v>434</v>
      </c>
      <c r="N967" s="3" t="s">
        <v>208</v>
      </c>
      <c r="O967" t="s">
        <v>670</v>
      </c>
      <c r="P967" t="s">
        <v>670</v>
      </c>
      <c r="Q967">
        <v>19004</v>
      </c>
      <c r="R967">
        <v>1987</v>
      </c>
      <c r="S967" t="s">
        <v>671</v>
      </c>
      <c r="T967" s="3" t="str">
        <f>Processed[[#This Row],[Time Period]]&amp;"_"&amp;Processed[[#This Row],[FROMNODENO]]&amp;"_"&amp;Processed[[#This Row],[TONODENO]]</f>
        <v>IP_271283_266343</v>
      </c>
    </row>
    <row r="968" spans="1:20" x14ac:dyDescent="0.25">
      <c r="A968" t="s">
        <v>1515</v>
      </c>
      <c r="B968">
        <v>100219</v>
      </c>
      <c r="C968">
        <v>270927</v>
      </c>
      <c r="D968">
        <v>271283</v>
      </c>
      <c r="E968" s="3" t="s">
        <v>131</v>
      </c>
      <c r="F968" s="3" t="s">
        <v>103</v>
      </c>
      <c r="G968" s="3" t="s">
        <v>524</v>
      </c>
      <c r="H968" s="3" t="s">
        <v>433</v>
      </c>
      <c r="I968">
        <v>-8.6999999999999994E-3</v>
      </c>
      <c r="J968">
        <v>51.544800000000002</v>
      </c>
      <c r="K968">
        <v>5.7999999999999996E-3</v>
      </c>
      <c r="L968">
        <v>51.528599999999997</v>
      </c>
      <c r="M968" s="3" t="s">
        <v>525</v>
      </c>
      <c r="N968" s="3" t="s">
        <v>434</v>
      </c>
      <c r="O968" t="s">
        <v>670</v>
      </c>
      <c r="P968" t="s">
        <v>670</v>
      </c>
      <c r="Q968">
        <v>3314</v>
      </c>
      <c r="R968">
        <v>636</v>
      </c>
      <c r="S968" t="s">
        <v>671</v>
      </c>
      <c r="T968" s="3" t="str">
        <f>Processed[[#This Row],[Time Period]]&amp;"_"&amp;Processed[[#This Row],[FROMNODENO]]&amp;"_"&amp;Processed[[#This Row],[TONODENO]]</f>
        <v>IP_270927_271283</v>
      </c>
    </row>
    <row r="969" spans="1:20" x14ac:dyDescent="0.25">
      <c r="A969" t="s">
        <v>1515</v>
      </c>
      <c r="B969">
        <v>100219</v>
      </c>
      <c r="C969">
        <v>271283</v>
      </c>
      <c r="D969">
        <v>270927</v>
      </c>
      <c r="E969" s="3" t="s">
        <v>103</v>
      </c>
      <c r="F969" s="3" t="s">
        <v>131</v>
      </c>
      <c r="G969" s="3" t="s">
        <v>433</v>
      </c>
      <c r="H969" s="3" t="s">
        <v>524</v>
      </c>
      <c r="I969">
        <v>5.7999999999999996E-3</v>
      </c>
      <c r="J969">
        <v>51.528599999999997</v>
      </c>
      <c r="K969">
        <v>-8.6999999999999994E-3</v>
      </c>
      <c r="L969">
        <v>51.544800000000002</v>
      </c>
      <c r="M969" s="3" t="s">
        <v>434</v>
      </c>
      <c r="N969" s="3" t="s">
        <v>525</v>
      </c>
      <c r="O969" t="s">
        <v>670</v>
      </c>
      <c r="P969" t="s">
        <v>670</v>
      </c>
      <c r="Q969">
        <v>3314</v>
      </c>
      <c r="R969">
        <v>687</v>
      </c>
      <c r="S969" t="s">
        <v>671</v>
      </c>
      <c r="T969" s="3" t="str">
        <f>Processed[[#This Row],[Time Period]]&amp;"_"&amp;Processed[[#This Row],[FROMNODENO]]&amp;"_"&amp;Processed[[#This Row],[TONODENO]]</f>
        <v>IP_271283_270927</v>
      </c>
    </row>
    <row r="970" spans="1:20" x14ac:dyDescent="0.25">
      <c r="A970" t="s">
        <v>1515</v>
      </c>
      <c r="B970">
        <v>100220</v>
      </c>
      <c r="C970">
        <v>271036</v>
      </c>
      <c r="D970">
        <v>271283</v>
      </c>
      <c r="E970" s="3" t="s">
        <v>102</v>
      </c>
      <c r="F970" s="3" t="s">
        <v>103</v>
      </c>
      <c r="G970" s="3" t="s">
        <v>429</v>
      </c>
      <c r="H970" s="3" t="s">
        <v>433</v>
      </c>
      <c r="I970">
        <v>-3.3999999999999998E-3</v>
      </c>
      <c r="J970">
        <v>51.542099999999998</v>
      </c>
      <c r="K970">
        <v>5.7999999999999996E-3</v>
      </c>
      <c r="L970">
        <v>51.528599999999997</v>
      </c>
      <c r="M970" s="3" t="s">
        <v>430</v>
      </c>
      <c r="N970" s="3" t="s">
        <v>434</v>
      </c>
      <c r="O970" t="s">
        <v>670</v>
      </c>
      <c r="P970" t="s">
        <v>670</v>
      </c>
      <c r="Q970">
        <v>1947</v>
      </c>
      <c r="R970">
        <v>539</v>
      </c>
      <c r="S970" t="s">
        <v>671</v>
      </c>
      <c r="T970" s="3" t="str">
        <f>Processed[[#This Row],[Time Period]]&amp;"_"&amp;Processed[[#This Row],[FROMNODENO]]&amp;"_"&amp;Processed[[#This Row],[TONODENO]]</f>
        <v>IP_271036_271283</v>
      </c>
    </row>
    <row r="971" spans="1:20" x14ac:dyDescent="0.25">
      <c r="A971" t="s">
        <v>1515</v>
      </c>
      <c r="B971">
        <v>100220</v>
      </c>
      <c r="C971">
        <v>271283</v>
      </c>
      <c r="D971">
        <v>271036</v>
      </c>
      <c r="E971" s="3" t="s">
        <v>103</v>
      </c>
      <c r="F971" s="3" t="s">
        <v>102</v>
      </c>
      <c r="G971" s="3" t="s">
        <v>433</v>
      </c>
      <c r="H971" s="3" t="s">
        <v>429</v>
      </c>
      <c r="I971">
        <v>5.7999999999999996E-3</v>
      </c>
      <c r="J971">
        <v>51.528599999999997</v>
      </c>
      <c r="K971">
        <v>-3.3999999999999998E-3</v>
      </c>
      <c r="L971">
        <v>51.542099999999998</v>
      </c>
      <c r="M971" s="3" t="s">
        <v>434</v>
      </c>
      <c r="N971" s="3" t="s">
        <v>430</v>
      </c>
      <c r="O971" t="s">
        <v>670</v>
      </c>
      <c r="P971" t="s">
        <v>670</v>
      </c>
      <c r="Q971">
        <v>2155</v>
      </c>
      <c r="R971">
        <v>625</v>
      </c>
      <c r="S971" t="s">
        <v>671</v>
      </c>
      <c r="T971" s="3" t="str">
        <f>Processed[[#This Row],[Time Period]]&amp;"_"&amp;Processed[[#This Row],[FROMNODENO]]&amp;"_"&amp;Processed[[#This Row],[TONODENO]]</f>
        <v>IP_271283_271036</v>
      </c>
    </row>
    <row r="972" spans="1:20" x14ac:dyDescent="0.25">
      <c r="A972" t="s">
        <v>1515</v>
      </c>
      <c r="B972">
        <v>100221</v>
      </c>
      <c r="C972">
        <v>269992</v>
      </c>
      <c r="D972">
        <v>271283</v>
      </c>
      <c r="E972" s="3" t="s">
        <v>132</v>
      </c>
      <c r="F972" s="3" t="s">
        <v>103</v>
      </c>
      <c r="G972" s="3" t="s">
        <v>528</v>
      </c>
      <c r="H972" s="3" t="s">
        <v>433</v>
      </c>
      <c r="I972">
        <v>-5.0700000000000002E-2</v>
      </c>
      <c r="J972">
        <v>51.499200000000002</v>
      </c>
      <c r="K972">
        <v>5.7999999999999996E-3</v>
      </c>
      <c r="L972">
        <v>51.528599999999997</v>
      </c>
      <c r="M972" s="3" t="s">
        <v>529</v>
      </c>
      <c r="N972" s="3" t="s">
        <v>434</v>
      </c>
      <c r="O972" t="s">
        <v>670</v>
      </c>
      <c r="P972" t="s">
        <v>670</v>
      </c>
      <c r="Q972">
        <v>8129</v>
      </c>
      <c r="R972">
        <v>1342</v>
      </c>
      <c r="S972" t="s">
        <v>671</v>
      </c>
      <c r="T972" s="3" t="str">
        <f>Processed[[#This Row],[Time Period]]&amp;"_"&amp;Processed[[#This Row],[FROMNODENO]]&amp;"_"&amp;Processed[[#This Row],[TONODENO]]</f>
        <v>IP_269992_271283</v>
      </c>
    </row>
    <row r="973" spans="1:20" x14ac:dyDescent="0.25">
      <c r="A973" t="s">
        <v>1515</v>
      </c>
      <c r="B973">
        <v>100221</v>
      </c>
      <c r="C973">
        <v>271283</v>
      </c>
      <c r="D973">
        <v>269992</v>
      </c>
      <c r="E973" s="3" t="s">
        <v>103</v>
      </c>
      <c r="F973" s="3" t="s">
        <v>132</v>
      </c>
      <c r="G973" s="3" t="s">
        <v>433</v>
      </c>
      <c r="H973" s="3" t="s">
        <v>528</v>
      </c>
      <c r="I973">
        <v>5.7999999999999996E-3</v>
      </c>
      <c r="J973">
        <v>51.528599999999997</v>
      </c>
      <c r="K973">
        <v>-5.0700000000000002E-2</v>
      </c>
      <c r="L973">
        <v>51.499200000000002</v>
      </c>
      <c r="M973" s="3" t="s">
        <v>434</v>
      </c>
      <c r="N973" s="3" t="s">
        <v>529</v>
      </c>
      <c r="O973" t="s">
        <v>670</v>
      </c>
      <c r="P973" t="s">
        <v>670</v>
      </c>
      <c r="Q973">
        <v>8114</v>
      </c>
      <c r="R973">
        <v>1269</v>
      </c>
      <c r="S973" t="s">
        <v>671</v>
      </c>
      <c r="T973" s="3" t="str">
        <f>Processed[[#This Row],[Time Period]]&amp;"_"&amp;Processed[[#This Row],[FROMNODENO]]&amp;"_"&amp;Processed[[#This Row],[TONODENO]]</f>
        <v>IP_271283_269992</v>
      </c>
    </row>
    <row r="974" spans="1:20" x14ac:dyDescent="0.25">
      <c r="A974" t="s">
        <v>1515</v>
      </c>
      <c r="B974">
        <v>100222</v>
      </c>
      <c r="C974">
        <v>234409</v>
      </c>
      <c r="D974">
        <v>234425</v>
      </c>
      <c r="E974" s="3" t="s">
        <v>137</v>
      </c>
      <c r="F974" s="3" t="s">
        <v>138</v>
      </c>
      <c r="G974" s="3" t="s">
        <v>564</v>
      </c>
      <c r="H974" s="3" t="s">
        <v>565</v>
      </c>
      <c r="I974">
        <v>-2.6339999999999999</v>
      </c>
      <c r="J974">
        <v>53.543700000000001</v>
      </c>
      <c r="K974">
        <v>-2.6326999999999998</v>
      </c>
      <c r="L974">
        <v>53.544400000000003</v>
      </c>
      <c r="M974" s="3" t="s">
        <v>566</v>
      </c>
      <c r="N974" s="3" t="s">
        <v>567</v>
      </c>
      <c r="O974" t="s">
        <v>670</v>
      </c>
      <c r="P974" t="s">
        <v>670</v>
      </c>
      <c r="Q974">
        <v>139</v>
      </c>
      <c r="R974">
        <v>115</v>
      </c>
      <c r="S974" t="s">
        <v>671</v>
      </c>
      <c r="T974" s="3" t="str">
        <f>Processed[[#This Row],[Time Period]]&amp;"_"&amp;Processed[[#This Row],[FROMNODENO]]&amp;"_"&amp;Processed[[#This Row],[TONODENO]]</f>
        <v>IP_234409_234425</v>
      </c>
    </row>
    <row r="975" spans="1:20" x14ac:dyDescent="0.25">
      <c r="A975" t="s">
        <v>1515</v>
      </c>
      <c r="B975">
        <v>100222</v>
      </c>
      <c r="C975">
        <v>234425</v>
      </c>
      <c r="D975">
        <v>234409</v>
      </c>
      <c r="E975" s="3" t="s">
        <v>138</v>
      </c>
      <c r="F975" s="3" t="s">
        <v>137</v>
      </c>
      <c r="G975" s="3" t="s">
        <v>565</v>
      </c>
      <c r="H975" s="3" t="s">
        <v>564</v>
      </c>
      <c r="I975">
        <v>-2.6326999999999998</v>
      </c>
      <c r="J975">
        <v>53.544400000000003</v>
      </c>
      <c r="K975">
        <v>-2.6339999999999999</v>
      </c>
      <c r="L975">
        <v>53.543700000000001</v>
      </c>
      <c r="M975" s="3" t="s">
        <v>567</v>
      </c>
      <c r="N975" s="3" t="s">
        <v>566</v>
      </c>
      <c r="O975" t="s">
        <v>670</v>
      </c>
      <c r="P975" t="s">
        <v>670</v>
      </c>
      <c r="Q975">
        <v>139</v>
      </c>
      <c r="R975">
        <v>94</v>
      </c>
      <c r="S975" t="s">
        <v>671</v>
      </c>
      <c r="T975" s="3" t="str">
        <f>Processed[[#This Row],[Time Period]]&amp;"_"&amp;Processed[[#This Row],[FROMNODENO]]&amp;"_"&amp;Processed[[#This Row],[TONODENO]]</f>
        <v>IP_234425_234409</v>
      </c>
    </row>
    <row r="976" spans="1:20" x14ac:dyDescent="0.25">
      <c r="A976" t="s">
        <v>1515</v>
      </c>
      <c r="B976">
        <v>100223</v>
      </c>
      <c r="C976">
        <v>270480</v>
      </c>
      <c r="D976">
        <v>270630</v>
      </c>
      <c r="E976" s="3" t="s">
        <v>139</v>
      </c>
      <c r="F976" s="3" t="s">
        <v>48</v>
      </c>
      <c r="G976" s="3" t="s">
        <v>570</v>
      </c>
      <c r="H976" s="3" t="s">
        <v>240</v>
      </c>
      <c r="I976">
        <v>-2.5899999999999999E-2</v>
      </c>
      <c r="J976">
        <v>51.582700000000003</v>
      </c>
      <c r="K976">
        <v>-2.01E-2</v>
      </c>
      <c r="L976">
        <v>51.582999999999998</v>
      </c>
      <c r="M976" s="3" t="s">
        <v>571</v>
      </c>
      <c r="N976" s="3" t="s">
        <v>241</v>
      </c>
      <c r="O976" t="s">
        <v>670</v>
      </c>
      <c r="P976" t="s">
        <v>670</v>
      </c>
      <c r="Q976">
        <v>471</v>
      </c>
      <c r="R976">
        <v>321</v>
      </c>
      <c r="S976" t="s">
        <v>671</v>
      </c>
      <c r="T976" s="3" t="str">
        <f>Processed[[#This Row],[Time Period]]&amp;"_"&amp;Processed[[#This Row],[FROMNODENO]]&amp;"_"&amp;Processed[[#This Row],[TONODENO]]</f>
        <v>IP_270480_270630</v>
      </c>
    </row>
    <row r="977" spans="1:20" x14ac:dyDescent="0.25">
      <c r="A977" t="s">
        <v>1515</v>
      </c>
      <c r="B977">
        <v>100223</v>
      </c>
      <c r="C977">
        <v>270630</v>
      </c>
      <c r="D977">
        <v>270480</v>
      </c>
      <c r="E977" s="3" t="s">
        <v>48</v>
      </c>
      <c r="F977" s="3" t="s">
        <v>139</v>
      </c>
      <c r="G977" s="3" t="s">
        <v>240</v>
      </c>
      <c r="H977" s="3" t="s">
        <v>570</v>
      </c>
      <c r="I977">
        <v>-2.01E-2</v>
      </c>
      <c r="J977">
        <v>51.582999999999998</v>
      </c>
      <c r="K977">
        <v>-2.5899999999999999E-2</v>
      </c>
      <c r="L977">
        <v>51.582700000000003</v>
      </c>
      <c r="M977" s="3" t="s">
        <v>241</v>
      </c>
      <c r="N977" s="3" t="s">
        <v>571</v>
      </c>
      <c r="O977" t="s">
        <v>670</v>
      </c>
      <c r="P977" t="s">
        <v>670</v>
      </c>
      <c r="Q977">
        <v>632</v>
      </c>
      <c r="R977">
        <v>229</v>
      </c>
      <c r="S977" t="s">
        <v>671</v>
      </c>
      <c r="T977" s="3" t="str">
        <f>Processed[[#This Row],[Time Period]]&amp;"_"&amp;Processed[[#This Row],[FROMNODENO]]&amp;"_"&amp;Processed[[#This Row],[TONODENO]]</f>
        <v>IP_270630_270480</v>
      </c>
    </row>
    <row r="978" spans="1:20" x14ac:dyDescent="0.25">
      <c r="A978" t="s">
        <v>1515</v>
      </c>
      <c r="B978">
        <v>100224</v>
      </c>
      <c r="C978">
        <v>265829</v>
      </c>
      <c r="D978">
        <v>265832</v>
      </c>
      <c r="E978" s="3" t="s">
        <v>140</v>
      </c>
      <c r="F978" s="3" t="s">
        <v>141</v>
      </c>
      <c r="G978" s="3" t="s">
        <v>573</v>
      </c>
      <c r="H978" s="3" t="s">
        <v>574</v>
      </c>
      <c r="I978">
        <v>-0.191</v>
      </c>
      <c r="J978">
        <v>51.548299999999998</v>
      </c>
      <c r="K978">
        <v>-0.19089999999999999</v>
      </c>
      <c r="L978">
        <v>51.547499999999999</v>
      </c>
      <c r="M978" s="3" t="s">
        <v>575</v>
      </c>
      <c r="N978" s="3" t="s">
        <v>576</v>
      </c>
      <c r="O978" t="s">
        <v>670</v>
      </c>
      <c r="P978" t="s">
        <v>670</v>
      </c>
      <c r="Q978">
        <v>87</v>
      </c>
      <c r="R978">
        <v>70</v>
      </c>
      <c r="S978" t="s">
        <v>671</v>
      </c>
      <c r="T978" s="3" t="str">
        <f>Processed[[#This Row],[Time Period]]&amp;"_"&amp;Processed[[#This Row],[FROMNODENO]]&amp;"_"&amp;Processed[[#This Row],[TONODENO]]</f>
        <v>IP_265829_265832</v>
      </c>
    </row>
    <row r="979" spans="1:20" x14ac:dyDescent="0.25">
      <c r="A979" t="s">
        <v>1515</v>
      </c>
      <c r="B979">
        <v>100224</v>
      </c>
      <c r="C979">
        <v>265832</v>
      </c>
      <c r="D979">
        <v>265829</v>
      </c>
      <c r="E979" s="3" t="s">
        <v>141</v>
      </c>
      <c r="F979" s="3" t="s">
        <v>140</v>
      </c>
      <c r="G979" s="3" t="s">
        <v>574</v>
      </c>
      <c r="H979" s="3" t="s">
        <v>573</v>
      </c>
      <c r="I979">
        <v>-0.19089999999999999</v>
      </c>
      <c r="J979">
        <v>51.547499999999999</v>
      </c>
      <c r="K979">
        <v>-0.191</v>
      </c>
      <c r="L979">
        <v>51.548299999999998</v>
      </c>
      <c r="M979" s="3" t="s">
        <v>576</v>
      </c>
      <c r="N979" s="3" t="s">
        <v>575</v>
      </c>
      <c r="O979" t="s">
        <v>670</v>
      </c>
      <c r="P979" t="s">
        <v>670</v>
      </c>
      <c r="Q979">
        <v>87</v>
      </c>
      <c r="R979">
        <v>59</v>
      </c>
      <c r="S979" t="s">
        <v>671</v>
      </c>
      <c r="T979" s="3" t="str">
        <f>Processed[[#This Row],[Time Period]]&amp;"_"&amp;Processed[[#This Row],[FROMNODENO]]&amp;"_"&amp;Processed[[#This Row],[TONODENO]]</f>
        <v>IP_265832_265829</v>
      </c>
    </row>
    <row r="980" spans="1:20" x14ac:dyDescent="0.25">
      <c r="A980" t="s">
        <v>1515</v>
      </c>
      <c r="B980">
        <v>100225</v>
      </c>
      <c r="C980">
        <v>269321</v>
      </c>
      <c r="D980">
        <v>269406</v>
      </c>
      <c r="E980" s="3" t="s">
        <v>142</v>
      </c>
      <c r="F980" s="3" t="s">
        <v>143</v>
      </c>
      <c r="G980" s="3" t="s">
        <v>579</v>
      </c>
      <c r="H980" s="3" t="s">
        <v>580</v>
      </c>
      <c r="I980">
        <v>-8.1100000000000005E-2</v>
      </c>
      <c r="J980">
        <v>51.310200000000002</v>
      </c>
      <c r="K980">
        <v>-7.7399999999999997E-2</v>
      </c>
      <c r="L980">
        <v>51.307600000000001</v>
      </c>
      <c r="M980" s="3" t="s">
        <v>581</v>
      </c>
      <c r="N980" s="3" t="s">
        <v>582</v>
      </c>
      <c r="O980" t="s">
        <v>670</v>
      </c>
      <c r="P980" t="s">
        <v>670</v>
      </c>
      <c r="Q980">
        <v>504</v>
      </c>
      <c r="R980">
        <v>431</v>
      </c>
      <c r="S980" t="s">
        <v>671</v>
      </c>
      <c r="T980" s="3" t="str">
        <f>Processed[[#This Row],[Time Period]]&amp;"_"&amp;Processed[[#This Row],[FROMNODENO]]&amp;"_"&amp;Processed[[#This Row],[TONODENO]]</f>
        <v>IP_269321_269406</v>
      </c>
    </row>
    <row r="981" spans="1:20" x14ac:dyDescent="0.25">
      <c r="A981" t="s">
        <v>1515</v>
      </c>
      <c r="B981">
        <v>100225</v>
      </c>
      <c r="C981">
        <v>269406</v>
      </c>
      <c r="D981">
        <v>269321</v>
      </c>
      <c r="E981" s="3" t="s">
        <v>143</v>
      </c>
      <c r="F981" s="3" t="s">
        <v>142</v>
      </c>
      <c r="G981" s="3" t="s">
        <v>580</v>
      </c>
      <c r="H981" s="3" t="s">
        <v>579</v>
      </c>
      <c r="I981">
        <v>-7.7399999999999997E-2</v>
      </c>
      <c r="J981">
        <v>51.307600000000001</v>
      </c>
      <c r="K981">
        <v>-8.1100000000000005E-2</v>
      </c>
      <c r="L981">
        <v>51.310200000000002</v>
      </c>
      <c r="M981" s="3" t="s">
        <v>582</v>
      </c>
      <c r="N981" s="3" t="s">
        <v>581</v>
      </c>
      <c r="O981" t="s">
        <v>670</v>
      </c>
      <c r="P981" t="s">
        <v>670</v>
      </c>
      <c r="Q981">
        <v>504</v>
      </c>
      <c r="R981">
        <v>369</v>
      </c>
      <c r="S981" t="s">
        <v>671</v>
      </c>
      <c r="T981" s="3" t="str">
        <f>Processed[[#This Row],[Time Period]]&amp;"_"&amp;Processed[[#This Row],[FROMNODENO]]&amp;"_"&amp;Processed[[#This Row],[TONODENO]]</f>
        <v>IP_269406_269321</v>
      </c>
    </row>
    <row r="982" spans="1:20" x14ac:dyDescent="0.25">
      <c r="A982" t="s">
        <v>1515</v>
      </c>
      <c r="B982">
        <v>100226</v>
      </c>
      <c r="C982">
        <v>248222</v>
      </c>
      <c r="D982">
        <v>248583</v>
      </c>
      <c r="E982" s="3" t="s">
        <v>144</v>
      </c>
      <c r="F982" s="3" t="s">
        <v>145</v>
      </c>
      <c r="G982" s="3" t="s">
        <v>585</v>
      </c>
      <c r="H982" s="3" t="s">
        <v>586</v>
      </c>
      <c r="I982">
        <v>-1.5068999999999999</v>
      </c>
      <c r="J982">
        <v>53.683999999999997</v>
      </c>
      <c r="K982">
        <v>-1.4873000000000001</v>
      </c>
      <c r="L982">
        <v>53.678800000000003</v>
      </c>
      <c r="M982" s="3" t="s">
        <v>587</v>
      </c>
      <c r="N982" s="3" t="s">
        <v>588</v>
      </c>
      <c r="O982" t="s">
        <v>670</v>
      </c>
      <c r="P982" t="s">
        <v>670</v>
      </c>
      <c r="Q982">
        <v>2478</v>
      </c>
      <c r="R982">
        <v>997</v>
      </c>
      <c r="S982" t="s">
        <v>671</v>
      </c>
      <c r="T982" s="3" t="str">
        <f>Processed[[#This Row],[Time Period]]&amp;"_"&amp;Processed[[#This Row],[FROMNODENO]]&amp;"_"&amp;Processed[[#This Row],[TONODENO]]</f>
        <v>IP_248222_248583</v>
      </c>
    </row>
    <row r="983" spans="1:20" x14ac:dyDescent="0.25">
      <c r="A983" t="s">
        <v>1515</v>
      </c>
      <c r="B983">
        <v>100226</v>
      </c>
      <c r="C983">
        <v>248583</v>
      </c>
      <c r="D983">
        <v>248222</v>
      </c>
      <c r="E983" s="3" t="s">
        <v>145</v>
      </c>
      <c r="F983" s="3" t="s">
        <v>144</v>
      </c>
      <c r="G983" s="3" t="s">
        <v>586</v>
      </c>
      <c r="H983" s="3" t="s">
        <v>585</v>
      </c>
      <c r="I983">
        <v>-1.4873000000000001</v>
      </c>
      <c r="J983">
        <v>53.678800000000003</v>
      </c>
      <c r="K983">
        <v>-1.5068999999999999</v>
      </c>
      <c r="L983">
        <v>53.683999999999997</v>
      </c>
      <c r="M983" s="3" t="s">
        <v>588</v>
      </c>
      <c r="N983" s="3" t="s">
        <v>587</v>
      </c>
      <c r="O983" t="s">
        <v>670</v>
      </c>
      <c r="P983" t="s">
        <v>670</v>
      </c>
      <c r="Q983">
        <v>3532</v>
      </c>
      <c r="R983">
        <v>1066</v>
      </c>
      <c r="S983" t="s">
        <v>671</v>
      </c>
      <c r="T983" s="3" t="str">
        <f>Processed[[#This Row],[Time Period]]&amp;"_"&amp;Processed[[#This Row],[FROMNODENO]]&amp;"_"&amp;Processed[[#This Row],[TONODENO]]</f>
        <v>IP_248583_248222</v>
      </c>
    </row>
    <row r="984" spans="1:20" x14ac:dyDescent="0.25">
      <c r="A984" t="s">
        <v>1515</v>
      </c>
      <c r="B984">
        <v>100227</v>
      </c>
      <c r="C984">
        <v>258982</v>
      </c>
      <c r="D984">
        <v>259017</v>
      </c>
      <c r="E984" s="3" t="s">
        <v>146</v>
      </c>
      <c r="F984" s="3" t="s">
        <v>147</v>
      </c>
      <c r="G984" s="3" t="s">
        <v>589</v>
      </c>
      <c r="H984" s="3" t="s">
        <v>590</v>
      </c>
      <c r="I984">
        <v>-0.61019999999999996</v>
      </c>
      <c r="J984">
        <v>51.483199999999997</v>
      </c>
      <c r="K984">
        <v>-0.60580000000000001</v>
      </c>
      <c r="L984">
        <v>51.4861</v>
      </c>
      <c r="M984" s="3" t="s">
        <v>591</v>
      </c>
      <c r="N984" s="3" t="s">
        <v>592</v>
      </c>
      <c r="O984" t="s">
        <v>670</v>
      </c>
      <c r="P984" t="s">
        <v>670</v>
      </c>
      <c r="Q984">
        <v>698</v>
      </c>
      <c r="R984">
        <v>517</v>
      </c>
      <c r="S984" t="s">
        <v>671</v>
      </c>
      <c r="T984" s="3" t="str">
        <f>Processed[[#This Row],[Time Period]]&amp;"_"&amp;Processed[[#This Row],[FROMNODENO]]&amp;"_"&amp;Processed[[#This Row],[TONODENO]]</f>
        <v>IP_258982_259017</v>
      </c>
    </row>
    <row r="985" spans="1:20" x14ac:dyDescent="0.25">
      <c r="A985" t="s">
        <v>1515</v>
      </c>
      <c r="B985">
        <v>100227</v>
      </c>
      <c r="C985">
        <v>259017</v>
      </c>
      <c r="D985">
        <v>258982</v>
      </c>
      <c r="E985" s="3" t="s">
        <v>147</v>
      </c>
      <c r="F985" s="3" t="s">
        <v>146</v>
      </c>
      <c r="G985" s="3" t="s">
        <v>590</v>
      </c>
      <c r="H985" s="3" t="s">
        <v>589</v>
      </c>
      <c r="I985">
        <v>-0.60580000000000001</v>
      </c>
      <c r="J985">
        <v>51.4861</v>
      </c>
      <c r="K985">
        <v>-0.61019999999999996</v>
      </c>
      <c r="L985">
        <v>51.483199999999997</v>
      </c>
      <c r="M985" s="3" t="s">
        <v>592</v>
      </c>
      <c r="N985" s="3" t="s">
        <v>591</v>
      </c>
      <c r="O985" t="s">
        <v>670</v>
      </c>
      <c r="P985" t="s">
        <v>670</v>
      </c>
      <c r="Q985">
        <v>698</v>
      </c>
      <c r="R985">
        <v>527</v>
      </c>
      <c r="S985" t="s">
        <v>671</v>
      </c>
      <c r="T985" s="3" t="str">
        <f>Processed[[#This Row],[Time Period]]&amp;"_"&amp;Processed[[#This Row],[FROMNODENO]]&amp;"_"&amp;Processed[[#This Row],[TONODENO]]</f>
        <v>IP_259017_258982</v>
      </c>
    </row>
    <row r="986" spans="1:20" x14ac:dyDescent="0.25">
      <c r="A986" t="s">
        <v>1515</v>
      </c>
      <c r="B986">
        <v>100228</v>
      </c>
      <c r="C986">
        <v>260543</v>
      </c>
      <c r="D986">
        <v>268747</v>
      </c>
      <c r="E986" s="3" t="s">
        <v>133</v>
      </c>
      <c r="F986" s="3" t="s">
        <v>28</v>
      </c>
      <c r="G986" s="3" t="s">
        <v>530</v>
      </c>
      <c r="H986" s="3" t="s">
        <v>190</v>
      </c>
      <c r="I986">
        <v>-0.43790000000000001</v>
      </c>
      <c r="J986">
        <v>51.569699999999997</v>
      </c>
      <c r="K986">
        <v>-0.1032</v>
      </c>
      <c r="L986">
        <v>51.510800000000003</v>
      </c>
      <c r="M986" s="3" t="s">
        <v>531</v>
      </c>
      <c r="N986" s="3" t="s">
        <v>192</v>
      </c>
      <c r="O986" t="s">
        <v>670</v>
      </c>
      <c r="P986" t="s">
        <v>670</v>
      </c>
      <c r="Q986">
        <v>27213</v>
      </c>
      <c r="R986">
        <v>3304</v>
      </c>
      <c r="S986" t="s">
        <v>671</v>
      </c>
      <c r="T986" s="3" t="str">
        <f>Processed[[#This Row],[Time Period]]&amp;"_"&amp;Processed[[#This Row],[FROMNODENO]]&amp;"_"&amp;Processed[[#This Row],[TONODENO]]</f>
        <v>IP_260543_268747</v>
      </c>
    </row>
    <row r="987" spans="1:20" x14ac:dyDescent="0.25">
      <c r="A987" t="s">
        <v>1515</v>
      </c>
      <c r="B987">
        <v>100228</v>
      </c>
      <c r="C987">
        <v>268747</v>
      </c>
      <c r="D987">
        <v>260543</v>
      </c>
      <c r="E987" s="3" t="s">
        <v>28</v>
      </c>
      <c r="F987" s="3" t="s">
        <v>133</v>
      </c>
      <c r="G987" s="3" t="s">
        <v>190</v>
      </c>
      <c r="H987" s="3" t="s">
        <v>530</v>
      </c>
      <c r="I987">
        <v>-0.1032</v>
      </c>
      <c r="J987">
        <v>51.510800000000003</v>
      </c>
      <c r="K987">
        <v>-0.43790000000000001</v>
      </c>
      <c r="L987">
        <v>51.569699999999997</v>
      </c>
      <c r="M987" s="3" t="s">
        <v>192</v>
      </c>
      <c r="N987" s="3" t="s">
        <v>531</v>
      </c>
      <c r="O987" t="s">
        <v>670</v>
      </c>
      <c r="P987" t="s">
        <v>670</v>
      </c>
      <c r="Q987">
        <v>27199</v>
      </c>
      <c r="R987">
        <v>3370</v>
      </c>
      <c r="S987" t="s">
        <v>671</v>
      </c>
      <c r="T987" s="3" t="str">
        <f>Processed[[#This Row],[Time Period]]&amp;"_"&amp;Processed[[#This Row],[FROMNODENO]]&amp;"_"&amp;Processed[[#This Row],[TONODENO]]</f>
        <v>IP_268747_260543</v>
      </c>
    </row>
    <row r="988" spans="1:20" x14ac:dyDescent="0.25">
      <c r="A988" t="s">
        <v>1515</v>
      </c>
      <c r="B988">
        <v>100229</v>
      </c>
      <c r="C988">
        <v>260543</v>
      </c>
      <c r="D988">
        <v>267933</v>
      </c>
      <c r="E988" s="3" t="s">
        <v>133</v>
      </c>
      <c r="F988" s="3" t="s">
        <v>27</v>
      </c>
      <c r="G988" s="3" t="s">
        <v>530</v>
      </c>
      <c r="H988" s="3" t="s">
        <v>189</v>
      </c>
      <c r="I988">
        <v>-0.43790000000000001</v>
      </c>
      <c r="J988">
        <v>51.569699999999997</v>
      </c>
      <c r="K988">
        <v>-0.12429999999999999</v>
      </c>
      <c r="L988">
        <v>51.508299999999998</v>
      </c>
      <c r="M988" s="3" t="s">
        <v>531</v>
      </c>
      <c r="N988" s="3" t="s">
        <v>191</v>
      </c>
      <c r="O988" t="s">
        <v>670</v>
      </c>
      <c r="P988" t="s">
        <v>670</v>
      </c>
      <c r="Q988">
        <v>25081</v>
      </c>
      <c r="R988">
        <v>2978</v>
      </c>
      <c r="S988" t="s">
        <v>671</v>
      </c>
      <c r="T988" s="3" t="str">
        <f>Processed[[#This Row],[Time Period]]&amp;"_"&amp;Processed[[#This Row],[FROMNODENO]]&amp;"_"&amp;Processed[[#This Row],[TONODENO]]</f>
        <v>IP_260543_267933</v>
      </c>
    </row>
    <row r="989" spans="1:20" x14ac:dyDescent="0.25">
      <c r="A989" t="s">
        <v>1515</v>
      </c>
      <c r="B989">
        <v>100229</v>
      </c>
      <c r="C989">
        <v>267933</v>
      </c>
      <c r="D989">
        <v>260543</v>
      </c>
      <c r="E989" s="3" t="s">
        <v>27</v>
      </c>
      <c r="F989" s="3" t="s">
        <v>133</v>
      </c>
      <c r="G989" s="3" t="s">
        <v>189</v>
      </c>
      <c r="H989" s="3" t="s">
        <v>530</v>
      </c>
      <c r="I989">
        <v>-0.12429999999999999</v>
      </c>
      <c r="J989">
        <v>51.508299999999998</v>
      </c>
      <c r="K989">
        <v>-0.43790000000000001</v>
      </c>
      <c r="L989">
        <v>51.569699999999997</v>
      </c>
      <c r="M989" s="3" t="s">
        <v>191</v>
      </c>
      <c r="N989" s="3" t="s">
        <v>531</v>
      </c>
      <c r="O989" t="s">
        <v>670</v>
      </c>
      <c r="P989" t="s">
        <v>670</v>
      </c>
      <c r="Q989">
        <v>25055</v>
      </c>
      <c r="R989">
        <v>2931</v>
      </c>
      <c r="S989" t="s">
        <v>671</v>
      </c>
      <c r="T989" s="3" t="str">
        <f>Processed[[#This Row],[Time Period]]&amp;"_"&amp;Processed[[#This Row],[FROMNODENO]]&amp;"_"&amp;Processed[[#This Row],[TONODENO]]</f>
        <v>IP_267933_260543</v>
      </c>
    </row>
    <row r="990" spans="1:20" x14ac:dyDescent="0.25">
      <c r="A990" t="s">
        <v>1515</v>
      </c>
      <c r="B990">
        <v>100230</v>
      </c>
      <c r="C990">
        <v>260543</v>
      </c>
      <c r="D990">
        <v>269122</v>
      </c>
      <c r="E990" s="3" t="s">
        <v>133</v>
      </c>
      <c r="F990" s="3" t="s">
        <v>60</v>
      </c>
      <c r="G990" s="3" t="s">
        <v>530</v>
      </c>
      <c r="H990" s="3" t="s">
        <v>275</v>
      </c>
      <c r="I990">
        <v>-0.43790000000000001</v>
      </c>
      <c r="J990">
        <v>51.569699999999997</v>
      </c>
      <c r="K990">
        <v>-9.0300000000000005E-2</v>
      </c>
      <c r="L990">
        <v>51.511400000000002</v>
      </c>
      <c r="M990" s="3" t="s">
        <v>531</v>
      </c>
      <c r="N990" s="3" t="s">
        <v>276</v>
      </c>
      <c r="O990" t="s">
        <v>670</v>
      </c>
      <c r="P990" t="s">
        <v>670</v>
      </c>
      <c r="Q990">
        <v>27315</v>
      </c>
      <c r="R990">
        <v>2980</v>
      </c>
      <c r="S990" t="s">
        <v>671</v>
      </c>
      <c r="T990" s="3" t="str">
        <f>Processed[[#This Row],[Time Period]]&amp;"_"&amp;Processed[[#This Row],[FROMNODENO]]&amp;"_"&amp;Processed[[#This Row],[TONODENO]]</f>
        <v>IP_260543_269122</v>
      </c>
    </row>
    <row r="991" spans="1:20" x14ac:dyDescent="0.25">
      <c r="A991" t="s">
        <v>1515</v>
      </c>
      <c r="B991">
        <v>100230</v>
      </c>
      <c r="C991">
        <v>269122</v>
      </c>
      <c r="D991">
        <v>260543</v>
      </c>
      <c r="E991" s="3" t="s">
        <v>60</v>
      </c>
      <c r="F991" s="3" t="s">
        <v>133</v>
      </c>
      <c r="G991" s="3" t="s">
        <v>275</v>
      </c>
      <c r="H991" s="3" t="s">
        <v>530</v>
      </c>
      <c r="I991">
        <v>-9.0300000000000005E-2</v>
      </c>
      <c r="J991">
        <v>51.511400000000002</v>
      </c>
      <c r="K991">
        <v>-0.43790000000000001</v>
      </c>
      <c r="L991">
        <v>51.569699999999997</v>
      </c>
      <c r="M991" s="3" t="s">
        <v>276</v>
      </c>
      <c r="N991" s="3" t="s">
        <v>531</v>
      </c>
      <c r="O991" t="s">
        <v>670</v>
      </c>
      <c r="P991" t="s">
        <v>670</v>
      </c>
      <c r="Q991">
        <v>27327</v>
      </c>
      <c r="R991">
        <v>2963</v>
      </c>
      <c r="S991" t="s">
        <v>671</v>
      </c>
      <c r="T991" s="3" t="str">
        <f>Processed[[#This Row],[Time Period]]&amp;"_"&amp;Processed[[#This Row],[FROMNODENO]]&amp;"_"&amp;Processed[[#This Row],[TONODENO]]</f>
        <v>IP_269122_260543</v>
      </c>
    </row>
    <row r="992" spans="1:20" x14ac:dyDescent="0.25">
      <c r="A992" t="s">
        <v>1515</v>
      </c>
      <c r="B992">
        <v>100231</v>
      </c>
      <c r="C992">
        <v>260543</v>
      </c>
      <c r="D992">
        <v>267662</v>
      </c>
      <c r="E992" s="3" t="s">
        <v>133</v>
      </c>
      <c r="F992" s="3" t="s">
        <v>29</v>
      </c>
      <c r="G992" s="3" t="s">
        <v>530</v>
      </c>
      <c r="H992" s="3" t="s">
        <v>193</v>
      </c>
      <c r="I992">
        <v>-0.43790000000000001</v>
      </c>
      <c r="J992">
        <v>51.569699999999997</v>
      </c>
      <c r="K992">
        <v>-0.13350000000000001</v>
      </c>
      <c r="L992">
        <v>51.528100000000002</v>
      </c>
      <c r="M992" s="3" t="s">
        <v>531</v>
      </c>
      <c r="N992" s="3" t="s">
        <v>194</v>
      </c>
      <c r="O992" t="s">
        <v>670</v>
      </c>
      <c r="P992" t="s">
        <v>670</v>
      </c>
      <c r="Q992">
        <v>25177</v>
      </c>
      <c r="R992">
        <v>2817</v>
      </c>
      <c r="S992" t="s">
        <v>671</v>
      </c>
      <c r="T992" s="3" t="str">
        <f>Processed[[#This Row],[Time Period]]&amp;"_"&amp;Processed[[#This Row],[FROMNODENO]]&amp;"_"&amp;Processed[[#This Row],[TONODENO]]</f>
        <v>IP_260543_267662</v>
      </c>
    </row>
    <row r="993" spans="1:20" x14ac:dyDescent="0.25">
      <c r="A993" t="s">
        <v>1515</v>
      </c>
      <c r="B993">
        <v>100231</v>
      </c>
      <c r="C993">
        <v>267662</v>
      </c>
      <c r="D993">
        <v>260543</v>
      </c>
      <c r="E993" s="3" t="s">
        <v>29</v>
      </c>
      <c r="F993" s="3" t="s">
        <v>133</v>
      </c>
      <c r="G993" s="3" t="s">
        <v>193</v>
      </c>
      <c r="H993" s="3" t="s">
        <v>530</v>
      </c>
      <c r="I993">
        <v>-0.13350000000000001</v>
      </c>
      <c r="J993">
        <v>51.528100000000002</v>
      </c>
      <c r="K993">
        <v>-0.43790000000000001</v>
      </c>
      <c r="L993">
        <v>51.569699999999997</v>
      </c>
      <c r="M993" s="3" t="s">
        <v>194</v>
      </c>
      <c r="N993" s="3" t="s">
        <v>531</v>
      </c>
      <c r="O993" t="s">
        <v>670</v>
      </c>
      <c r="P993" t="s">
        <v>670</v>
      </c>
      <c r="Q993">
        <v>25214</v>
      </c>
      <c r="R993">
        <v>2877</v>
      </c>
      <c r="S993" t="s">
        <v>671</v>
      </c>
      <c r="T993" s="3" t="str">
        <f>Processed[[#This Row],[Time Period]]&amp;"_"&amp;Processed[[#This Row],[FROMNODENO]]&amp;"_"&amp;Processed[[#This Row],[TONODENO]]</f>
        <v>IP_267662_260543</v>
      </c>
    </row>
    <row r="994" spans="1:20" x14ac:dyDescent="0.25">
      <c r="A994" t="s">
        <v>1515</v>
      </c>
      <c r="B994">
        <v>100232</v>
      </c>
      <c r="C994">
        <v>260543</v>
      </c>
      <c r="D994">
        <v>269459</v>
      </c>
      <c r="E994" s="3" t="s">
        <v>133</v>
      </c>
      <c r="F994" s="3" t="s">
        <v>30</v>
      </c>
      <c r="G994" s="3" t="s">
        <v>530</v>
      </c>
      <c r="H994" s="3" t="s">
        <v>195</v>
      </c>
      <c r="I994">
        <v>-0.43790000000000001</v>
      </c>
      <c r="J994">
        <v>51.569699999999997</v>
      </c>
      <c r="K994">
        <v>-7.5399999999999995E-2</v>
      </c>
      <c r="L994">
        <v>51.511600000000001</v>
      </c>
      <c r="M994" s="3" t="s">
        <v>531</v>
      </c>
      <c r="N994" s="3" t="s">
        <v>196</v>
      </c>
      <c r="O994" t="s">
        <v>670</v>
      </c>
      <c r="P994" t="s">
        <v>670</v>
      </c>
      <c r="Q994">
        <v>28830</v>
      </c>
      <c r="R994">
        <v>3680</v>
      </c>
      <c r="S994" t="s">
        <v>671</v>
      </c>
      <c r="T994" s="3" t="str">
        <f>Processed[[#This Row],[Time Period]]&amp;"_"&amp;Processed[[#This Row],[FROMNODENO]]&amp;"_"&amp;Processed[[#This Row],[TONODENO]]</f>
        <v>IP_260543_269459</v>
      </c>
    </row>
    <row r="995" spans="1:20" x14ac:dyDescent="0.25">
      <c r="A995" t="s">
        <v>1515</v>
      </c>
      <c r="B995">
        <v>100232</v>
      </c>
      <c r="C995">
        <v>269459</v>
      </c>
      <c r="D995">
        <v>260543</v>
      </c>
      <c r="E995" s="3" t="s">
        <v>30</v>
      </c>
      <c r="F995" s="3" t="s">
        <v>133</v>
      </c>
      <c r="G995" s="3" t="s">
        <v>195</v>
      </c>
      <c r="H995" s="3" t="s">
        <v>530</v>
      </c>
      <c r="I995">
        <v>-7.5399999999999995E-2</v>
      </c>
      <c r="J995">
        <v>51.511600000000001</v>
      </c>
      <c r="K995">
        <v>-0.43790000000000001</v>
      </c>
      <c r="L995">
        <v>51.569699999999997</v>
      </c>
      <c r="M995" s="3" t="s">
        <v>196</v>
      </c>
      <c r="N995" s="3" t="s">
        <v>531</v>
      </c>
      <c r="O995" t="s">
        <v>670</v>
      </c>
      <c r="P995" t="s">
        <v>670</v>
      </c>
      <c r="Q995">
        <v>28852</v>
      </c>
      <c r="R995">
        <v>3507</v>
      </c>
      <c r="S995" t="s">
        <v>671</v>
      </c>
      <c r="T995" s="3" t="str">
        <f>Processed[[#This Row],[Time Period]]&amp;"_"&amp;Processed[[#This Row],[FROMNODENO]]&amp;"_"&amp;Processed[[#This Row],[TONODENO]]</f>
        <v>IP_269459_260543</v>
      </c>
    </row>
    <row r="996" spans="1:20" x14ac:dyDescent="0.25">
      <c r="A996" t="s">
        <v>1515</v>
      </c>
      <c r="B996">
        <v>100233</v>
      </c>
      <c r="C996">
        <v>260543</v>
      </c>
      <c r="D996">
        <v>267983</v>
      </c>
      <c r="E996" s="3" t="s">
        <v>133</v>
      </c>
      <c r="F996" s="3" t="s">
        <v>31</v>
      </c>
      <c r="G996" s="3" t="s">
        <v>530</v>
      </c>
      <c r="H996" s="3" t="s">
        <v>198</v>
      </c>
      <c r="I996">
        <v>-0.43790000000000001</v>
      </c>
      <c r="J996">
        <v>51.569699999999997</v>
      </c>
      <c r="K996">
        <v>-0.1231</v>
      </c>
      <c r="L996">
        <v>51.530799999999999</v>
      </c>
      <c r="M996" s="3" t="s">
        <v>531</v>
      </c>
      <c r="N996" s="3" t="s">
        <v>199</v>
      </c>
      <c r="O996" t="s">
        <v>670</v>
      </c>
      <c r="P996" t="s">
        <v>670</v>
      </c>
      <c r="Q996">
        <v>26095</v>
      </c>
      <c r="R996">
        <v>3038</v>
      </c>
      <c r="S996" t="s">
        <v>671</v>
      </c>
      <c r="T996" s="3" t="str">
        <f>Processed[[#This Row],[Time Period]]&amp;"_"&amp;Processed[[#This Row],[FROMNODENO]]&amp;"_"&amp;Processed[[#This Row],[TONODENO]]</f>
        <v>IP_260543_267983</v>
      </c>
    </row>
    <row r="997" spans="1:20" x14ac:dyDescent="0.25">
      <c r="A997" t="s">
        <v>1515</v>
      </c>
      <c r="B997">
        <v>100233</v>
      </c>
      <c r="C997">
        <v>267983</v>
      </c>
      <c r="D997">
        <v>260543</v>
      </c>
      <c r="E997" s="3" t="s">
        <v>31</v>
      </c>
      <c r="F997" s="3" t="s">
        <v>133</v>
      </c>
      <c r="G997" s="3" t="s">
        <v>198</v>
      </c>
      <c r="H997" s="3" t="s">
        <v>530</v>
      </c>
      <c r="I997">
        <v>-0.1231</v>
      </c>
      <c r="J997">
        <v>51.530799999999999</v>
      </c>
      <c r="K997">
        <v>-0.43790000000000001</v>
      </c>
      <c r="L997">
        <v>51.569699999999997</v>
      </c>
      <c r="M997" s="3" t="s">
        <v>199</v>
      </c>
      <c r="N997" s="3" t="s">
        <v>531</v>
      </c>
      <c r="O997" t="s">
        <v>670</v>
      </c>
      <c r="P997" t="s">
        <v>670</v>
      </c>
      <c r="Q997">
        <v>26095</v>
      </c>
      <c r="R997">
        <v>3160</v>
      </c>
      <c r="S997" t="s">
        <v>671</v>
      </c>
      <c r="T997" s="3" t="str">
        <f>Processed[[#This Row],[Time Period]]&amp;"_"&amp;Processed[[#This Row],[FROMNODENO]]&amp;"_"&amp;Processed[[#This Row],[TONODENO]]</f>
        <v>IP_267983_260543</v>
      </c>
    </row>
    <row r="998" spans="1:20" x14ac:dyDescent="0.25">
      <c r="A998" t="s">
        <v>1515</v>
      </c>
      <c r="B998">
        <v>100234</v>
      </c>
      <c r="C998">
        <v>260543</v>
      </c>
      <c r="D998">
        <v>269225</v>
      </c>
      <c r="E998" s="3" t="s">
        <v>133</v>
      </c>
      <c r="F998" s="3" t="s">
        <v>32</v>
      </c>
      <c r="G998" s="3" t="s">
        <v>530</v>
      </c>
      <c r="H998" s="3" t="s">
        <v>200</v>
      </c>
      <c r="I998">
        <v>-0.43790000000000001</v>
      </c>
      <c r="J998">
        <v>51.569699999999997</v>
      </c>
      <c r="K998">
        <v>-8.5699999999999998E-2</v>
      </c>
      <c r="L998">
        <v>51.505229999999997</v>
      </c>
      <c r="M998" s="3" t="s">
        <v>531</v>
      </c>
      <c r="N998" s="3" t="s">
        <v>201</v>
      </c>
      <c r="O998" t="s">
        <v>670</v>
      </c>
      <c r="P998" t="s">
        <v>670</v>
      </c>
      <c r="Q998">
        <v>28387</v>
      </c>
      <c r="R998">
        <v>3166</v>
      </c>
      <c r="S998" t="s">
        <v>671</v>
      </c>
      <c r="T998" s="3" t="str">
        <f>Processed[[#This Row],[Time Period]]&amp;"_"&amp;Processed[[#This Row],[FROMNODENO]]&amp;"_"&amp;Processed[[#This Row],[TONODENO]]</f>
        <v>IP_260543_269225</v>
      </c>
    </row>
    <row r="999" spans="1:20" x14ac:dyDescent="0.25">
      <c r="A999" t="s">
        <v>1515</v>
      </c>
      <c r="B999">
        <v>100234</v>
      </c>
      <c r="C999">
        <v>269225</v>
      </c>
      <c r="D999">
        <v>260543</v>
      </c>
      <c r="E999" s="3" t="s">
        <v>32</v>
      </c>
      <c r="F999" s="3" t="s">
        <v>133</v>
      </c>
      <c r="G999" s="3" t="s">
        <v>200</v>
      </c>
      <c r="H999" s="3" t="s">
        <v>530</v>
      </c>
      <c r="I999">
        <v>-8.5699999999999998E-2</v>
      </c>
      <c r="J999">
        <v>51.505229999999997</v>
      </c>
      <c r="K999">
        <v>-0.43790000000000001</v>
      </c>
      <c r="L999">
        <v>51.569699999999997</v>
      </c>
      <c r="M999" s="3" t="s">
        <v>201</v>
      </c>
      <c r="N999" s="3" t="s">
        <v>531</v>
      </c>
      <c r="O999" t="s">
        <v>670</v>
      </c>
      <c r="P999" t="s">
        <v>670</v>
      </c>
      <c r="Q999">
        <v>28403</v>
      </c>
      <c r="R999">
        <v>3298</v>
      </c>
      <c r="S999" t="s">
        <v>671</v>
      </c>
      <c r="T999" s="3" t="str">
        <f>Processed[[#This Row],[Time Period]]&amp;"_"&amp;Processed[[#This Row],[FROMNODENO]]&amp;"_"&amp;Processed[[#This Row],[TONODENO]]</f>
        <v>IP_269225_260543</v>
      </c>
    </row>
    <row r="1000" spans="1:20" x14ac:dyDescent="0.25">
      <c r="A1000" t="s">
        <v>1515</v>
      </c>
      <c r="B1000">
        <v>100235</v>
      </c>
      <c r="C1000">
        <v>260543</v>
      </c>
      <c r="D1000">
        <v>269296</v>
      </c>
      <c r="E1000" s="3" t="s">
        <v>133</v>
      </c>
      <c r="F1000" s="3" t="s">
        <v>33</v>
      </c>
      <c r="G1000" s="3" t="s">
        <v>530</v>
      </c>
      <c r="H1000" s="3" t="s">
        <v>203</v>
      </c>
      <c r="I1000">
        <v>-0.43790000000000001</v>
      </c>
      <c r="J1000">
        <v>51.569699999999997</v>
      </c>
      <c r="K1000">
        <v>-8.2100000000000006E-2</v>
      </c>
      <c r="L1000">
        <v>51.518599999999999</v>
      </c>
      <c r="M1000" s="3" t="s">
        <v>531</v>
      </c>
      <c r="N1000" s="3" t="s">
        <v>204</v>
      </c>
      <c r="O1000" t="s">
        <v>670</v>
      </c>
      <c r="P1000" t="s">
        <v>670</v>
      </c>
      <c r="Q1000">
        <v>28048</v>
      </c>
      <c r="R1000">
        <v>3059</v>
      </c>
      <c r="S1000" t="s">
        <v>671</v>
      </c>
      <c r="T1000" s="3" t="str">
        <f>Processed[[#This Row],[Time Period]]&amp;"_"&amp;Processed[[#This Row],[FROMNODENO]]&amp;"_"&amp;Processed[[#This Row],[TONODENO]]</f>
        <v>IP_260543_269296</v>
      </c>
    </row>
    <row r="1001" spans="1:20" x14ac:dyDescent="0.25">
      <c r="A1001" t="s">
        <v>1515</v>
      </c>
      <c r="B1001">
        <v>100235</v>
      </c>
      <c r="C1001">
        <v>269296</v>
      </c>
      <c r="D1001">
        <v>260543</v>
      </c>
      <c r="E1001" s="3" t="s">
        <v>33</v>
      </c>
      <c r="F1001" s="3" t="s">
        <v>133</v>
      </c>
      <c r="G1001" s="3" t="s">
        <v>203</v>
      </c>
      <c r="H1001" s="3" t="s">
        <v>530</v>
      </c>
      <c r="I1001">
        <v>-8.2100000000000006E-2</v>
      </c>
      <c r="J1001">
        <v>51.518599999999999</v>
      </c>
      <c r="K1001">
        <v>-0.43790000000000001</v>
      </c>
      <c r="L1001">
        <v>51.569699999999997</v>
      </c>
      <c r="M1001" s="3" t="s">
        <v>204</v>
      </c>
      <c r="N1001" s="3" t="s">
        <v>531</v>
      </c>
      <c r="O1001" t="s">
        <v>670</v>
      </c>
      <c r="P1001" t="s">
        <v>670</v>
      </c>
      <c r="Q1001">
        <v>28040</v>
      </c>
      <c r="R1001">
        <v>3061</v>
      </c>
      <c r="S1001" t="s">
        <v>671</v>
      </c>
      <c r="T1001" s="3" t="str">
        <f>Processed[[#This Row],[Time Period]]&amp;"_"&amp;Processed[[#This Row],[FROMNODENO]]&amp;"_"&amp;Processed[[#This Row],[TONODENO]]</f>
        <v>IP_269296_260543</v>
      </c>
    </row>
    <row r="1002" spans="1:20" x14ac:dyDescent="0.25">
      <c r="A1002" t="s">
        <v>1515</v>
      </c>
      <c r="B1002">
        <v>100236</v>
      </c>
      <c r="C1002">
        <v>260543</v>
      </c>
      <c r="D1002">
        <v>266682</v>
      </c>
      <c r="E1002" s="3" t="s">
        <v>133</v>
      </c>
      <c r="F1002" s="3" t="s">
        <v>34</v>
      </c>
      <c r="G1002" s="3" t="s">
        <v>530</v>
      </c>
      <c r="H1002" s="3" t="s">
        <v>205</v>
      </c>
      <c r="I1002">
        <v>-0.43790000000000001</v>
      </c>
      <c r="J1002">
        <v>51.569699999999997</v>
      </c>
      <c r="K1002">
        <v>-0.16289999999999999</v>
      </c>
      <c r="L1002">
        <v>51.522399999999998</v>
      </c>
      <c r="M1002" s="3" t="s">
        <v>531</v>
      </c>
      <c r="N1002" s="3" t="s">
        <v>206</v>
      </c>
      <c r="O1002" t="s">
        <v>670</v>
      </c>
      <c r="P1002" t="s">
        <v>670</v>
      </c>
      <c r="Q1002">
        <v>25520</v>
      </c>
      <c r="R1002">
        <v>2924</v>
      </c>
      <c r="S1002" t="s">
        <v>671</v>
      </c>
      <c r="T1002" s="3" t="str">
        <f>Processed[[#This Row],[Time Period]]&amp;"_"&amp;Processed[[#This Row],[FROMNODENO]]&amp;"_"&amp;Processed[[#This Row],[TONODENO]]</f>
        <v>IP_260543_266682</v>
      </c>
    </row>
    <row r="1003" spans="1:20" x14ac:dyDescent="0.25">
      <c r="A1003" t="s">
        <v>1515</v>
      </c>
      <c r="B1003">
        <v>100236</v>
      </c>
      <c r="C1003">
        <v>266682</v>
      </c>
      <c r="D1003">
        <v>260543</v>
      </c>
      <c r="E1003" s="3" t="s">
        <v>34</v>
      </c>
      <c r="F1003" s="3" t="s">
        <v>133</v>
      </c>
      <c r="G1003" s="3" t="s">
        <v>205</v>
      </c>
      <c r="H1003" s="3" t="s">
        <v>530</v>
      </c>
      <c r="I1003">
        <v>-0.16289999999999999</v>
      </c>
      <c r="J1003">
        <v>51.522399999999998</v>
      </c>
      <c r="K1003">
        <v>-0.43790000000000001</v>
      </c>
      <c r="L1003">
        <v>51.569699999999997</v>
      </c>
      <c r="M1003" s="3" t="s">
        <v>206</v>
      </c>
      <c r="N1003" s="3" t="s">
        <v>531</v>
      </c>
      <c r="O1003" t="s">
        <v>670</v>
      </c>
      <c r="P1003" t="s">
        <v>670</v>
      </c>
      <c r="Q1003">
        <v>25421</v>
      </c>
      <c r="R1003">
        <v>3044</v>
      </c>
      <c r="S1003" t="s">
        <v>671</v>
      </c>
      <c r="T1003" s="3" t="str">
        <f>Processed[[#This Row],[Time Period]]&amp;"_"&amp;Processed[[#This Row],[FROMNODENO]]&amp;"_"&amp;Processed[[#This Row],[TONODENO]]</f>
        <v>IP_266682_260543</v>
      </c>
    </row>
    <row r="1004" spans="1:20" x14ac:dyDescent="0.25">
      <c r="A1004" t="s">
        <v>1515</v>
      </c>
      <c r="B1004">
        <v>100237</v>
      </c>
      <c r="C1004">
        <v>260543</v>
      </c>
      <c r="D1004">
        <v>266343</v>
      </c>
      <c r="E1004" s="3" t="s">
        <v>133</v>
      </c>
      <c r="F1004" s="3" t="s">
        <v>35</v>
      </c>
      <c r="G1004" s="3" t="s">
        <v>530</v>
      </c>
      <c r="H1004" s="3" t="s">
        <v>207</v>
      </c>
      <c r="I1004">
        <v>-0.43790000000000001</v>
      </c>
      <c r="J1004">
        <v>51.569699999999997</v>
      </c>
      <c r="K1004">
        <v>-0.17530000000000001</v>
      </c>
      <c r="L1004">
        <v>51.516199999999998</v>
      </c>
      <c r="M1004" s="3" t="s">
        <v>531</v>
      </c>
      <c r="N1004" s="3" t="s">
        <v>208</v>
      </c>
      <c r="O1004" t="s">
        <v>670</v>
      </c>
      <c r="P1004" t="s">
        <v>670</v>
      </c>
      <c r="Q1004">
        <v>21180</v>
      </c>
      <c r="R1004">
        <v>2301</v>
      </c>
      <c r="S1004" t="s">
        <v>671</v>
      </c>
      <c r="T1004" s="3" t="str">
        <f>Processed[[#This Row],[Time Period]]&amp;"_"&amp;Processed[[#This Row],[FROMNODENO]]&amp;"_"&amp;Processed[[#This Row],[TONODENO]]</f>
        <v>IP_260543_266343</v>
      </c>
    </row>
    <row r="1005" spans="1:20" x14ac:dyDescent="0.25">
      <c r="A1005" t="s">
        <v>1515</v>
      </c>
      <c r="B1005">
        <v>100237</v>
      </c>
      <c r="C1005">
        <v>266343</v>
      </c>
      <c r="D1005">
        <v>260543</v>
      </c>
      <c r="E1005" s="3" t="s">
        <v>35</v>
      </c>
      <c r="F1005" s="3" t="s">
        <v>133</v>
      </c>
      <c r="G1005" s="3" t="s">
        <v>207</v>
      </c>
      <c r="H1005" s="3" t="s">
        <v>530</v>
      </c>
      <c r="I1005">
        <v>-0.17530000000000001</v>
      </c>
      <c r="J1005">
        <v>51.516199999999998</v>
      </c>
      <c r="K1005">
        <v>-0.43790000000000001</v>
      </c>
      <c r="L1005">
        <v>51.569699999999997</v>
      </c>
      <c r="M1005" s="3" t="s">
        <v>208</v>
      </c>
      <c r="N1005" s="3" t="s">
        <v>531</v>
      </c>
      <c r="O1005" t="s">
        <v>670</v>
      </c>
      <c r="P1005" t="s">
        <v>670</v>
      </c>
      <c r="Q1005">
        <v>21196</v>
      </c>
      <c r="R1005">
        <v>2420</v>
      </c>
      <c r="S1005" t="s">
        <v>671</v>
      </c>
      <c r="T1005" s="3" t="str">
        <f>Processed[[#This Row],[Time Period]]&amp;"_"&amp;Processed[[#This Row],[FROMNODENO]]&amp;"_"&amp;Processed[[#This Row],[TONODENO]]</f>
        <v>IP_266343_260543</v>
      </c>
    </row>
    <row r="1006" spans="1:20" x14ac:dyDescent="0.25">
      <c r="A1006" t="s">
        <v>1515</v>
      </c>
      <c r="B1006">
        <v>100238</v>
      </c>
      <c r="C1006">
        <v>260543</v>
      </c>
      <c r="D1006">
        <v>267948</v>
      </c>
      <c r="E1006" s="3" t="s">
        <v>133</v>
      </c>
      <c r="F1006" s="3" t="s">
        <v>36</v>
      </c>
      <c r="G1006" s="3" t="s">
        <v>530</v>
      </c>
      <c r="H1006" s="3" t="s">
        <v>209</v>
      </c>
      <c r="I1006">
        <v>-0.43790000000000001</v>
      </c>
      <c r="J1006">
        <v>51.569699999999997</v>
      </c>
      <c r="K1006">
        <v>-0.12784000000000001</v>
      </c>
      <c r="L1006">
        <v>51.532330000000002</v>
      </c>
      <c r="M1006" s="3" t="s">
        <v>531</v>
      </c>
      <c r="N1006" s="3" t="s">
        <v>210</v>
      </c>
      <c r="O1006" t="s">
        <v>670</v>
      </c>
      <c r="P1006" t="s">
        <v>670</v>
      </c>
      <c r="Q1006">
        <v>26300</v>
      </c>
      <c r="R1006">
        <v>3183</v>
      </c>
      <c r="S1006" t="s">
        <v>671</v>
      </c>
      <c r="T1006" s="3" t="str">
        <f>Processed[[#This Row],[Time Period]]&amp;"_"&amp;Processed[[#This Row],[FROMNODENO]]&amp;"_"&amp;Processed[[#This Row],[TONODENO]]</f>
        <v>IP_260543_267948</v>
      </c>
    </row>
    <row r="1007" spans="1:20" x14ac:dyDescent="0.25">
      <c r="A1007" t="s">
        <v>1515</v>
      </c>
      <c r="B1007">
        <v>100238</v>
      </c>
      <c r="C1007">
        <v>267948</v>
      </c>
      <c r="D1007">
        <v>260543</v>
      </c>
      <c r="E1007" s="3" t="s">
        <v>36</v>
      </c>
      <c r="F1007" s="3" t="s">
        <v>133</v>
      </c>
      <c r="G1007" s="3" t="s">
        <v>209</v>
      </c>
      <c r="H1007" s="3" t="s">
        <v>530</v>
      </c>
      <c r="I1007">
        <v>-0.12784000000000001</v>
      </c>
      <c r="J1007">
        <v>51.532330000000002</v>
      </c>
      <c r="K1007">
        <v>-0.43790000000000001</v>
      </c>
      <c r="L1007">
        <v>51.569699999999997</v>
      </c>
      <c r="M1007" s="3" t="s">
        <v>210</v>
      </c>
      <c r="N1007" s="3" t="s">
        <v>531</v>
      </c>
      <c r="O1007" t="s">
        <v>670</v>
      </c>
      <c r="P1007" t="s">
        <v>670</v>
      </c>
      <c r="Q1007">
        <v>26283</v>
      </c>
      <c r="R1007">
        <v>3302</v>
      </c>
      <c r="S1007" t="s">
        <v>671</v>
      </c>
      <c r="T1007" s="3" t="str">
        <f>Processed[[#This Row],[Time Period]]&amp;"_"&amp;Processed[[#This Row],[FROMNODENO]]&amp;"_"&amp;Processed[[#This Row],[TONODENO]]</f>
        <v>IP_267948_260543</v>
      </c>
    </row>
    <row r="1008" spans="1:20" x14ac:dyDescent="0.25">
      <c r="A1008" t="s">
        <v>1515</v>
      </c>
      <c r="B1008">
        <v>100239</v>
      </c>
      <c r="C1008">
        <v>260543</v>
      </c>
      <c r="D1008">
        <v>267252</v>
      </c>
      <c r="E1008" s="3" t="s">
        <v>133</v>
      </c>
      <c r="F1008" s="3" t="s">
        <v>37</v>
      </c>
      <c r="G1008" s="3" t="s">
        <v>530</v>
      </c>
      <c r="H1008" s="3" t="s">
        <v>211</v>
      </c>
      <c r="I1008">
        <v>-0.43790000000000001</v>
      </c>
      <c r="J1008">
        <v>51.569699999999997</v>
      </c>
      <c r="K1008">
        <v>-0.14369999999999999</v>
      </c>
      <c r="L1008">
        <v>51.495100000000001</v>
      </c>
      <c r="M1008" s="3" t="s">
        <v>531</v>
      </c>
      <c r="N1008" s="3" t="s">
        <v>212</v>
      </c>
      <c r="O1008" t="s">
        <v>670</v>
      </c>
      <c r="P1008" t="s">
        <v>670</v>
      </c>
      <c r="Q1008">
        <v>25855</v>
      </c>
      <c r="R1008">
        <v>2949</v>
      </c>
      <c r="S1008" t="s">
        <v>671</v>
      </c>
      <c r="T1008" s="3" t="str">
        <f>Processed[[#This Row],[Time Period]]&amp;"_"&amp;Processed[[#This Row],[FROMNODENO]]&amp;"_"&amp;Processed[[#This Row],[TONODENO]]</f>
        <v>IP_260543_267252</v>
      </c>
    </row>
    <row r="1009" spans="1:20" x14ac:dyDescent="0.25">
      <c r="A1009" t="s">
        <v>1515</v>
      </c>
      <c r="B1009">
        <v>100239</v>
      </c>
      <c r="C1009">
        <v>267252</v>
      </c>
      <c r="D1009">
        <v>260543</v>
      </c>
      <c r="E1009" s="3" t="s">
        <v>37</v>
      </c>
      <c r="F1009" s="3" t="s">
        <v>133</v>
      </c>
      <c r="G1009" s="3" t="s">
        <v>211</v>
      </c>
      <c r="H1009" s="3" t="s">
        <v>530</v>
      </c>
      <c r="I1009">
        <v>-0.14369999999999999</v>
      </c>
      <c r="J1009">
        <v>51.495100000000001</v>
      </c>
      <c r="K1009">
        <v>-0.43790000000000001</v>
      </c>
      <c r="L1009">
        <v>51.569699999999997</v>
      </c>
      <c r="M1009" s="3" t="s">
        <v>212</v>
      </c>
      <c r="N1009" s="3" t="s">
        <v>531</v>
      </c>
      <c r="O1009" t="s">
        <v>670</v>
      </c>
      <c r="P1009" t="s">
        <v>670</v>
      </c>
      <c r="Q1009">
        <v>25862</v>
      </c>
      <c r="R1009">
        <v>2949</v>
      </c>
      <c r="S1009" t="s">
        <v>671</v>
      </c>
      <c r="T1009" s="3" t="str">
        <f>Processed[[#This Row],[Time Period]]&amp;"_"&amp;Processed[[#This Row],[FROMNODENO]]&amp;"_"&amp;Processed[[#This Row],[TONODENO]]</f>
        <v>IP_267252_260543</v>
      </c>
    </row>
    <row r="1010" spans="1:20" x14ac:dyDescent="0.25">
      <c r="A1010" t="s">
        <v>1515</v>
      </c>
      <c r="B1010">
        <v>100240</v>
      </c>
      <c r="C1010">
        <v>260543</v>
      </c>
      <c r="D1010">
        <v>268311</v>
      </c>
      <c r="E1010" s="3" t="s">
        <v>133</v>
      </c>
      <c r="F1010" s="3" t="s">
        <v>38</v>
      </c>
      <c r="G1010" s="3" t="s">
        <v>530</v>
      </c>
      <c r="H1010" s="3" t="s">
        <v>213</v>
      </c>
      <c r="I1010">
        <v>-0.43790000000000001</v>
      </c>
      <c r="J1010">
        <v>51.569699999999997</v>
      </c>
      <c r="K1010">
        <v>-0.1134</v>
      </c>
      <c r="L1010">
        <v>51.503300000000003</v>
      </c>
      <c r="M1010" s="3" t="s">
        <v>531</v>
      </c>
      <c r="N1010" s="3" t="s">
        <v>214</v>
      </c>
      <c r="O1010" t="s">
        <v>670</v>
      </c>
      <c r="P1010" t="s">
        <v>670</v>
      </c>
      <c r="Q1010">
        <v>26502</v>
      </c>
      <c r="R1010">
        <v>2851</v>
      </c>
      <c r="S1010" t="s">
        <v>671</v>
      </c>
      <c r="T1010" s="3" t="str">
        <f>Processed[[#This Row],[Time Period]]&amp;"_"&amp;Processed[[#This Row],[FROMNODENO]]&amp;"_"&amp;Processed[[#This Row],[TONODENO]]</f>
        <v>IP_260543_268311</v>
      </c>
    </row>
    <row r="1011" spans="1:20" x14ac:dyDescent="0.25">
      <c r="A1011" t="s">
        <v>1515</v>
      </c>
      <c r="B1011">
        <v>100240</v>
      </c>
      <c r="C1011">
        <v>268311</v>
      </c>
      <c r="D1011">
        <v>260543</v>
      </c>
      <c r="E1011" s="3" t="s">
        <v>38</v>
      </c>
      <c r="F1011" s="3" t="s">
        <v>133</v>
      </c>
      <c r="G1011" s="3" t="s">
        <v>213</v>
      </c>
      <c r="H1011" s="3" t="s">
        <v>530</v>
      </c>
      <c r="I1011">
        <v>-0.1134</v>
      </c>
      <c r="J1011">
        <v>51.503300000000003</v>
      </c>
      <c r="K1011">
        <v>-0.43790000000000001</v>
      </c>
      <c r="L1011">
        <v>51.569699999999997</v>
      </c>
      <c r="M1011" s="3" t="s">
        <v>214</v>
      </c>
      <c r="N1011" s="3" t="s">
        <v>531</v>
      </c>
      <c r="O1011" t="s">
        <v>670</v>
      </c>
      <c r="P1011" t="s">
        <v>670</v>
      </c>
      <c r="Q1011">
        <v>26505</v>
      </c>
      <c r="R1011">
        <v>2969</v>
      </c>
      <c r="S1011" t="s">
        <v>671</v>
      </c>
      <c r="T1011" s="3" t="str">
        <f>Processed[[#This Row],[Time Period]]&amp;"_"&amp;Processed[[#This Row],[FROMNODENO]]&amp;"_"&amp;Processed[[#This Row],[TONODENO]]</f>
        <v>IP_268311_260543</v>
      </c>
    </row>
    <row r="1012" spans="1:20" x14ac:dyDescent="0.25">
      <c r="A1012" t="s">
        <v>1515</v>
      </c>
      <c r="B1012">
        <v>100241</v>
      </c>
      <c r="C1012">
        <v>260543</v>
      </c>
      <c r="D1012">
        <v>268672</v>
      </c>
      <c r="E1012" s="3" t="s">
        <v>133</v>
      </c>
      <c r="F1012" s="3" t="s">
        <v>116</v>
      </c>
      <c r="G1012" s="3" t="s">
        <v>530</v>
      </c>
      <c r="H1012" s="3" t="s">
        <v>478</v>
      </c>
      <c r="I1012">
        <v>-0.43790000000000001</v>
      </c>
      <c r="J1012">
        <v>51.569699999999997</v>
      </c>
      <c r="K1012">
        <v>-0.1048</v>
      </c>
      <c r="L1012">
        <v>51.520299999999999</v>
      </c>
      <c r="M1012" s="3" t="s">
        <v>531</v>
      </c>
      <c r="N1012" s="3" t="s">
        <v>479</v>
      </c>
      <c r="O1012" t="s">
        <v>670</v>
      </c>
      <c r="P1012" t="s">
        <v>670</v>
      </c>
      <c r="Q1012">
        <v>25985</v>
      </c>
      <c r="R1012">
        <v>2983</v>
      </c>
      <c r="S1012" t="s">
        <v>671</v>
      </c>
      <c r="T1012" s="3" t="str">
        <f>Processed[[#This Row],[Time Period]]&amp;"_"&amp;Processed[[#This Row],[FROMNODENO]]&amp;"_"&amp;Processed[[#This Row],[TONODENO]]</f>
        <v>IP_260543_268672</v>
      </c>
    </row>
    <row r="1013" spans="1:20" x14ac:dyDescent="0.25">
      <c r="A1013" t="s">
        <v>1515</v>
      </c>
      <c r="B1013">
        <v>100241</v>
      </c>
      <c r="C1013">
        <v>268672</v>
      </c>
      <c r="D1013">
        <v>260543</v>
      </c>
      <c r="E1013" s="3" t="s">
        <v>116</v>
      </c>
      <c r="F1013" s="3" t="s">
        <v>133</v>
      </c>
      <c r="G1013" s="3" t="s">
        <v>478</v>
      </c>
      <c r="H1013" s="3" t="s">
        <v>530</v>
      </c>
      <c r="I1013">
        <v>-0.1048</v>
      </c>
      <c r="J1013">
        <v>51.520299999999999</v>
      </c>
      <c r="K1013">
        <v>-0.43790000000000001</v>
      </c>
      <c r="L1013">
        <v>51.569699999999997</v>
      </c>
      <c r="M1013" s="3" t="s">
        <v>479</v>
      </c>
      <c r="N1013" s="3" t="s">
        <v>531</v>
      </c>
      <c r="O1013" t="s">
        <v>670</v>
      </c>
      <c r="P1013" t="s">
        <v>670</v>
      </c>
      <c r="Q1013">
        <v>25980</v>
      </c>
      <c r="R1013">
        <v>3046</v>
      </c>
      <c r="S1013" t="s">
        <v>671</v>
      </c>
      <c r="T1013" s="3" t="str">
        <f>Processed[[#This Row],[Time Period]]&amp;"_"&amp;Processed[[#This Row],[FROMNODENO]]&amp;"_"&amp;Processed[[#This Row],[TONODENO]]</f>
        <v>IP_268672_260543</v>
      </c>
    </row>
    <row r="1014" spans="1:20" x14ac:dyDescent="0.25">
      <c r="A1014" t="s">
        <v>1515</v>
      </c>
      <c r="B1014">
        <v>100242</v>
      </c>
      <c r="C1014">
        <v>275978</v>
      </c>
      <c r="D1014">
        <v>280810</v>
      </c>
      <c r="E1014" s="3" t="s">
        <v>148</v>
      </c>
      <c r="F1014" s="3" t="s">
        <v>149</v>
      </c>
      <c r="G1014" s="3" t="s">
        <v>608</v>
      </c>
      <c r="H1014" s="3" t="s">
        <v>609</v>
      </c>
      <c r="I1014">
        <v>0.70289999999999997</v>
      </c>
      <c r="J1014">
        <v>50.934100000000001</v>
      </c>
      <c r="K1014">
        <v>0.71342000000000005</v>
      </c>
      <c r="L1014">
        <v>50.925849999999997</v>
      </c>
      <c r="M1014" s="3" t="s">
        <v>610</v>
      </c>
      <c r="N1014" s="3" t="s">
        <v>611</v>
      </c>
      <c r="O1014" t="s">
        <v>670</v>
      </c>
      <c r="P1014" t="s">
        <v>670</v>
      </c>
      <c r="Q1014">
        <v>1523</v>
      </c>
      <c r="R1014">
        <v>1122</v>
      </c>
      <c r="S1014" t="s">
        <v>671</v>
      </c>
      <c r="T1014" s="3" t="str">
        <f>Processed[[#This Row],[Time Period]]&amp;"_"&amp;Processed[[#This Row],[FROMNODENO]]&amp;"_"&amp;Processed[[#This Row],[TONODENO]]</f>
        <v>IP_275978_280810</v>
      </c>
    </row>
    <row r="1015" spans="1:20" x14ac:dyDescent="0.25">
      <c r="A1015" t="s">
        <v>1515</v>
      </c>
      <c r="B1015">
        <v>100242</v>
      </c>
      <c r="C1015">
        <v>280810</v>
      </c>
      <c r="D1015">
        <v>275978</v>
      </c>
      <c r="E1015" s="3" t="s">
        <v>149</v>
      </c>
      <c r="F1015" s="3" t="s">
        <v>148</v>
      </c>
      <c r="G1015" s="3" t="s">
        <v>609</v>
      </c>
      <c r="H1015" s="3" t="s">
        <v>608</v>
      </c>
      <c r="I1015">
        <v>0.71342000000000005</v>
      </c>
      <c r="J1015">
        <v>50.925849999999997</v>
      </c>
      <c r="K1015">
        <v>0.70289999999999997</v>
      </c>
      <c r="L1015">
        <v>50.934100000000001</v>
      </c>
      <c r="M1015" s="3" t="s">
        <v>611</v>
      </c>
      <c r="N1015" s="3" t="s">
        <v>610</v>
      </c>
      <c r="O1015" t="s">
        <v>670</v>
      </c>
      <c r="P1015" t="s">
        <v>670</v>
      </c>
      <c r="Q1015">
        <v>1523</v>
      </c>
      <c r="R1015">
        <v>1099</v>
      </c>
      <c r="S1015" t="s">
        <v>671</v>
      </c>
      <c r="T1015" s="3" t="str">
        <f>Processed[[#This Row],[Time Period]]&amp;"_"&amp;Processed[[#This Row],[FROMNODENO]]&amp;"_"&amp;Processed[[#This Row],[TONODENO]]</f>
        <v>IP_280810_275978</v>
      </c>
    </row>
    <row r="1016" spans="1:20" x14ac:dyDescent="0.25">
      <c r="A1016" t="s">
        <v>1515</v>
      </c>
      <c r="B1016">
        <v>100243</v>
      </c>
      <c r="C1016">
        <v>271036</v>
      </c>
      <c r="D1016">
        <v>272192</v>
      </c>
      <c r="E1016" s="3" t="s">
        <v>102</v>
      </c>
      <c r="F1016" s="3" t="s">
        <v>150</v>
      </c>
      <c r="G1016" s="3" t="s">
        <v>429</v>
      </c>
      <c r="H1016" s="3" t="s">
        <v>614</v>
      </c>
      <c r="I1016">
        <v>-3.3999999999999998E-3</v>
      </c>
      <c r="J1016">
        <v>51.542099999999998</v>
      </c>
      <c r="K1016">
        <v>6.9599999999999995E-2</v>
      </c>
      <c r="L1016">
        <v>51.490099999999998</v>
      </c>
      <c r="M1016" s="3" t="s">
        <v>430</v>
      </c>
      <c r="N1016" s="3" t="s">
        <v>615</v>
      </c>
      <c r="O1016" t="s">
        <v>670</v>
      </c>
      <c r="P1016" t="s">
        <v>670</v>
      </c>
      <c r="Q1016">
        <v>9816</v>
      </c>
      <c r="R1016">
        <v>1453</v>
      </c>
      <c r="S1016" t="s">
        <v>671</v>
      </c>
      <c r="T1016" s="3" t="str">
        <f>Processed[[#This Row],[Time Period]]&amp;"_"&amp;Processed[[#This Row],[FROMNODENO]]&amp;"_"&amp;Processed[[#This Row],[TONODENO]]</f>
        <v>IP_271036_272192</v>
      </c>
    </row>
    <row r="1017" spans="1:20" x14ac:dyDescent="0.25">
      <c r="A1017" t="s">
        <v>1515</v>
      </c>
      <c r="B1017">
        <v>100243</v>
      </c>
      <c r="C1017">
        <v>272192</v>
      </c>
      <c r="D1017">
        <v>271036</v>
      </c>
      <c r="E1017" s="3" t="s">
        <v>150</v>
      </c>
      <c r="F1017" s="3" t="s">
        <v>102</v>
      </c>
      <c r="G1017" s="3" t="s">
        <v>614</v>
      </c>
      <c r="H1017" s="3" t="s">
        <v>429</v>
      </c>
      <c r="I1017">
        <v>6.9599999999999995E-2</v>
      </c>
      <c r="J1017">
        <v>51.490099999999998</v>
      </c>
      <c r="K1017">
        <v>-3.3999999999999998E-3</v>
      </c>
      <c r="L1017">
        <v>51.542099999999998</v>
      </c>
      <c r="M1017" s="3" t="s">
        <v>615</v>
      </c>
      <c r="N1017" s="3" t="s">
        <v>430</v>
      </c>
      <c r="O1017" t="s">
        <v>670</v>
      </c>
      <c r="P1017" t="s">
        <v>670</v>
      </c>
      <c r="Q1017">
        <v>9813</v>
      </c>
      <c r="R1017">
        <v>1480</v>
      </c>
      <c r="S1017" t="s">
        <v>671</v>
      </c>
      <c r="T1017" s="3" t="str">
        <f>Processed[[#This Row],[Time Period]]&amp;"_"&amp;Processed[[#This Row],[FROMNODENO]]&amp;"_"&amp;Processed[[#This Row],[TONODENO]]</f>
        <v>IP_272192_271036</v>
      </c>
    </row>
    <row r="1018" spans="1:20" x14ac:dyDescent="0.25">
      <c r="A1018" t="s">
        <v>1515</v>
      </c>
      <c r="B1018">
        <v>100244</v>
      </c>
      <c r="C1018">
        <v>234627</v>
      </c>
      <c r="D1018">
        <v>234631</v>
      </c>
      <c r="E1018" s="3" t="s">
        <v>151</v>
      </c>
      <c r="F1018" s="3" t="s">
        <v>152</v>
      </c>
      <c r="G1018" s="3" t="s">
        <v>617</v>
      </c>
      <c r="H1018" s="3" t="s">
        <v>618</v>
      </c>
      <c r="I1018">
        <v>-2.6124000000000001</v>
      </c>
      <c r="J1018">
        <v>50.944800000000001</v>
      </c>
      <c r="K1018">
        <v>-2.6120000000000001</v>
      </c>
      <c r="L1018">
        <v>50.924799999999998</v>
      </c>
      <c r="M1018" s="3" t="s">
        <v>619</v>
      </c>
      <c r="N1018" s="3" t="s">
        <v>620</v>
      </c>
      <c r="O1018" t="s">
        <v>670</v>
      </c>
      <c r="P1018" t="s">
        <v>670</v>
      </c>
      <c r="Q1018">
        <v>3810</v>
      </c>
      <c r="R1018">
        <v>2921</v>
      </c>
      <c r="S1018" t="s">
        <v>671</v>
      </c>
      <c r="T1018" s="3" t="str">
        <f>Processed[[#This Row],[Time Period]]&amp;"_"&amp;Processed[[#This Row],[FROMNODENO]]&amp;"_"&amp;Processed[[#This Row],[TONODENO]]</f>
        <v>IP_234627_234631</v>
      </c>
    </row>
    <row r="1019" spans="1:20" x14ac:dyDescent="0.25">
      <c r="A1019" t="s">
        <v>1515</v>
      </c>
      <c r="B1019">
        <v>100244</v>
      </c>
      <c r="C1019">
        <v>234631</v>
      </c>
      <c r="D1019">
        <v>234627</v>
      </c>
      <c r="E1019" s="3" t="s">
        <v>152</v>
      </c>
      <c r="F1019" s="3" t="s">
        <v>151</v>
      </c>
      <c r="G1019" s="3" t="s">
        <v>618</v>
      </c>
      <c r="H1019" s="3" t="s">
        <v>617</v>
      </c>
      <c r="I1019">
        <v>-2.6120000000000001</v>
      </c>
      <c r="J1019">
        <v>50.924799999999998</v>
      </c>
      <c r="K1019">
        <v>-2.6124000000000001</v>
      </c>
      <c r="L1019">
        <v>50.944800000000001</v>
      </c>
      <c r="M1019" s="3" t="s">
        <v>620</v>
      </c>
      <c r="N1019" s="3" t="s">
        <v>619</v>
      </c>
      <c r="O1019" t="s">
        <v>670</v>
      </c>
      <c r="P1019" t="s">
        <v>670</v>
      </c>
      <c r="Q1019">
        <v>6385</v>
      </c>
      <c r="R1019">
        <v>2065</v>
      </c>
      <c r="S1019" t="s">
        <v>671</v>
      </c>
      <c r="T1019" s="3" t="str">
        <f>Processed[[#This Row],[Time Period]]&amp;"_"&amp;Processed[[#This Row],[FROMNODENO]]&amp;"_"&amp;Processed[[#This Row],[TONODENO]]</f>
        <v>IP_234631_234627</v>
      </c>
    </row>
    <row r="1020" spans="1:20" x14ac:dyDescent="0.25">
      <c r="A1020" t="s">
        <v>1515</v>
      </c>
      <c r="B1020">
        <v>100245</v>
      </c>
      <c r="C1020">
        <v>268672</v>
      </c>
      <c r="D1020">
        <v>269122</v>
      </c>
      <c r="E1020" s="3" t="s">
        <v>116</v>
      </c>
      <c r="F1020" s="3" t="s">
        <v>60</v>
      </c>
      <c r="G1020" s="3" t="s">
        <v>478</v>
      </c>
      <c r="H1020" s="3" t="s">
        <v>275</v>
      </c>
      <c r="I1020">
        <v>-0.1048</v>
      </c>
      <c r="J1020">
        <v>51.520299999999999</v>
      </c>
      <c r="K1020">
        <v>-9.0300000000000005E-2</v>
      </c>
      <c r="L1020">
        <v>51.511400000000002</v>
      </c>
      <c r="M1020" s="3" t="s">
        <v>479</v>
      </c>
      <c r="N1020" s="3" t="s">
        <v>276</v>
      </c>
      <c r="O1020" t="s">
        <v>670</v>
      </c>
      <c r="P1020" t="s">
        <v>670</v>
      </c>
      <c r="Q1020">
        <v>3916</v>
      </c>
      <c r="R1020">
        <v>912</v>
      </c>
      <c r="S1020" t="s">
        <v>671</v>
      </c>
      <c r="T1020" s="3" t="str">
        <f>Processed[[#This Row],[Time Period]]&amp;"_"&amp;Processed[[#This Row],[FROMNODENO]]&amp;"_"&amp;Processed[[#This Row],[TONODENO]]</f>
        <v>IP_268672_269122</v>
      </c>
    </row>
    <row r="1021" spans="1:20" x14ac:dyDescent="0.25">
      <c r="A1021" t="s">
        <v>1515</v>
      </c>
      <c r="B1021">
        <v>100245</v>
      </c>
      <c r="C1021">
        <v>269122</v>
      </c>
      <c r="D1021">
        <v>268672</v>
      </c>
      <c r="E1021" s="3" t="s">
        <v>60</v>
      </c>
      <c r="F1021" s="3" t="s">
        <v>116</v>
      </c>
      <c r="G1021" s="3" t="s">
        <v>275</v>
      </c>
      <c r="H1021" s="3" t="s">
        <v>478</v>
      </c>
      <c r="I1021">
        <v>-9.0300000000000005E-2</v>
      </c>
      <c r="J1021">
        <v>51.511400000000002</v>
      </c>
      <c r="K1021">
        <v>-0.1048</v>
      </c>
      <c r="L1021">
        <v>51.520299999999999</v>
      </c>
      <c r="M1021" s="3" t="s">
        <v>276</v>
      </c>
      <c r="N1021" s="3" t="s">
        <v>479</v>
      </c>
      <c r="O1021" t="s">
        <v>670</v>
      </c>
      <c r="P1021" t="s">
        <v>670</v>
      </c>
      <c r="Q1021">
        <v>3907</v>
      </c>
      <c r="R1021">
        <v>844</v>
      </c>
      <c r="S1021" t="s">
        <v>671</v>
      </c>
      <c r="T1021" s="3" t="str">
        <f>Processed[[#This Row],[Time Period]]&amp;"_"&amp;Processed[[#This Row],[FROMNODENO]]&amp;"_"&amp;Processed[[#This Row],[TONODENO]]</f>
        <v>IP_269122_268672</v>
      </c>
    </row>
    <row r="1022" spans="1:20" x14ac:dyDescent="0.25">
      <c r="A1022" t="s">
        <v>1515</v>
      </c>
      <c r="B1022">
        <v>100246</v>
      </c>
      <c r="C1022">
        <v>268672</v>
      </c>
      <c r="D1022">
        <v>269459</v>
      </c>
      <c r="E1022" s="3" t="s">
        <v>116</v>
      </c>
      <c r="F1022" s="3" t="s">
        <v>30</v>
      </c>
      <c r="G1022" s="3" t="s">
        <v>478</v>
      </c>
      <c r="H1022" s="3" t="s">
        <v>195</v>
      </c>
      <c r="I1022">
        <v>-0.1048</v>
      </c>
      <c r="J1022">
        <v>51.520299999999999</v>
      </c>
      <c r="K1022">
        <v>-7.5399999999999995E-2</v>
      </c>
      <c r="L1022">
        <v>51.511600000000001</v>
      </c>
      <c r="M1022" s="3" t="s">
        <v>479</v>
      </c>
      <c r="N1022" s="3" t="s">
        <v>196</v>
      </c>
      <c r="O1022" t="s">
        <v>670</v>
      </c>
      <c r="P1022" t="s">
        <v>670</v>
      </c>
      <c r="Q1022">
        <v>2719</v>
      </c>
      <c r="R1022">
        <v>675</v>
      </c>
      <c r="S1022" t="s">
        <v>671</v>
      </c>
      <c r="T1022" s="3" t="str">
        <f>Processed[[#This Row],[Time Period]]&amp;"_"&amp;Processed[[#This Row],[FROMNODENO]]&amp;"_"&amp;Processed[[#This Row],[TONODENO]]</f>
        <v>IP_268672_269459</v>
      </c>
    </row>
    <row r="1023" spans="1:20" x14ac:dyDescent="0.25">
      <c r="A1023" t="s">
        <v>1515</v>
      </c>
      <c r="B1023">
        <v>100246</v>
      </c>
      <c r="C1023">
        <v>269459</v>
      </c>
      <c r="D1023">
        <v>268672</v>
      </c>
      <c r="E1023" s="3" t="s">
        <v>30</v>
      </c>
      <c r="F1023" s="3" t="s">
        <v>116</v>
      </c>
      <c r="G1023" s="3" t="s">
        <v>195</v>
      </c>
      <c r="H1023" s="3" t="s">
        <v>478</v>
      </c>
      <c r="I1023">
        <v>-7.5399999999999995E-2</v>
      </c>
      <c r="J1023">
        <v>51.511600000000001</v>
      </c>
      <c r="K1023">
        <v>-0.1048</v>
      </c>
      <c r="L1023">
        <v>51.520299999999999</v>
      </c>
      <c r="M1023" s="3" t="s">
        <v>196</v>
      </c>
      <c r="N1023" s="3" t="s">
        <v>479</v>
      </c>
      <c r="O1023" t="s">
        <v>670</v>
      </c>
      <c r="P1023" t="s">
        <v>670</v>
      </c>
      <c r="Q1023">
        <v>2729</v>
      </c>
      <c r="R1023">
        <v>708</v>
      </c>
      <c r="S1023" t="s">
        <v>671</v>
      </c>
      <c r="T1023" s="3" t="str">
        <f>Processed[[#This Row],[Time Period]]&amp;"_"&amp;Processed[[#This Row],[FROMNODENO]]&amp;"_"&amp;Processed[[#This Row],[TONODENO]]</f>
        <v>IP_269459_268672</v>
      </c>
    </row>
    <row r="1024" spans="1:20" x14ac:dyDescent="0.25">
      <c r="A1024" t="s">
        <v>1515</v>
      </c>
      <c r="B1024">
        <v>100247</v>
      </c>
      <c r="C1024">
        <v>268672</v>
      </c>
      <c r="D1024">
        <v>269296</v>
      </c>
      <c r="E1024" s="3" t="s">
        <v>116</v>
      </c>
      <c r="F1024" s="3" t="s">
        <v>33</v>
      </c>
      <c r="G1024" s="3" t="s">
        <v>478</v>
      </c>
      <c r="H1024" s="3" t="s">
        <v>203</v>
      </c>
      <c r="I1024">
        <v>-0.1048</v>
      </c>
      <c r="J1024">
        <v>51.520299999999999</v>
      </c>
      <c r="K1024">
        <v>-8.2100000000000006E-2</v>
      </c>
      <c r="L1024">
        <v>51.518599999999999</v>
      </c>
      <c r="M1024" s="3" t="s">
        <v>479</v>
      </c>
      <c r="N1024" s="3" t="s">
        <v>204</v>
      </c>
      <c r="O1024" t="s">
        <v>670</v>
      </c>
      <c r="P1024" t="s">
        <v>670</v>
      </c>
      <c r="Q1024">
        <v>1989</v>
      </c>
      <c r="R1024">
        <v>521</v>
      </c>
      <c r="S1024" t="s">
        <v>671</v>
      </c>
      <c r="T1024" s="3" t="str">
        <f>Processed[[#This Row],[Time Period]]&amp;"_"&amp;Processed[[#This Row],[FROMNODENO]]&amp;"_"&amp;Processed[[#This Row],[TONODENO]]</f>
        <v>IP_268672_269296</v>
      </c>
    </row>
    <row r="1025" spans="1:20" x14ac:dyDescent="0.25">
      <c r="A1025" t="s">
        <v>1515</v>
      </c>
      <c r="B1025">
        <v>100247</v>
      </c>
      <c r="C1025">
        <v>269296</v>
      </c>
      <c r="D1025">
        <v>268672</v>
      </c>
      <c r="E1025" s="3" t="s">
        <v>33</v>
      </c>
      <c r="F1025" s="3" t="s">
        <v>116</v>
      </c>
      <c r="G1025" s="3" t="s">
        <v>203</v>
      </c>
      <c r="H1025" s="3" t="s">
        <v>478</v>
      </c>
      <c r="I1025">
        <v>-8.2100000000000006E-2</v>
      </c>
      <c r="J1025">
        <v>51.518599999999999</v>
      </c>
      <c r="K1025">
        <v>-0.1048</v>
      </c>
      <c r="L1025">
        <v>51.520299999999999</v>
      </c>
      <c r="M1025" s="3" t="s">
        <v>204</v>
      </c>
      <c r="N1025" s="3" t="s">
        <v>479</v>
      </c>
      <c r="O1025" t="s">
        <v>670</v>
      </c>
      <c r="P1025" t="s">
        <v>670</v>
      </c>
      <c r="Q1025">
        <v>2006</v>
      </c>
      <c r="R1025">
        <v>465</v>
      </c>
      <c r="S1025" t="s">
        <v>671</v>
      </c>
      <c r="T1025" s="3" t="str">
        <f>Processed[[#This Row],[Time Period]]&amp;"_"&amp;Processed[[#This Row],[FROMNODENO]]&amp;"_"&amp;Processed[[#This Row],[TONODENO]]</f>
        <v>IP_269296_268672</v>
      </c>
    </row>
    <row r="1026" spans="1:20" x14ac:dyDescent="0.25">
      <c r="A1026" t="s">
        <v>1515</v>
      </c>
      <c r="B1026">
        <v>100248</v>
      </c>
      <c r="C1026">
        <v>266682</v>
      </c>
      <c r="D1026">
        <v>268672</v>
      </c>
      <c r="E1026" s="3" t="s">
        <v>34</v>
      </c>
      <c r="F1026" s="3" t="s">
        <v>116</v>
      </c>
      <c r="G1026" s="3" t="s">
        <v>205</v>
      </c>
      <c r="H1026" s="3" t="s">
        <v>478</v>
      </c>
      <c r="I1026">
        <v>-0.16289999999999999</v>
      </c>
      <c r="J1026">
        <v>51.522399999999998</v>
      </c>
      <c r="K1026">
        <v>-0.1048</v>
      </c>
      <c r="L1026">
        <v>51.520299999999999</v>
      </c>
      <c r="M1026" s="3" t="s">
        <v>206</v>
      </c>
      <c r="N1026" s="3" t="s">
        <v>479</v>
      </c>
      <c r="O1026" t="s">
        <v>670</v>
      </c>
      <c r="P1026" t="s">
        <v>670</v>
      </c>
      <c r="Q1026">
        <v>4812</v>
      </c>
      <c r="R1026">
        <v>985</v>
      </c>
      <c r="S1026" t="s">
        <v>671</v>
      </c>
      <c r="T1026" s="3" t="str">
        <f>Processed[[#This Row],[Time Period]]&amp;"_"&amp;Processed[[#This Row],[FROMNODENO]]&amp;"_"&amp;Processed[[#This Row],[TONODENO]]</f>
        <v>IP_266682_268672</v>
      </c>
    </row>
    <row r="1027" spans="1:20" x14ac:dyDescent="0.25">
      <c r="A1027" t="s">
        <v>1515</v>
      </c>
      <c r="B1027">
        <v>100248</v>
      </c>
      <c r="C1027">
        <v>268672</v>
      </c>
      <c r="D1027">
        <v>266682</v>
      </c>
      <c r="E1027" s="3" t="s">
        <v>116</v>
      </c>
      <c r="F1027" s="3" t="s">
        <v>34</v>
      </c>
      <c r="G1027" s="3" t="s">
        <v>478</v>
      </c>
      <c r="H1027" s="3" t="s">
        <v>205</v>
      </c>
      <c r="I1027">
        <v>-0.1048</v>
      </c>
      <c r="J1027">
        <v>51.520299999999999</v>
      </c>
      <c r="K1027">
        <v>-0.16289999999999999</v>
      </c>
      <c r="L1027">
        <v>51.522399999999998</v>
      </c>
      <c r="M1027" s="3" t="s">
        <v>479</v>
      </c>
      <c r="N1027" s="3" t="s">
        <v>206</v>
      </c>
      <c r="O1027" t="s">
        <v>670</v>
      </c>
      <c r="P1027" t="s">
        <v>670</v>
      </c>
      <c r="Q1027">
        <v>4813</v>
      </c>
      <c r="R1027">
        <v>1021</v>
      </c>
      <c r="S1027" t="s">
        <v>671</v>
      </c>
      <c r="T1027" s="3" t="str">
        <f>Processed[[#This Row],[Time Period]]&amp;"_"&amp;Processed[[#This Row],[FROMNODENO]]&amp;"_"&amp;Processed[[#This Row],[TONODENO]]</f>
        <v>IP_268672_266682</v>
      </c>
    </row>
    <row r="1028" spans="1:20" x14ac:dyDescent="0.25">
      <c r="A1028" t="s">
        <v>1515</v>
      </c>
      <c r="B1028">
        <v>100249</v>
      </c>
      <c r="C1028">
        <v>266343</v>
      </c>
      <c r="D1028">
        <v>268672</v>
      </c>
      <c r="E1028" s="3" t="s">
        <v>35</v>
      </c>
      <c r="F1028" s="3" t="s">
        <v>116</v>
      </c>
      <c r="G1028" s="3" t="s">
        <v>207</v>
      </c>
      <c r="H1028" s="3" t="s">
        <v>478</v>
      </c>
      <c r="I1028">
        <v>-0.17530000000000001</v>
      </c>
      <c r="J1028">
        <v>51.516199999999998</v>
      </c>
      <c r="K1028">
        <v>-0.1048</v>
      </c>
      <c r="L1028">
        <v>51.520299999999999</v>
      </c>
      <c r="M1028" s="3" t="s">
        <v>208</v>
      </c>
      <c r="N1028" s="3" t="s">
        <v>479</v>
      </c>
      <c r="O1028" t="s">
        <v>670</v>
      </c>
      <c r="P1028" t="s">
        <v>670</v>
      </c>
      <c r="Q1028">
        <v>6197</v>
      </c>
      <c r="R1028">
        <v>1091</v>
      </c>
      <c r="S1028" t="s">
        <v>671</v>
      </c>
      <c r="T1028" s="3" t="str">
        <f>Processed[[#This Row],[Time Period]]&amp;"_"&amp;Processed[[#This Row],[FROMNODENO]]&amp;"_"&amp;Processed[[#This Row],[TONODENO]]</f>
        <v>IP_266343_268672</v>
      </c>
    </row>
    <row r="1029" spans="1:20" x14ac:dyDescent="0.25">
      <c r="A1029" t="s">
        <v>1515</v>
      </c>
      <c r="B1029">
        <v>100249</v>
      </c>
      <c r="C1029">
        <v>268672</v>
      </c>
      <c r="D1029">
        <v>266343</v>
      </c>
      <c r="E1029" s="3" t="s">
        <v>116</v>
      </c>
      <c r="F1029" s="3" t="s">
        <v>35</v>
      </c>
      <c r="G1029" s="3" t="s">
        <v>478</v>
      </c>
      <c r="H1029" s="3" t="s">
        <v>207</v>
      </c>
      <c r="I1029">
        <v>-0.1048</v>
      </c>
      <c r="J1029">
        <v>51.520299999999999</v>
      </c>
      <c r="K1029">
        <v>-0.17530000000000001</v>
      </c>
      <c r="L1029">
        <v>51.516199999999998</v>
      </c>
      <c r="M1029" s="3" t="s">
        <v>479</v>
      </c>
      <c r="N1029" s="3" t="s">
        <v>208</v>
      </c>
      <c r="O1029" t="s">
        <v>670</v>
      </c>
      <c r="P1029" t="s">
        <v>670</v>
      </c>
      <c r="Q1029">
        <v>6184</v>
      </c>
      <c r="R1029">
        <v>1120</v>
      </c>
      <c r="S1029" t="s">
        <v>671</v>
      </c>
      <c r="T1029" s="3" t="str">
        <f>Processed[[#This Row],[Time Period]]&amp;"_"&amp;Processed[[#This Row],[FROMNODENO]]&amp;"_"&amp;Processed[[#This Row],[TONODENO]]</f>
        <v>IP_268672_266343</v>
      </c>
    </row>
    <row r="1030" spans="1:20" x14ac:dyDescent="0.25">
      <c r="A1030" t="s">
        <v>1515</v>
      </c>
      <c r="B1030">
        <v>100250</v>
      </c>
      <c r="C1030">
        <v>268747</v>
      </c>
      <c r="D1030">
        <v>269750</v>
      </c>
      <c r="E1030" s="3" t="s">
        <v>28</v>
      </c>
      <c r="F1030" s="3" t="s">
        <v>153</v>
      </c>
      <c r="G1030" s="3" t="s">
        <v>190</v>
      </c>
      <c r="H1030" s="3" t="s">
        <v>624</v>
      </c>
      <c r="I1030">
        <v>-0.1032</v>
      </c>
      <c r="J1030">
        <v>51.510800000000003</v>
      </c>
      <c r="K1030">
        <v>-6.0100000000000001E-2</v>
      </c>
      <c r="L1030">
        <v>51.5197</v>
      </c>
      <c r="M1030" s="3" t="s">
        <v>192</v>
      </c>
      <c r="N1030" s="3" t="s">
        <v>625</v>
      </c>
      <c r="O1030" t="s">
        <v>670</v>
      </c>
      <c r="P1030" t="s">
        <v>670</v>
      </c>
      <c r="Q1030">
        <v>3762</v>
      </c>
      <c r="R1030">
        <v>788</v>
      </c>
      <c r="S1030" t="s">
        <v>671</v>
      </c>
      <c r="T1030" s="3" t="str">
        <f>Processed[[#This Row],[Time Period]]&amp;"_"&amp;Processed[[#This Row],[FROMNODENO]]&amp;"_"&amp;Processed[[#This Row],[TONODENO]]</f>
        <v>IP_268747_269750</v>
      </c>
    </row>
    <row r="1031" spans="1:20" x14ac:dyDescent="0.25">
      <c r="A1031" t="s">
        <v>1515</v>
      </c>
      <c r="B1031">
        <v>100250</v>
      </c>
      <c r="C1031">
        <v>269750</v>
      </c>
      <c r="D1031">
        <v>268747</v>
      </c>
      <c r="E1031" s="3" t="s">
        <v>153</v>
      </c>
      <c r="F1031" s="3" t="s">
        <v>28</v>
      </c>
      <c r="G1031" s="3" t="s">
        <v>624</v>
      </c>
      <c r="H1031" s="3" t="s">
        <v>190</v>
      </c>
      <c r="I1031">
        <v>-6.0100000000000001E-2</v>
      </c>
      <c r="J1031">
        <v>51.5197</v>
      </c>
      <c r="K1031">
        <v>-0.1032</v>
      </c>
      <c r="L1031">
        <v>51.510800000000003</v>
      </c>
      <c r="M1031" s="3" t="s">
        <v>625</v>
      </c>
      <c r="N1031" s="3" t="s">
        <v>192</v>
      </c>
      <c r="O1031" t="s">
        <v>670</v>
      </c>
      <c r="P1031" t="s">
        <v>670</v>
      </c>
      <c r="Q1031">
        <v>3803</v>
      </c>
      <c r="R1031">
        <v>787</v>
      </c>
      <c r="S1031" t="s">
        <v>671</v>
      </c>
      <c r="T1031" s="3" t="str">
        <f>Processed[[#This Row],[Time Period]]&amp;"_"&amp;Processed[[#This Row],[FROMNODENO]]&amp;"_"&amp;Processed[[#This Row],[TONODENO]]</f>
        <v>IP_269750_268747</v>
      </c>
    </row>
    <row r="1032" spans="1:20" x14ac:dyDescent="0.25">
      <c r="A1032" t="s">
        <v>1515</v>
      </c>
      <c r="B1032">
        <v>100251</v>
      </c>
      <c r="C1032">
        <v>267933</v>
      </c>
      <c r="D1032">
        <v>269750</v>
      </c>
      <c r="E1032" s="3" t="s">
        <v>27</v>
      </c>
      <c r="F1032" s="3" t="s">
        <v>153</v>
      </c>
      <c r="G1032" s="3" t="s">
        <v>189</v>
      </c>
      <c r="H1032" s="3" t="s">
        <v>624</v>
      </c>
      <c r="I1032">
        <v>-0.12429999999999999</v>
      </c>
      <c r="J1032">
        <v>51.508299999999998</v>
      </c>
      <c r="K1032">
        <v>-6.0100000000000001E-2</v>
      </c>
      <c r="L1032">
        <v>51.5197</v>
      </c>
      <c r="M1032" s="3" t="s">
        <v>191</v>
      </c>
      <c r="N1032" s="3" t="s">
        <v>625</v>
      </c>
      <c r="O1032" t="s">
        <v>670</v>
      </c>
      <c r="P1032" t="s">
        <v>670</v>
      </c>
      <c r="Q1032">
        <v>5215</v>
      </c>
      <c r="R1032">
        <v>1044</v>
      </c>
      <c r="S1032" t="s">
        <v>671</v>
      </c>
      <c r="T1032" s="3" t="str">
        <f>Processed[[#This Row],[Time Period]]&amp;"_"&amp;Processed[[#This Row],[FROMNODENO]]&amp;"_"&amp;Processed[[#This Row],[TONODENO]]</f>
        <v>IP_267933_269750</v>
      </c>
    </row>
    <row r="1033" spans="1:20" x14ac:dyDescent="0.25">
      <c r="A1033" t="s">
        <v>1515</v>
      </c>
      <c r="B1033">
        <v>100251</v>
      </c>
      <c r="C1033">
        <v>269750</v>
      </c>
      <c r="D1033">
        <v>267933</v>
      </c>
      <c r="E1033" s="3" t="s">
        <v>153</v>
      </c>
      <c r="F1033" s="3" t="s">
        <v>27</v>
      </c>
      <c r="G1033" s="3" t="s">
        <v>624</v>
      </c>
      <c r="H1033" s="3" t="s">
        <v>189</v>
      </c>
      <c r="I1033">
        <v>-6.0100000000000001E-2</v>
      </c>
      <c r="J1033">
        <v>51.5197</v>
      </c>
      <c r="K1033">
        <v>-0.12429999999999999</v>
      </c>
      <c r="L1033">
        <v>51.508299999999998</v>
      </c>
      <c r="M1033" s="3" t="s">
        <v>625</v>
      </c>
      <c r="N1033" s="3" t="s">
        <v>191</v>
      </c>
      <c r="O1033" t="s">
        <v>670</v>
      </c>
      <c r="P1033" t="s">
        <v>670</v>
      </c>
      <c r="Q1033">
        <v>5250</v>
      </c>
      <c r="R1033">
        <v>964</v>
      </c>
      <c r="S1033" t="s">
        <v>671</v>
      </c>
      <c r="T1033" s="3" t="str">
        <f>Processed[[#This Row],[Time Period]]&amp;"_"&amp;Processed[[#This Row],[FROMNODENO]]&amp;"_"&amp;Processed[[#This Row],[TONODENO]]</f>
        <v>IP_269750_267933</v>
      </c>
    </row>
    <row r="1034" spans="1:20" x14ac:dyDescent="0.25">
      <c r="A1034" t="s">
        <v>1515</v>
      </c>
      <c r="B1034">
        <v>100252</v>
      </c>
      <c r="C1034">
        <v>269122</v>
      </c>
      <c r="D1034">
        <v>269750</v>
      </c>
      <c r="E1034" s="3" t="s">
        <v>60</v>
      </c>
      <c r="F1034" s="3" t="s">
        <v>153</v>
      </c>
      <c r="G1034" s="3" t="s">
        <v>275</v>
      </c>
      <c r="H1034" s="3" t="s">
        <v>624</v>
      </c>
      <c r="I1034">
        <v>-9.0300000000000005E-2</v>
      </c>
      <c r="J1034">
        <v>51.511400000000002</v>
      </c>
      <c r="K1034">
        <v>-6.0100000000000001E-2</v>
      </c>
      <c r="L1034">
        <v>51.5197</v>
      </c>
      <c r="M1034" s="3" t="s">
        <v>276</v>
      </c>
      <c r="N1034" s="3" t="s">
        <v>625</v>
      </c>
      <c r="O1034" t="s">
        <v>670</v>
      </c>
      <c r="P1034" t="s">
        <v>670</v>
      </c>
      <c r="Q1034">
        <v>2614</v>
      </c>
      <c r="R1034">
        <v>409</v>
      </c>
      <c r="S1034" t="s">
        <v>671</v>
      </c>
      <c r="T1034" s="3" t="str">
        <f>Processed[[#This Row],[Time Period]]&amp;"_"&amp;Processed[[#This Row],[FROMNODENO]]&amp;"_"&amp;Processed[[#This Row],[TONODENO]]</f>
        <v>IP_269122_269750</v>
      </c>
    </row>
    <row r="1035" spans="1:20" x14ac:dyDescent="0.25">
      <c r="A1035" t="s">
        <v>1515</v>
      </c>
      <c r="B1035">
        <v>100252</v>
      </c>
      <c r="C1035">
        <v>269750</v>
      </c>
      <c r="D1035">
        <v>269122</v>
      </c>
      <c r="E1035" s="3" t="s">
        <v>153</v>
      </c>
      <c r="F1035" s="3" t="s">
        <v>60</v>
      </c>
      <c r="G1035" s="3" t="s">
        <v>624</v>
      </c>
      <c r="H1035" s="3" t="s">
        <v>275</v>
      </c>
      <c r="I1035">
        <v>-6.0100000000000001E-2</v>
      </c>
      <c r="J1035">
        <v>51.5197</v>
      </c>
      <c r="K1035">
        <v>-9.0300000000000005E-2</v>
      </c>
      <c r="L1035">
        <v>51.511400000000002</v>
      </c>
      <c r="M1035" s="3" t="s">
        <v>625</v>
      </c>
      <c r="N1035" s="3" t="s">
        <v>276</v>
      </c>
      <c r="O1035" t="s">
        <v>670</v>
      </c>
      <c r="P1035" t="s">
        <v>670</v>
      </c>
      <c r="Q1035">
        <v>2651</v>
      </c>
      <c r="R1035">
        <v>437</v>
      </c>
      <c r="S1035" t="s">
        <v>671</v>
      </c>
      <c r="T1035" s="3" t="str">
        <f>Processed[[#This Row],[Time Period]]&amp;"_"&amp;Processed[[#This Row],[FROMNODENO]]&amp;"_"&amp;Processed[[#This Row],[TONODENO]]</f>
        <v>IP_269750_269122</v>
      </c>
    </row>
    <row r="1036" spans="1:20" x14ac:dyDescent="0.25">
      <c r="A1036" t="s">
        <v>1515</v>
      </c>
      <c r="B1036">
        <v>100253</v>
      </c>
      <c r="C1036">
        <v>269459</v>
      </c>
      <c r="D1036">
        <v>269750</v>
      </c>
      <c r="E1036" s="3" t="s">
        <v>30</v>
      </c>
      <c r="F1036" s="3" t="s">
        <v>153</v>
      </c>
      <c r="G1036" s="3" t="s">
        <v>195</v>
      </c>
      <c r="H1036" s="3" t="s">
        <v>624</v>
      </c>
      <c r="I1036">
        <v>-7.5399999999999995E-2</v>
      </c>
      <c r="J1036">
        <v>51.511600000000001</v>
      </c>
      <c r="K1036">
        <v>-6.0100000000000001E-2</v>
      </c>
      <c r="L1036">
        <v>51.5197</v>
      </c>
      <c r="M1036" s="3" t="s">
        <v>196</v>
      </c>
      <c r="N1036" s="3" t="s">
        <v>625</v>
      </c>
      <c r="O1036" t="s">
        <v>670</v>
      </c>
      <c r="P1036" t="s">
        <v>670</v>
      </c>
      <c r="Q1036">
        <v>1959</v>
      </c>
      <c r="R1036">
        <v>474</v>
      </c>
      <c r="S1036" t="s">
        <v>671</v>
      </c>
      <c r="T1036" s="3" t="str">
        <f>Processed[[#This Row],[Time Period]]&amp;"_"&amp;Processed[[#This Row],[FROMNODENO]]&amp;"_"&amp;Processed[[#This Row],[TONODENO]]</f>
        <v>IP_269459_269750</v>
      </c>
    </row>
    <row r="1037" spans="1:20" x14ac:dyDescent="0.25">
      <c r="A1037" t="s">
        <v>1515</v>
      </c>
      <c r="B1037">
        <v>100253</v>
      </c>
      <c r="C1037">
        <v>269750</v>
      </c>
      <c r="D1037">
        <v>269459</v>
      </c>
      <c r="E1037" s="3" t="s">
        <v>153</v>
      </c>
      <c r="F1037" s="3" t="s">
        <v>30</v>
      </c>
      <c r="G1037" s="3" t="s">
        <v>624</v>
      </c>
      <c r="H1037" s="3" t="s">
        <v>195</v>
      </c>
      <c r="I1037">
        <v>-6.0100000000000001E-2</v>
      </c>
      <c r="J1037">
        <v>51.5197</v>
      </c>
      <c r="K1037">
        <v>-7.5399999999999995E-2</v>
      </c>
      <c r="L1037">
        <v>51.511600000000001</v>
      </c>
      <c r="M1037" s="3" t="s">
        <v>625</v>
      </c>
      <c r="N1037" s="3" t="s">
        <v>196</v>
      </c>
      <c r="O1037" t="s">
        <v>670</v>
      </c>
      <c r="P1037" t="s">
        <v>670</v>
      </c>
      <c r="Q1037">
        <v>1985</v>
      </c>
      <c r="R1037">
        <v>482</v>
      </c>
      <c r="S1037" t="s">
        <v>671</v>
      </c>
      <c r="T1037" s="3" t="str">
        <f>Processed[[#This Row],[Time Period]]&amp;"_"&amp;Processed[[#This Row],[FROMNODENO]]&amp;"_"&amp;Processed[[#This Row],[TONODENO]]</f>
        <v>IP_269750_269459</v>
      </c>
    </row>
    <row r="1038" spans="1:20" x14ac:dyDescent="0.25">
      <c r="A1038" t="s">
        <v>1515</v>
      </c>
      <c r="B1038">
        <v>100254</v>
      </c>
      <c r="C1038">
        <v>267252</v>
      </c>
      <c r="D1038">
        <v>269750</v>
      </c>
      <c r="E1038" s="3" t="s">
        <v>37</v>
      </c>
      <c r="F1038" s="3" t="s">
        <v>153</v>
      </c>
      <c r="G1038" s="3" t="s">
        <v>211</v>
      </c>
      <c r="H1038" s="3" t="s">
        <v>624</v>
      </c>
      <c r="I1038">
        <v>-0.14369999999999999</v>
      </c>
      <c r="J1038">
        <v>51.495100000000001</v>
      </c>
      <c r="K1038">
        <v>-6.0100000000000001E-2</v>
      </c>
      <c r="L1038">
        <v>51.5197</v>
      </c>
      <c r="M1038" s="3" t="s">
        <v>212</v>
      </c>
      <c r="N1038" s="3" t="s">
        <v>625</v>
      </c>
      <c r="O1038" t="s">
        <v>670</v>
      </c>
      <c r="P1038" t="s">
        <v>670</v>
      </c>
      <c r="Q1038">
        <v>7540</v>
      </c>
      <c r="R1038">
        <v>1370</v>
      </c>
      <c r="S1038" t="s">
        <v>671</v>
      </c>
      <c r="T1038" s="3" t="str">
        <f>Processed[[#This Row],[Time Period]]&amp;"_"&amp;Processed[[#This Row],[FROMNODENO]]&amp;"_"&amp;Processed[[#This Row],[TONODENO]]</f>
        <v>IP_267252_269750</v>
      </c>
    </row>
    <row r="1039" spans="1:20" x14ac:dyDescent="0.25">
      <c r="A1039" t="s">
        <v>1515</v>
      </c>
      <c r="B1039">
        <v>100254</v>
      </c>
      <c r="C1039">
        <v>269750</v>
      </c>
      <c r="D1039">
        <v>267252</v>
      </c>
      <c r="E1039" s="3" t="s">
        <v>153</v>
      </c>
      <c r="F1039" s="3" t="s">
        <v>37</v>
      </c>
      <c r="G1039" s="3" t="s">
        <v>624</v>
      </c>
      <c r="H1039" s="3" t="s">
        <v>211</v>
      </c>
      <c r="I1039">
        <v>-6.0100000000000001E-2</v>
      </c>
      <c r="J1039">
        <v>51.5197</v>
      </c>
      <c r="K1039">
        <v>-0.14369999999999999</v>
      </c>
      <c r="L1039">
        <v>51.495100000000001</v>
      </c>
      <c r="M1039" s="3" t="s">
        <v>625</v>
      </c>
      <c r="N1039" s="3" t="s">
        <v>212</v>
      </c>
      <c r="O1039" t="s">
        <v>670</v>
      </c>
      <c r="P1039" t="s">
        <v>670</v>
      </c>
      <c r="Q1039">
        <v>7565</v>
      </c>
      <c r="R1039">
        <v>1269</v>
      </c>
      <c r="S1039" t="s">
        <v>671</v>
      </c>
      <c r="T1039" s="3" t="str">
        <f>Processed[[#This Row],[Time Period]]&amp;"_"&amp;Processed[[#This Row],[FROMNODENO]]&amp;"_"&amp;Processed[[#This Row],[TONODENO]]</f>
        <v>IP_269750_267252</v>
      </c>
    </row>
    <row r="1040" spans="1:20" x14ac:dyDescent="0.25">
      <c r="A1040" t="s">
        <v>1515</v>
      </c>
      <c r="B1040">
        <v>100255</v>
      </c>
      <c r="C1040">
        <v>262193</v>
      </c>
      <c r="D1040">
        <v>268747</v>
      </c>
      <c r="E1040" s="3" t="s">
        <v>84</v>
      </c>
      <c r="F1040" s="3" t="s">
        <v>28</v>
      </c>
      <c r="G1040" s="3" t="s">
        <v>365</v>
      </c>
      <c r="H1040" s="3" t="s">
        <v>190</v>
      </c>
      <c r="I1040">
        <v>-0.34589999999999999</v>
      </c>
      <c r="J1040">
        <v>51.542400000000001</v>
      </c>
      <c r="K1040">
        <v>-0.1032</v>
      </c>
      <c r="L1040">
        <v>51.510800000000003</v>
      </c>
      <c r="M1040" s="3" t="s">
        <v>366</v>
      </c>
      <c r="N1040" s="3" t="s">
        <v>192</v>
      </c>
      <c r="O1040" t="s">
        <v>670</v>
      </c>
      <c r="P1040" t="s">
        <v>670</v>
      </c>
      <c r="Q1040">
        <v>20123</v>
      </c>
      <c r="R1040">
        <v>2764</v>
      </c>
      <c r="S1040" t="s">
        <v>671</v>
      </c>
      <c r="T1040" s="3" t="str">
        <f>Processed[[#This Row],[Time Period]]&amp;"_"&amp;Processed[[#This Row],[FROMNODENO]]&amp;"_"&amp;Processed[[#This Row],[TONODENO]]</f>
        <v>IP_262193_268747</v>
      </c>
    </row>
    <row r="1041" spans="1:20" x14ac:dyDescent="0.25">
      <c r="A1041" t="s">
        <v>1515</v>
      </c>
      <c r="B1041">
        <v>100255</v>
      </c>
      <c r="C1041">
        <v>268747</v>
      </c>
      <c r="D1041">
        <v>262193</v>
      </c>
      <c r="E1041" s="3" t="s">
        <v>28</v>
      </c>
      <c r="F1041" s="3" t="s">
        <v>84</v>
      </c>
      <c r="G1041" s="3" t="s">
        <v>190</v>
      </c>
      <c r="H1041" s="3" t="s">
        <v>365</v>
      </c>
      <c r="I1041">
        <v>-0.1032</v>
      </c>
      <c r="J1041">
        <v>51.510800000000003</v>
      </c>
      <c r="K1041">
        <v>-0.34589999999999999</v>
      </c>
      <c r="L1041">
        <v>51.542400000000001</v>
      </c>
      <c r="M1041" s="3" t="s">
        <v>192</v>
      </c>
      <c r="N1041" s="3" t="s">
        <v>366</v>
      </c>
      <c r="O1041" t="s">
        <v>670</v>
      </c>
      <c r="P1041" t="s">
        <v>670</v>
      </c>
      <c r="Q1041">
        <v>20115</v>
      </c>
      <c r="R1041">
        <v>2770</v>
      </c>
      <c r="S1041" t="s">
        <v>671</v>
      </c>
      <c r="T1041" s="3" t="str">
        <f>Processed[[#This Row],[Time Period]]&amp;"_"&amp;Processed[[#This Row],[FROMNODENO]]&amp;"_"&amp;Processed[[#This Row],[TONODENO]]</f>
        <v>IP_268747_262193</v>
      </c>
    </row>
    <row r="1042" spans="1:20" x14ac:dyDescent="0.25">
      <c r="A1042" t="s">
        <v>1515</v>
      </c>
      <c r="B1042">
        <v>100256</v>
      </c>
      <c r="C1042">
        <v>262193</v>
      </c>
      <c r="D1042">
        <v>269122</v>
      </c>
      <c r="E1042" s="3" t="s">
        <v>84</v>
      </c>
      <c r="F1042" s="3" t="s">
        <v>60</v>
      </c>
      <c r="G1042" s="3" t="s">
        <v>365</v>
      </c>
      <c r="H1042" s="3" t="s">
        <v>275</v>
      </c>
      <c r="I1042">
        <v>-0.34589999999999999</v>
      </c>
      <c r="J1042">
        <v>51.542400000000001</v>
      </c>
      <c r="K1042">
        <v>-9.0300000000000005E-2</v>
      </c>
      <c r="L1042">
        <v>51.511400000000002</v>
      </c>
      <c r="M1042" s="3" t="s">
        <v>366</v>
      </c>
      <c r="N1042" s="3" t="s">
        <v>276</v>
      </c>
      <c r="O1042" t="s">
        <v>670</v>
      </c>
      <c r="P1042" t="s">
        <v>670</v>
      </c>
      <c r="Q1042">
        <v>20224</v>
      </c>
      <c r="R1042">
        <v>2440</v>
      </c>
      <c r="S1042" t="s">
        <v>671</v>
      </c>
      <c r="T1042" s="3" t="str">
        <f>Processed[[#This Row],[Time Period]]&amp;"_"&amp;Processed[[#This Row],[FROMNODENO]]&amp;"_"&amp;Processed[[#This Row],[TONODENO]]</f>
        <v>IP_262193_269122</v>
      </c>
    </row>
    <row r="1043" spans="1:20" x14ac:dyDescent="0.25">
      <c r="A1043" t="s">
        <v>1515</v>
      </c>
      <c r="B1043">
        <v>100256</v>
      </c>
      <c r="C1043">
        <v>269122</v>
      </c>
      <c r="D1043">
        <v>262193</v>
      </c>
      <c r="E1043" s="3" t="s">
        <v>60</v>
      </c>
      <c r="F1043" s="3" t="s">
        <v>84</v>
      </c>
      <c r="G1043" s="3" t="s">
        <v>275</v>
      </c>
      <c r="H1043" s="3" t="s">
        <v>365</v>
      </c>
      <c r="I1043">
        <v>-9.0300000000000005E-2</v>
      </c>
      <c r="J1043">
        <v>51.511400000000002</v>
      </c>
      <c r="K1043">
        <v>-0.34589999999999999</v>
      </c>
      <c r="L1043">
        <v>51.542400000000001</v>
      </c>
      <c r="M1043" s="3" t="s">
        <v>276</v>
      </c>
      <c r="N1043" s="3" t="s">
        <v>366</v>
      </c>
      <c r="O1043" t="s">
        <v>670</v>
      </c>
      <c r="P1043" t="s">
        <v>670</v>
      </c>
      <c r="Q1043">
        <v>20243</v>
      </c>
      <c r="R1043">
        <v>2363</v>
      </c>
      <c r="S1043" t="s">
        <v>671</v>
      </c>
      <c r="T1043" s="3" t="str">
        <f>Processed[[#This Row],[Time Period]]&amp;"_"&amp;Processed[[#This Row],[FROMNODENO]]&amp;"_"&amp;Processed[[#This Row],[TONODENO]]</f>
        <v>IP_269122_262193</v>
      </c>
    </row>
    <row r="1044" spans="1:20" x14ac:dyDescent="0.25">
      <c r="A1044" t="s">
        <v>1515</v>
      </c>
      <c r="B1044">
        <v>100257</v>
      </c>
      <c r="C1044">
        <v>262193</v>
      </c>
      <c r="D1044">
        <v>267662</v>
      </c>
      <c r="E1044" s="3" t="s">
        <v>84</v>
      </c>
      <c r="F1044" s="3" t="s">
        <v>29</v>
      </c>
      <c r="G1044" s="3" t="s">
        <v>365</v>
      </c>
      <c r="H1044" s="3" t="s">
        <v>193</v>
      </c>
      <c r="I1044">
        <v>-0.34589999999999999</v>
      </c>
      <c r="J1044">
        <v>51.542400000000001</v>
      </c>
      <c r="K1044">
        <v>-0.13350000000000001</v>
      </c>
      <c r="L1044">
        <v>51.528100000000002</v>
      </c>
      <c r="M1044" s="3" t="s">
        <v>366</v>
      </c>
      <c r="N1044" s="3" t="s">
        <v>194</v>
      </c>
      <c r="O1044" t="s">
        <v>670</v>
      </c>
      <c r="P1044" t="s">
        <v>670</v>
      </c>
      <c r="Q1044">
        <v>18086</v>
      </c>
      <c r="R1044">
        <v>2277</v>
      </c>
      <c r="S1044" t="s">
        <v>671</v>
      </c>
      <c r="T1044" s="3" t="str">
        <f>Processed[[#This Row],[Time Period]]&amp;"_"&amp;Processed[[#This Row],[FROMNODENO]]&amp;"_"&amp;Processed[[#This Row],[TONODENO]]</f>
        <v>IP_262193_267662</v>
      </c>
    </row>
    <row r="1045" spans="1:20" x14ac:dyDescent="0.25">
      <c r="A1045" t="s">
        <v>1515</v>
      </c>
      <c r="B1045">
        <v>100257</v>
      </c>
      <c r="C1045">
        <v>267662</v>
      </c>
      <c r="D1045">
        <v>262193</v>
      </c>
      <c r="E1045" s="3" t="s">
        <v>29</v>
      </c>
      <c r="F1045" s="3" t="s">
        <v>84</v>
      </c>
      <c r="G1045" s="3" t="s">
        <v>193</v>
      </c>
      <c r="H1045" s="3" t="s">
        <v>365</v>
      </c>
      <c r="I1045">
        <v>-0.13350000000000001</v>
      </c>
      <c r="J1045">
        <v>51.528100000000002</v>
      </c>
      <c r="K1045">
        <v>-0.34589999999999999</v>
      </c>
      <c r="L1045">
        <v>51.542400000000001</v>
      </c>
      <c r="M1045" s="3" t="s">
        <v>194</v>
      </c>
      <c r="N1045" s="3" t="s">
        <v>366</v>
      </c>
      <c r="O1045" t="s">
        <v>670</v>
      </c>
      <c r="P1045" t="s">
        <v>670</v>
      </c>
      <c r="Q1045">
        <v>18130</v>
      </c>
      <c r="R1045">
        <v>2277</v>
      </c>
      <c r="S1045" t="s">
        <v>671</v>
      </c>
      <c r="T1045" s="3" t="str">
        <f>Processed[[#This Row],[Time Period]]&amp;"_"&amp;Processed[[#This Row],[FROMNODENO]]&amp;"_"&amp;Processed[[#This Row],[TONODENO]]</f>
        <v>IP_267662_262193</v>
      </c>
    </row>
    <row r="1046" spans="1:20" x14ac:dyDescent="0.25">
      <c r="A1046" t="s">
        <v>1515</v>
      </c>
      <c r="B1046">
        <v>100258</v>
      </c>
      <c r="C1046">
        <v>262193</v>
      </c>
      <c r="D1046">
        <v>269459</v>
      </c>
      <c r="E1046" s="3" t="s">
        <v>84</v>
      </c>
      <c r="F1046" s="3" t="s">
        <v>30</v>
      </c>
      <c r="G1046" s="3" t="s">
        <v>365</v>
      </c>
      <c r="H1046" s="3" t="s">
        <v>195</v>
      </c>
      <c r="I1046">
        <v>-0.34589999999999999</v>
      </c>
      <c r="J1046">
        <v>51.542400000000001</v>
      </c>
      <c r="K1046">
        <v>-7.5399999999999995E-2</v>
      </c>
      <c r="L1046">
        <v>51.511600000000001</v>
      </c>
      <c r="M1046" s="3" t="s">
        <v>366</v>
      </c>
      <c r="N1046" s="3" t="s">
        <v>196</v>
      </c>
      <c r="O1046" t="s">
        <v>670</v>
      </c>
      <c r="P1046" t="s">
        <v>670</v>
      </c>
      <c r="Q1046">
        <v>21740</v>
      </c>
      <c r="R1046">
        <v>3140</v>
      </c>
      <c r="S1046" t="s">
        <v>671</v>
      </c>
      <c r="T1046" s="3" t="str">
        <f>Processed[[#This Row],[Time Period]]&amp;"_"&amp;Processed[[#This Row],[FROMNODENO]]&amp;"_"&amp;Processed[[#This Row],[TONODENO]]</f>
        <v>IP_262193_269459</v>
      </c>
    </row>
    <row r="1047" spans="1:20" x14ac:dyDescent="0.25">
      <c r="A1047" t="s">
        <v>1515</v>
      </c>
      <c r="B1047">
        <v>100258</v>
      </c>
      <c r="C1047">
        <v>269459</v>
      </c>
      <c r="D1047">
        <v>262193</v>
      </c>
      <c r="E1047" s="3" t="s">
        <v>30</v>
      </c>
      <c r="F1047" s="3" t="s">
        <v>84</v>
      </c>
      <c r="G1047" s="3" t="s">
        <v>195</v>
      </c>
      <c r="H1047" s="3" t="s">
        <v>365</v>
      </c>
      <c r="I1047">
        <v>-7.5399999999999995E-2</v>
      </c>
      <c r="J1047">
        <v>51.511600000000001</v>
      </c>
      <c r="K1047">
        <v>-0.34589999999999999</v>
      </c>
      <c r="L1047">
        <v>51.542400000000001</v>
      </c>
      <c r="M1047" s="3" t="s">
        <v>196</v>
      </c>
      <c r="N1047" s="3" t="s">
        <v>366</v>
      </c>
      <c r="O1047" t="s">
        <v>670</v>
      </c>
      <c r="P1047" t="s">
        <v>670</v>
      </c>
      <c r="Q1047">
        <v>21768</v>
      </c>
      <c r="R1047">
        <v>2907</v>
      </c>
      <c r="S1047" t="s">
        <v>671</v>
      </c>
      <c r="T1047" s="3" t="str">
        <f>Processed[[#This Row],[Time Period]]&amp;"_"&amp;Processed[[#This Row],[FROMNODENO]]&amp;"_"&amp;Processed[[#This Row],[TONODENO]]</f>
        <v>IP_269459_262193</v>
      </c>
    </row>
    <row r="1048" spans="1:20" x14ac:dyDescent="0.25">
      <c r="A1048" t="s">
        <v>1515</v>
      </c>
      <c r="B1048">
        <v>100259</v>
      </c>
      <c r="C1048">
        <v>262193</v>
      </c>
      <c r="D1048">
        <v>267983</v>
      </c>
      <c r="E1048" s="3" t="s">
        <v>84</v>
      </c>
      <c r="F1048" s="3" t="s">
        <v>31</v>
      </c>
      <c r="G1048" s="3" t="s">
        <v>365</v>
      </c>
      <c r="H1048" s="3" t="s">
        <v>198</v>
      </c>
      <c r="I1048">
        <v>-0.34589999999999999</v>
      </c>
      <c r="J1048">
        <v>51.542400000000001</v>
      </c>
      <c r="K1048">
        <v>-0.1231</v>
      </c>
      <c r="L1048">
        <v>51.530799999999999</v>
      </c>
      <c r="M1048" s="3" t="s">
        <v>366</v>
      </c>
      <c r="N1048" s="3" t="s">
        <v>199</v>
      </c>
      <c r="O1048" t="s">
        <v>670</v>
      </c>
      <c r="P1048" t="s">
        <v>670</v>
      </c>
      <c r="Q1048">
        <v>19004</v>
      </c>
      <c r="R1048">
        <v>2498</v>
      </c>
      <c r="S1048" t="s">
        <v>671</v>
      </c>
      <c r="T1048" s="3" t="str">
        <f>Processed[[#This Row],[Time Period]]&amp;"_"&amp;Processed[[#This Row],[FROMNODENO]]&amp;"_"&amp;Processed[[#This Row],[TONODENO]]</f>
        <v>IP_262193_267983</v>
      </c>
    </row>
    <row r="1049" spans="1:20" x14ac:dyDescent="0.25">
      <c r="A1049" t="s">
        <v>1515</v>
      </c>
      <c r="B1049">
        <v>100259</v>
      </c>
      <c r="C1049">
        <v>267983</v>
      </c>
      <c r="D1049">
        <v>262193</v>
      </c>
      <c r="E1049" s="3" t="s">
        <v>31</v>
      </c>
      <c r="F1049" s="3" t="s">
        <v>84</v>
      </c>
      <c r="G1049" s="3" t="s">
        <v>198</v>
      </c>
      <c r="H1049" s="3" t="s">
        <v>365</v>
      </c>
      <c r="I1049">
        <v>-0.1231</v>
      </c>
      <c r="J1049">
        <v>51.530799999999999</v>
      </c>
      <c r="K1049">
        <v>-0.34589999999999999</v>
      </c>
      <c r="L1049">
        <v>51.542400000000001</v>
      </c>
      <c r="M1049" s="3" t="s">
        <v>199</v>
      </c>
      <c r="N1049" s="3" t="s">
        <v>366</v>
      </c>
      <c r="O1049" t="s">
        <v>670</v>
      </c>
      <c r="P1049" t="s">
        <v>670</v>
      </c>
      <c r="Q1049">
        <v>19011</v>
      </c>
      <c r="R1049">
        <v>2560</v>
      </c>
      <c r="S1049" t="s">
        <v>671</v>
      </c>
      <c r="T1049" s="3" t="str">
        <f>Processed[[#This Row],[Time Period]]&amp;"_"&amp;Processed[[#This Row],[FROMNODENO]]&amp;"_"&amp;Processed[[#This Row],[TONODENO]]</f>
        <v>IP_267983_262193</v>
      </c>
    </row>
    <row r="1050" spans="1:20" x14ac:dyDescent="0.25">
      <c r="A1050" t="s">
        <v>1515</v>
      </c>
      <c r="B1050">
        <v>100260</v>
      </c>
      <c r="C1050">
        <v>262193</v>
      </c>
      <c r="D1050">
        <v>269225</v>
      </c>
      <c r="E1050" s="3" t="s">
        <v>84</v>
      </c>
      <c r="F1050" s="3" t="s">
        <v>32</v>
      </c>
      <c r="G1050" s="3" t="s">
        <v>365</v>
      </c>
      <c r="H1050" s="3" t="s">
        <v>200</v>
      </c>
      <c r="I1050">
        <v>-0.34589999999999999</v>
      </c>
      <c r="J1050">
        <v>51.542400000000001</v>
      </c>
      <c r="K1050">
        <v>-8.5699999999999998E-2</v>
      </c>
      <c r="L1050">
        <v>51.505229999999997</v>
      </c>
      <c r="M1050" s="3" t="s">
        <v>366</v>
      </c>
      <c r="N1050" s="3" t="s">
        <v>201</v>
      </c>
      <c r="O1050" t="s">
        <v>670</v>
      </c>
      <c r="P1050" t="s">
        <v>670</v>
      </c>
      <c r="Q1050">
        <v>21296</v>
      </c>
      <c r="R1050">
        <v>2626</v>
      </c>
      <c r="S1050" t="s">
        <v>671</v>
      </c>
      <c r="T1050" s="3" t="str">
        <f>Processed[[#This Row],[Time Period]]&amp;"_"&amp;Processed[[#This Row],[FROMNODENO]]&amp;"_"&amp;Processed[[#This Row],[TONODENO]]</f>
        <v>IP_262193_269225</v>
      </c>
    </row>
    <row r="1051" spans="1:20" x14ac:dyDescent="0.25">
      <c r="A1051" t="s">
        <v>1515</v>
      </c>
      <c r="B1051">
        <v>100260</v>
      </c>
      <c r="C1051">
        <v>269225</v>
      </c>
      <c r="D1051">
        <v>262193</v>
      </c>
      <c r="E1051" s="3" t="s">
        <v>32</v>
      </c>
      <c r="F1051" s="3" t="s">
        <v>84</v>
      </c>
      <c r="G1051" s="3" t="s">
        <v>200</v>
      </c>
      <c r="H1051" s="3" t="s">
        <v>365</v>
      </c>
      <c r="I1051">
        <v>-8.5699999999999998E-2</v>
      </c>
      <c r="J1051">
        <v>51.505229999999997</v>
      </c>
      <c r="K1051">
        <v>-0.34589999999999999</v>
      </c>
      <c r="L1051">
        <v>51.542400000000001</v>
      </c>
      <c r="M1051" s="3" t="s">
        <v>201</v>
      </c>
      <c r="N1051" s="3" t="s">
        <v>366</v>
      </c>
      <c r="O1051" t="s">
        <v>670</v>
      </c>
      <c r="P1051" t="s">
        <v>670</v>
      </c>
      <c r="Q1051">
        <v>21319</v>
      </c>
      <c r="R1051">
        <v>2698</v>
      </c>
      <c r="S1051" t="s">
        <v>671</v>
      </c>
      <c r="T1051" s="3" t="str">
        <f>Processed[[#This Row],[Time Period]]&amp;"_"&amp;Processed[[#This Row],[FROMNODENO]]&amp;"_"&amp;Processed[[#This Row],[TONODENO]]</f>
        <v>IP_269225_262193</v>
      </c>
    </row>
    <row r="1052" spans="1:20" x14ac:dyDescent="0.25">
      <c r="A1052" t="s">
        <v>1515</v>
      </c>
      <c r="B1052">
        <v>100261</v>
      </c>
      <c r="C1052">
        <v>262193</v>
      </c>
      <c r="D1052">
        <v>269296</v>
      </c>
      <c r="E1052" s="3" t="s">
        <v>84</v>
      </c>
      <c r="F1052" s="3" t="s">
        <v>33</v>
      </c>
      <c r="G1052" s="3" t="s">
        <v>365</v>
      </c>
      <c r="H1052" s="3" t="s">
        <v>203</v>
      </c>
      <c r="I1052">
        <v>-0.34589999999999999</v>
      </c>
      <c r="J1052">
        <v>51.542400000000001</v>
      </c>
      <c r="K1052">
        <v>-8.2100000000000006E-2</v>
      </c>
      <c r="L1052">
        <v>51.518599999999999</v>
      </c>
      <c r="M1052" s="3" t="s">
        <v>366</v>
      </c>
      <c r="N1052" s="3" t="s">
        <v>204</v>
      </c>
      <c r="O1052" t="s">
        <v>670</v>
      </c>
      <c r="P1052" t="s">
        <v>670</v>
      </c>
      <c r="Q1052">
        <v>20958</v>
      </c>
      <c r="R1052">
        <v>2519</v>
      </c>
      <c r="S1052" t="s">
        <v>671</v>
      </c>
      <c r="T1052" s="3" t="str">
        <f>Processed[[#This Row],[Time Period]]&amp;"_"&amp;Processed[[#This Row],[FROMNODENO]]&amp;"_"&amp;Processed[[#This Row],[TONODENO]]</f>
        <v>IP_262193_269296</v>
      </c>
    </row>
    <row r="1053" spans="1:20" x14ac:dyDescent="0.25">
      <c r="A1053" t="s">
        <v>1515</v>
      </c>
      <c r="B1053">
        <v>100261</v>
      </c>
      <c r="C1053">
        <v>269296</v>
      </c>
      <c r="D1053">
        <v>262193</v>
      </c>
      <c r="E1053" s="3" t="s">
        <v>33</v>
      </c>
      <c r="F1053" s="3" t="s">
        <v>84</v>
      </c>
      <c r="G1053" s="3" t="s">
        <v>203</v>
      </c>
      <c r="H1053" s="3" t="s">
        <v>365</v>
      </c>
      <c r="I1053">
        <v>-8.2100000000000006E-2</v>
      </c>
      <c r="J1053">
        <v>51.518599999999999</v>
      </c>
      <c r="K1053">
        <v>-0.34589999999999999</v>
      </c>
      <c r="L1053">
        <v>51.542400000000001</v>
      </c>
      <c r="M1053" s="3" t="s">
        <v>204</v>
      </c>
      <c r="N1053" s="3" t="s">
        <v>366</v>
      </c>
      <c r="O1053" t="s">
        <v>670</v>
      </c>
      <c r="P1053" t="s">
        <v>670</v>
      </c>
      <c r="Q1053">
        <v>20956</v>
      </c>
      <c r="R1053">
        <v>2461</v>
      </c>
      <c r="S1053" t="s">
        <v>671</v>
      </c>
      <c r="T1053" s="3" t="str">
        <f>Processed[[#This Row],[Time Period]]&amp;"_"&amp;Processed[[#This Row],[FROMNODENO]]&amp;"_"&amp;Processed[[#This Row],[TONODENO]]</f>
        <v>IP_269296_262193</v>
      </c>
    </row>
    <row r="1054" spans="1:20" x14ac:dyDescent="0.25">
      <c r="A1054" t="s">
        <v>1515</v>
      </c>
      <c r="B1054">
        <v>100262</v>
      </c>
      <c r="C1054">
        <v>262193</v>
      </c>
      <c r="D1054">
        <v>266682</v>
      </c>
      <c r="E1054" s="3" t="s">
        <v>84</v>
      </c>
      <c r="F1054" s="3" t="s">
        <v>34</v>
      </c>
      <c r="G1054" s="3" t="s">
        <v>365</v>
      </c>
      <c r="H1054" s="3" t="s">
        <v>205</v>
      </c>
      <c r="I1054">
        <v>-0.34589999999999999</v>
      </c>
      <c r="J1054">
        <v>51.542400000000001</v>
      </c>
      <c r="K1054">
        <v>-0.16289999999999999</v>
      </c>
      <c r="L1054">
        <v>51.522399999999998</v>
      </c>
      <c r="M1054" s="3" t="s">
        <v>366</v>
      </c>
      <c r="N1054" s="3" t="s">
        <v>206</v>
      </c>
      <c r="O1054" t="s">
        <v>670</v>
      </c>
      <c r="P1054" t="s">
        <v>670</v>
      </c>
      <c r="Q1054">
        <v>18429</v>
      </c>
      <c r="R1054">
        <v>2504</v>
      </c>
      <c r="S1054" t="s">
        <v>671</v>
      </c>
      <c r="T1054" s="3" t="str">
        <f>Processed[[#This Row],[Time Period]]&amp;"_"&amp;Processed[[#This Row],[FROMNODENO]]&amp;"_"&amp;Processed[[#This Row],[TONODENO]]</f>
        <v>IP_262193_266682</v>
      </c>
    </row>
    <row r="1055" spans="1:20" x14ac:dyDescent="0.25">
      <c r="A1055" t="s">
        <v>1515</v>
      </c>
      <c r="B1055">
        <v>100262</v>
      </c>
      <c r="C1055">
        <v>266682</v>
      </c>
      <c r="D1055">
        <v>262193</v>
      </c>
      <c r="E1055" s="3" t="s">
        <v>34</v>
      </c>
      <c r="F1055" s="3" t="s">
        <v>84</v>
      </c>
      <c r="G1055" s="3" t="s">
        <v>205</v>
      </c>
      <c r="H1055" s="3" t="s">
        <v>365</v>
      </c>
      <c r="I1055">
        <v>-0.16289999999999999</v>
      </c>
      <c r="J1055">
        <v>51.522399999999998</v>
      </c>
      <c r="K1055">
        <v>-0.34589999999999999</v>
      </c>
      <c r="L1055">
        <v>51.542400000000001</v>
      </c>
      <c r="M1055" s="3" t="s">
        <v>206</v>
      </c>
      <c r="N1055" s="3" t="s">
        <v>366</v>
      </c>
      <c r="O1055" t="s">
        <v>670</v>
      </c>
      <c r="P1055" t="s">
        <v>670</v>
      </c>
      <c r="Q1055">
        <v>18337</v>
      </c>
      <c r="R1055">
        <v>2384</v>
      </c>
      <c r="S1055" t="s">
        <v>671</v>
      </c>
      <c r="T1055" s="3" t="str">
        <f>Processed[[#This Row],[Time Period]]&amp;"_"&amp;Processed[[#This Row],[FROMNODENO]]&amp;"_"&amp;Processed[[#This Row],[TONODENO]]</f>
        <v>IP_266682_262193</v>
      </c>
    </row>
    <row r="1056" spans="1:20" x14ac:dyDescent="0.25">
      <c r="A1056" t="s">
        <v>1515</v>
      </c>
      <c r="B1056">
        <v>100263</v>
      </c>
      <c r="C1056">
        <v>262193</v>
      </c>
      <c r="D1056">
        <v>266343</v>
      </c>
      <c r="E1056" s="3" t="s">
        <v>84</v>
      </c>
      <c r="F1056" s="3" t="s">
        <v>35</v>
      </c>
      <c r="G1056" s="3" t="s">
        <v>365</v>
      </c>
      <c r="H1056" s="3" t="s">
        <v>207</v>
      </c>
      <c r="I1056">
        <v>-0.34589999999999999</v>
      </c>
      <c r="J1056">
        <v>51.542400000000001</v>
      </c>
      <c r="K1056">
        <v>-0.17530000000000001</v>
      </c>
      <c r="L1056">
        <v>51.516199999999998</v>
      </c>
      <c r="M1056" s="3" t="s">
        <v>366</v>
      </c>
      <c r="N1056" s="3" t="s">
        <v>208</v>
      </c>
      <c r="O1056" t="s">
        <v>670</v>
      </c>
      <c r="P1056" t="s">
        <v>670</v>
      </c>
      <c r="Q1056">
        <v>14090</v>
      </c>
      <c r="R1056">
        <v>1761</v>
      </c>
      <c r="S1056" t="s">
        <v>671</v>
      </c>
      <c r="T1056" s="3" t="str">
        <f>Processed[[#This Row],[Time Period]]&amp;"_"&amp;Processed[[#This Row],[FROMNODENO]]&amp;"_"&amp;Processed[[#This Row],[TONODENO]]</f>
        <v>IP_262193_266343</v>
      </c>
    </row>
    <row r="1057" spans="1:20" x14ac:dyDescent="0.25">
      <c r="A1057" t="s">
        <v>1515</v>
      </c>
      <c r="B1057">
        <v>100263</v>
      </c>
      <c r="C1057">
        <v>266343</v>
      </c>
      <c r="D1057">
        <v>262193</v>
      </c>
      <c r="E1057" s="3" t="s">
        <v>35</v>
      </c>
      <c r="F1057" s="3" t="s">
        <v>84</v>
      </c>
      <c r="G1057" s="3" t="s">
        <v>207</v>
      </c>
      <c r="H1057" s="3" t="s">
        <v>365</v>
      </c>
      <c r="I1057">
        <v>-0.17530000000000001</v>
      </c>
      <c r="J1057">
        <v>51.516199999999998</v>
      </c>
      <c r="K1057">
        <v>-0.34589999999999999</v>
      </c>
      <c r="L1057">
        <v>51.542400000000001</v>
      </c>
      <c r="M1057" s="3" t="s">
        <v>208</v>
      </c>
      <c r="N1057" s="3" t="s">
        <v>366</v>
      </c>
      <c r="O1057" t="s">
        <v>670</v>
      </c>
      <c r="P1057" t="s">
        <v>670</v>
      </c>
      <c r="Q1057">
        <v>14112</v>
      </c>
      <c r="R1057">
        <v>1820</v>
      </c>
      <c r="S1057" t="s">
        <v>671</v>
      </c>
      <c r="T1057" s="3" t="str">
        <f>Processed[[#This Row],[Time Period]]&amp;"_"&amp;Processed[[#This Row],[FROMNODENO]]&amp;"_"&amp;Processed[[#This Row],[TONODENO]]</f>
        <v>IP_266343_262193</v>
      </c>
    </row>
    <row r="1058" spans="1:20" x14ac:dyDescent="0.25">
      <c r="A1058" t="s">
        <v>1515</v>
      </c>
      <c r="B1058">
        <v>100264</v>
      </c>
      <c r="C1058">
        <v>262193</v>
      </c>
      <c r="D1058">
        <v>267948</v>
      </c>
      <c r="E1058" s="3" t="s">
        <v>84</v>
      </c>
      <c r="F1058" s="3" t="s">
        <v>36</v>
      </c>
      <c r="G1058" s="3" t="s">
        <v>365</v>
      </c>
      <c r="H1058" s="3" t="s">
        <v>209</v>
      </c>
      <c r="I1058">
        <v>-0.34589999999999999</v>
      </c>
      <c r="J1058">
        <v>51.542400000000001</v>
      </c>
      <c r="K1058">
        <v>-0.12784000000000001</v>
      </c>
      <c r="L1058">
        <v>51.532330000000002</v>
      </c>
      <c r="M1058" s="3" t="s">
        <v>366</v>
      </c>
      <c r="N1058" s="3" t="s">
        <v>210</v>
      </c>
      <c r="O1058" t="s">
        <v>670</v>
      </c>
      <c r="P1058" t="s">
        <v>670</v>
      </c>
      <c r="Q1058">
        <v>19209</v>
      </c>
      <c r="R1058">
        <v>2643</v>
      </c>
      <c r="S1058" t="s">
        <v>671</v>
      </c>
      <c r="T1058" s="3" t="str">
        <f>Processed[[#This Row],[Time Period]]&amp;"_"&amp;Processed[[#This Row],[FROMNODENO]]&amp;"_"&amp;Processed[[#This Row],[TONODENO]]</f>
        <v>IP_262193_267948</v>
      </c>
    </row>
    <row r="1059" spans="1:20" x14ac:dyDescent="0.25">
      <c r="A1059" t="s">
        <v>1515</v>
      </c>
      <c r="B1059">
        <v>100264</v>
      </c>
      <c r="C1059">
        <v>267948</v>
      </c>
      <c r="D1059">
        <v>262193</v>
      </c>
      <c r="E1059" s="3" t="s">
        <v>36</v>
      </c>
      <c r="F1059" s="3" t="s">
        <v>84</v>
      </c>
      <c r="G1059" s="3" t="s">
        <v>209</v>
      </c>
      <c r="H1059" s="3" t="s">
        <v>365</v>
      </c>
      <c r="I1059">
        <v>-0.12784000000000001</v>
      </c>
      <c r="J1059">
        <v>51.532330000000002</v>
      </c>
      <c r="K1059">
        <v>-0.34589999999999999</v>
      </c>
      <c r="L1059">
        <v>51.542400000000001</v>
      </c>
      <c r="M1059" s="3" t="s">
        <v>210</v>
      </c>
      <c r="N1059" s="3" t="s">
        <v>366</v>
      </c>
      <c r="O1059" t="s">
        <v>670</v>
      </c>
      <c r="P1059" t="s">
        <v>670</v>
      </c>
      <c r="Q1059">
        <v>19199</v>
      </c>
      <c r="R1059">
        <v>2702</v>
      </c>
      <c r="S1059" t="s">
        <v>671</v>
      </c>
      <c r="T1059" s="3" t="str">
        <f>Processed[[#This Row],[Time Period]]&amp;"_"&amp;Processed[[#This Row],[FROMNODENO]]&amp;"_"&amp;Processed[[#This Row],[TONODENO]]</f>
        <v>IP_267948_262193</v>
      </c>
    </row>
    <row r="1060" spans="1:20" x14ac:dyDescent="0.25">
      <c r="A1060" t="s">
        <v>1515</v>
      </c>
      <c r="B1060">
        <v>100265</v>
      </c>
      <c r="C1060">
        <v>262193</v>
      </c>
      <c r="D1060">
        <v>267252</v>
      </c>
      <c r="E1060" s="3" t="s">
        <v>84</v>
      </c>
      <c r="F1060" s="3" t="s">
        <v>37</v>
      </c>
      <c r="G1060" s="3" t="s">
        <v>365</v>
      </c>
      <c r="H1060" s="3" t="s">
        <v>211</v>
      </c>
      <c r="I1060">
        <v>-0.34589999999999999</v>
      </c>
      <c r="J1060">
        <v>51.542400000000001</v>
      </c>
      <c r="K1060">
        <v>-0.14369999999999999</v>
      </c>
      <c r="L1060">
        <v>51.495100000000001</v>
      </c>
      <c r="M1060" s="3" t="s">
        <v>366</v>
      </c>
      <c r="N1060" s="3" t="s">
        <v>212</v>
      </c>
      <c r="O1060" t="s">
        <v>670</v>
      </c>
      <c r="P1060" t="s">
        <v>670</v>
      </c>
      <c r="Q1060">
        <v>18764</v>
      </c>
      <c r="R1060">
        <v>2469</v>
      </c>
      <c r="S1060" t="s">
        <v>671</v>
      </c>
      <c r="T1060" s="3" t="str">
        <f>Processed[[#This Row],[Time Period]]&amp;"_"&amp;Processed[[#This Row],[FROMNODENO]]&amp;"_"&amp;Processed[[#This Row],[TONODENO]]</f>
        <v>IP_262193_267252</v>
      </c>
    </row>
    <row r="1061" spans="1:20" x14ac:dyDescent="0.25">
      <c r="A1061" t="s">
        <v>1515</v>
      </c>
      <c r="B1061">
        <v>100265</v>
      </c>
      <c r="C1061">
        <v>267252</v>
      </c>
      <c r="D1061">
        <v>262193</v>
      </c>
      <c r="E1061" s="3" t="s">
        <v>37</v>
      </c>
      <c r="F1061" s="3" t="s">
        <v>84</v>
      </c>
      <c r="G1061" s="3" t="s">
        <v>211</v>
      </c>
      <c r="H1061" s="3" t="s">
        <v>365</v>
      </c>
      <c r="I1061">
        <v>-0.14369999999999999</v>
      </c>
      <c r="J1061">
        <v>51.495100000000001</v>
      </c>
      <c r="K1061">
        <v>-0.34589999999999999</v>
      </c>
      <c r="L1061">
        <v>51.542400000000001</v>
      </c>
      <c r="M1061" s="3" t="s">
        <v>212</v>
      </c>
      <c r="N1061" s="3" t="s">
        <v>366</v>
      </c>
      <c r="O1061" t="s">
        <v>670</v>
      </c>
      <c r="P1061" t="s">
        <v>670</v>
      </c>
      <c r="Q1061">
        <v>17480</v>
      </c>
      <c r="R1061">
        <v>2409</v>
      </c>
      <c r="S1061" t="s">
        <v>671</v>
      </c>
      <c r="T1061" s="3" t="str">
        <f>Processed[[#This Row],[Time Period]]&amp;"_"&amp;Processed[[#This Row],[FROMNODENO]]&amp;"_"&amp;Processed[[#This Row],[TONODENO]]</f>
        <v>IP_267252_262193</v>
      </c>
    </row>
    <row r="1062" spans="1:20" x14ac:dyDescent="0.25">
      <c r="A1062" t="s">
        <v>1515</v>
      </c>
      <c r="B1062">
        <v>100266</v>
      </c>
      <c r="C1062">
        <v>262193</v>
      </c>
      <c r="D1062">
        <v>268311</v>
      </c>
      <c r="E1062" s="3" t="s">
        <v>84</v>
      </c>
      <c r="F1062" s="3" t="s">
        <v>38</v>
      </c>
      <c r="G1062" s="3" t="s">
        <v>365</v>
      </c>
      <c r="H1062" s="3" t="s">
        <v>213</v>
      </c>
      <c r="I1062">
        <v>-0.34589999999999999</v>
      </c>
      <c r="J1062">
        <v>51.542400000000001</v>
      </c>
      <c r="K1062">
        <v>-0.1134</v>
      </c>
      <c r="L1062">
        <v>51.503300000000003</v>
      </c>
      <c r="M1062" s="3" t="s">
        <v>366</v>
      </c>
      <c r="N1062" s="3" t="s">
        <v>214</v>
      </c>
      <c r="O1062" t="s">
        <v>670</v>
      </c>
      <c r="P1062" t="s">
        <v>670</v>
      </c>
      <c r="Q1062">
        <v>19411</v>
      </c>
      <c r="R1062">
        <v>2311</v>
      </c>
      <c r="S1062" t="s">
        <v>671</v>
      </c>
      <c r="T1062" s="3" t="str">
        <f>Processed[[#This Row],[Time Period]]&amp;"_"&amp;Processed[[#This Row],[FROMNODENO]]&amp;"_"&amp;Processed[[#This Row],[TONODENO]]</f>
        <v>IP_262193_268311</v>
      </c>
    </row>
    <row r="1063" spans="1:20" x14ac:dyDescent="0.25">
      <c r="A1063" t="s">
        <v>1515</v>
      </c>
      <c r="B1063">
        <v>100266</v>
      </c>
      <c r="C1063">
        <v>268311</v>
      </c>
      <c r="D1063">
        <v>262193</v>
      </c>
      <c r="E1063" s="3" t="s">
        <v>38</v>
      </c>
      <c r="F1063" s="3" t="s">
        <v>84</v>
      </c>
      <c r="G1063" s="3" t="s">
        <v>213</v>
      </c>
      <c r="H1063" s="3" t="s">
        <v>365</v>
      </c>
      <c r="I1063">
        <v>-0.1134</v>
      </c>
      <c r="J1063">
        <v>51.503300000000003</v>
      </c>
      <c r="K1063">
        <v>-0.34589999999999999</v>
      </c>
      <c r="L1063">
        <v>51.542400000000001</v>
      </c>
      <c r="M1063" s="3" t="s">
        <v>214</v>
      </c>
      <c r="N1063" s="3" t="s">
        <v>366</v>
      </c>
      <c r="O1063" t="s">
        <v>670</v>
      </c>
      <c r="P1063" t="s">
        <v>670</v>
      </c>
      <c r="Q1063">
        <v>19421</v>
      </c>
      <c r="R1063">
        <v>2369</v>
      </c>
      <c r="S1063" t="s">
        <v>671</v>
      </c>
      <c r="T1063" s="3" t="str">
        <f>Processed[[#This Row],[Time Period]]&amp;"_"&amp;Processed[[#This Row],[FROMNODENO]]&amp;"_"&amp;Processed[[#This Row],[TONODENO]]</f>
        <v>IP_268311_262193</v>
      </c>
    </row>
    <row r="1064" spans="1:20" x14ac:dyDescent="0.25">
      <c r="A1064" t="s">
        <v>1515</v>
      </c>
      <c r="B1064">
        <v>100267</v>
      </c>
      <c r="C1064">
        <v>262193</v>
      </c>
      <c r="D1064">
        <v>268672</v>
      </c>
      <c r="E1064" s="3" t="s">
        <v>84</v>
      </c>
      <c r="F1064" s="3" t="s">
        <v>116</v>
      </c>
      <c r="G1064" s="3" t="s">
        <v>365</v>
      </c>
      <c r="H1064" s="3" t="s">
        <v>478</v>
      </c>
      <c r="I1064">
        <v>-0.34589999999999999</v>
      </c>
      <c r="J1064">
        <v>51.542400000000001</v>
      </c>
      <c r="K1064">
        <v>-0.1048</v>
      </c>
      <c r="L1064">
        <v>51.520299999999999</v>
      </c>
      <c r="M1064" s="3" t="s">
        <v>366</v>
      </c>
      <c r="N1064" s="3" t="s">
        <v>479</v>
      </c>
      <c r="O1064" t="s">
        <v>670</v>
      </c>
      <c r="P1064" t="s">
        <v>670</v>
      </c>
      <c r="Q1064">
        <v>18894</v>
      </c>
      <c r="R1064">
        <v>2443</v>
      </c>
      <c r="S1064" t="s">
        <v>671</v>
      </c>
      <c r="T1064" s="3" t="str">
        <f>Processed[[#This Row],[Time Period]]&amp;"_"&amp;Processed[[#This Row],[FROMNODENO]]&amp;"_"&amp;Processed[[#This Row],[TONODENO]]</f>
        <v>IP_262193_268672</v>
      </c>
    </row>
    <row r="1065" spans="1:20" x14ac:dyDescent="0.25">
      <c r="A1065" t="s">
        <v>1515</v>
      </c>
      <c r="B1065">
        <v>100267</v>
      </c>
      <c r="C1065">
        <v>268672</v>
      </c>
      <c r="D1065">
        <v>262193</v>
      </c>
      <c r="E1065" s="3" t="s">
        <v>116</v>
      </c>
      <c r="F1065" s="3" t="s">
        <v>84</v>
      </c>
      <c r="G1065" s="3" t="s">
        <v>478</v>
      </c>
      <c r="H1065" s="3" t="s">
        <v>365</v>
      </c>
      <c r="I1065">
        <v>-0.1048</v>
      </c>
      <c r="J1065">
        <v>51.520299999999999</v>
      </c>
      <c r="K1065">
        <v>-0.34589999999999999</v>
      </c>
      <c r="L1065">
        <v>51.542400000000001</v>
      </c>
      <c r="M1065" s="3" t="s">
        <v>479</v>
      </c>
      <c r="N1065" s="3" t="s">
        <v>366</v>
      </c>
      <c r="O1065" t="s">
        <v>670</v>
      </c>
      <c r="P1065" t="s">
        <v>670</v>
      </c>
      <c r="Q1065">
        <v>18896</v>
      </c>
      <c r="R1065">
        <v>2446</v>
      </c>
      <c r="S1065" t="s">
        <v>671</v>
      </c>
      <c r="T1065" s="3" t="str">
        <f>Processed[[#This Row],[Time Period]]&amp;"_"&amp;Processed[[#This Row],[FROMNODENO]]&amp;"_"&amp;Processed[[#This Row],[TONODENO]]</f>
        <v>IP_268672_262193</v>
      </c>
    </row>
    <row r="1066" spans="1:20" x14ac:dyDescent="0.25">
      <c r="A1066" t="s">
        <v>1515</v>
      </c>
      <c r="B1066">
        <v>100268</v>
      </c>
      <c r="C1066">
        <v>261535</v>
      </c>
      <c r="D1066">
        <v>262349</v>
      </c>
      <c r="E1066" s="3" t="s">
        <v>154</v>
      </c>
      <c r="F1066" s="3" t="s">
        <v>155</v>
      </c>
      <c r="G1066" s="3" t="s">
        <v>635</v>
      </c>
      <c r="H1066" s="3" t="s">
        <v>636</v>
      </c>
      <c r="I1066">
        <v>-0.37880000000000003</v>
      </c>
      <c r="J1066">
        <v>51.505800000000001</v>
      </c>
      <c r="K1066">
        <v>-0.33850000000000002</v>
      </c>
      <c r="L1066">
        <v>51.511699999999998</v>
      </c>
      <c r="M1066" s="3" t="s">
        <v>637</v>
      </c>
      <c r="N1066" s="3" t="s">
        <v>638</v>
      </c>
      <c r="O1066" t="s">
        <v>670</v>
      </c>
      <c r="P1066" t="s">
        <v>670</v>
      </c>
      <c r="Q1066">
        <v>2864</v>
      </c>
      <c r="R1066">
        <v>284</v>
      </c>
      <c r="S1066" t="s">
        <v>671</v>
      </c>
      <c r="T1066" s="3" t="str">
        <f>Processed[[#This Row],[Time Period]]&amp;"_"&amp;Processed[[#This Row],[FROMNODENO]]&amp;"_"&amp;Processed[[#This Row],[TONODENO]]</f>
        <v>IP_261535_262349</v>
      </c>
    </row>
    <row r="1067" spans="1:20" x14ac:dyDescent="0.25">
      <c r="A1067" t="s">
        <v>1515</v>
      </c>
      <c r="B1067">
        <v>100268</v>
      </c>
      <c r="C1067">
        <v>262349</v>
      </c>
      <c r="D1067">
        <v>261535</v>
      </c>
      <c r="E1067" s="3" t="s">
        <v>155</v>
      </c>
      <c r="F1067" s="3" t="s">
        <v>154</v>
      </c>
      <c r="G1067" s="3" t="s">
        <v>636</v>
      </c>
      <c r="H1067" s="3" t="s">
        <v>635</v>
      </c>
      <c r="I1067">
        <v>-0.33850000000000002</v>
      </c>
      <c r="J1067">
        <v>51.511699999999998</v>
      </c>
      <c r="K1067">
        <v>-0.37880000000000003</v>
      </c>
      <c r="L1067">
        <v>51.505800000000001</v>
      </c>
      <c r="M1067" s="3" t="s">
        <v>638</v>
      </c>
      <c r="N1067" s="3" t="s">
        <v>637</v>
      </c>
      <c r="O1067" t="s">
        <v>670</v>
      </c>
      <c r="P1067" t="s">
        <v>670</v>
      </c>
      <c r="Q1067">
        <v>2862</v>
      </c>
      <c r="R1067">
        <v>297</v>
      </c>
      <c r="S1067" t="s">
        <v>671</v>
      </c>
      <c r="T1067" s="3" t="str">
        <f>Processed[[#This Row],[Time Period]]&amp;"_"&amp;Processed[[#This Row],[FROMNODENO]]&amp;"_"&amp;Processed[[#This Row],[TONODENO]]</f>
        <v>IP_262349_261535</v>
      </c>
    </row>
    <row r="1068" spans="1:20" x14ac:dyDescent="0.25">
      <c r="A1068" t="s">
        <v>1515</v>
      </c>
      <c r="B1068">
        <v>100269</v>
      </c>
      <c r="C1068">
        <v>261535</v>
      </c>
      <c r="D1068">
        <v>262394</v>
      </c>
      <c r="E1068" s="3" t="s">
        <v>154</v>
      </c>
      <c r="F1068" s="3" t="s">
        <v>156</v>
      </c>
      <c r="G1068" s="3" t="s">
        <v>635</v>
      </c>
      <c r="H1068" s="3" t="s">
        <v>641</v>
      </c>
      <c r="I1068">
        <v>-0.37880000000000003</v>
      </c>
      <c r="J1068">
        <v>51.505800000000001</v>
      </c>
      <c r="K1068">
        <v>-0.33660000000000001</v>
      </c>
      <c r="L1068">
        <v>51.533700000000003</v>
      </c>
      <c r="M1068" s="3" t="s">
        <v>637</v>
      </c>
      <c r="N1068" s="3" t="s">
        <v>642</v>
      </c>
      <c r="O1068" t="s">
        <v>670</v>
      </c>
      <c r="P1068" t="s">
        <v>670</v>
      </c>
      <c r="Q1068">
        <v>7699</v>
      </c>
      <c r="R1068">
        <v>2436</v>
      </c>
      <c r="S1068" t="s">
        <v>671</v>
      </c>
      <c r="T1068" s="3" t="str">
        <f>Processed[[#This Row],[Time Period]]&amp;"_"&amp;Processed[[#This Row],[FROMNODENO]]&amp;"_"&amp;Processed[[#This Row],[TONODENO]]</f>
        <v>IP_261535_262394</v>
      </c>
    </row>
    <row r="1069" spans="1:20" x14ac:dyDescent="0.25">
      <c r="A1069" t="s">
        <v>1515</v>
      </c>
      <c r="B1069">
        <v>100269</v>
      </c>
      <c r="C1069">
        <v>262394</v>
      </c>
      <c r="D1069">
        <v>261535</v>
      </c>
      <c r="E1069" s="3" t="s">
        <v>156</v>
      </c>
      <c r="F1069" s="3" t="s">
        <v>154</v>
      </c>
      <c r="G1069" s="3" t="s">
        <v>641</v>
      </c>
      <c r="H1069" s="3" t="s">
        <v>635</v>
      </c>
      <c r="I1069">
        <v>-0.33660000000000001</v>
      </c>
      <c r="J1069">
        <v>51.533700000000003</v>
      </c>
      <c r="K1069">
        <v>-0.37880000000000003</v>
      </c>
      <c r="L1069">
        <v>51.505800000000001</v>
      </c>
      <c r="M1069" s="3" t="s">
        <v>642</v>
      </c>
      <c r="N1069" s="3" t="s">
        <v>637</v>
      </c>
      <c r="O1069" t="s">
        <v>670</v>
      </c>
      <c r="P1069" t="s">
        <v>670</v>
      </c>
      <c r="Q1069">
        <v>7891</v>
      </c>
      <c r="R1069">
        <v>2351</v>
      </c>
      <c r="S1069" t="s">
        <v>671</v>
      </c>
      <c r="T1069" s="3" t="str">
        <f>Processed[[#This Row],[Time Period]]&amp;"_"&amp;Processed[[#This Row],[FROMNODENO]]&amp;"_"&amp;Processed[[#This Row],[TONODENO]]</f>
        <v>IP_262394_261535</v>
      </c>
    </row>
    <row r="1070" spans="1:20" x14ac:dyDescent="0.25">
      <c r="A1070" t="s">
        <v>1515</v>
      </c>
      <c r="B1070">
        <v>100270</v>
      </c>
      <c r="C1070">
        <v>269225</v>
      </c>
      <c r="D1070">
        <v>269751</v>
      </c>
      <c r="E1070" s="3" t="s">
        <v>32</v>
      </c>
      <c r="F1070" s="3" t="s">
        <v>47</v>
      </c>
      <c r="G1070" s="3" t="s">
        <v>200</v>
      </c>
      <c r="H1070" s="3" t="s">
        <v>237</v>
      </c>
      <c r="I1070">
        <v>-8.5699999999999998E-2</v>
      </c>
      <c r="J1070">
        <v>51.505229999999997</v>
      </c>
      <c r="K1070">
        <v>-5.9700000000000003E-2</v>
      </c>
      <c r="L1070">
        <v>51.588099999999997</v>
      </c>
      <c r="M1070" s="3" t="s">
        <v>201</v>
      </c>
      <c r="N1070" s="3" t="s">
        <v>238</v>
      </c>
      <c r="O1070" t="s">
        <v>670</v>
      </c>
      <c r="P1070" t="s">
        <v>670</v>
      </c>
      <c r="Q1070">
        <v>16778</v>
      </c>
      <c r="R1070">
        <v>2028</v>
      </c>
      <c r="S1070" t="s">
        <v>671</v>
      </c>
      <c r="T1070" s="3" t="str">
        <f>Processed[[#This Row],[Time Period]]&amp;"_"&amp;Processed[[#This Row],[FROMNODENO]]&amp;"_"&amp;Processed[[#This Row],[TONODENO]]</f>
        <v>IP_269225_269751</v>
      </c>
    </row>
    <row r="1071" spans="1:20" x14ac:dyDescent="0.25">
      <c r="A1071" t="s">
        <v>1515</v>
      </c>
      <c r="B1071">
        <v>100270</v>
      </c>
      <c r="C1071">
        <v>269751</v>
      </c>
      <c r="D1071">
        <v>269225</v>
      </c>
      <c r="E1071" s="3" t="s">
        <v>47</v>
      </c>
      <c r="F1071" s="3" t="s">
        <v>32</v>
      </c>
      <c r="G1071" s="3" t="s">
        <v>237</v>
      </c>
      <c r="H1071" s="3" t="s">
        <v>200</v>
      </c>
      <c r="I1071">
        <v>-5.9700000000000003E-2</v>
      </c>
      <c r="J1071">
        <v>51.588099999999997</v>
      </c>
      <c r="K1071">
        <v>-8.5699999999999998E-2</v>
      </c>
      <c r="L1071">
        <v>51.505229999999997</v>
      </c>
      <c r="M1071" s="3" t="s">
        <v>238</v>
      </c>
      <c r="N1071" s="3" t="s">
        <v>201</v>
      </c>
      <c r="O1071" t="s">
        <v>670</v>
      </c>
      <c r="P1071" t="s">
        <v>670</v>
      </c>
      <c r="Q1071">
        <v>16728</v>
      </c>
      <c r="R1071">
        <v>2043</v>
      </c>
      <c r="S1071" t="s">
        <v>671</v>
      </c>
      <c r="T1071" s="3" t="str">
        <f>Processed[[#This Row],[Time Period]]&amp;"_"&amp;Processed[[#This Row],[FROMNODENO]]&amp;"_"&amp;Processed[[#This Row],[TONODENO]]</f>
        <v>IP_269751_269225</v>
      </c>
    </row>
    <row r="1072" spans="1:20" x14ac:dyDescent="0.25">
      <c r="A1072" t="s">
        <v>1515</v>
      </c>
      <c r="B1072">
        <v>100271</v>
      </c>
      <c r="C1072">
        <v>266682</v>
      </c>
      <c r="D1072">
        <v>269751</v>
      </c>
      <c r="E1072" s="3" t="s">
        <v>34</v>
      </c>
      <c r="F1072" s="3" t="s">
        <v>47</v>
      </c>
      <c r="G1072" s="3" t="s">
        <v>205</v>
      </c>
      <c r="H1072" s="3" t="s">
        <v>237</v>
      </c>
      <c r="I1072">
        <v>-0.16289999999999999</v>
      </c>
      <c r="J1072">
        <v>51.522399999999998</v>
      </c>
      <c r="K1072">
        <v>-5.9700000000000003E-2</v>
      </c>
      <c r="L1072">
        <v>51.588099999999997</v>
      </c>
      <c r="M1072" s="3" t="s">
        <v>206</v>
      </c>
      <c r="N1072" s="3" t="s">
        <v>238</v>
      </c>
      <c r="O1072" t="s">
        <v>670</v>
      </c>
      <c r="P1072" t="s">
        <v>670</v>
      </c>
      <c r="Q1072">
        <v>13359</v>
      </c>
      <c r="R1072">
        <v>1594</v>
      </c>
      <c r="S1072" t="s">
        <v>671</v>
      </c>
      <c r="T1072" s="3" t="str">
        <f>Processed[[#This Row],[Time Period]]&amp;"_"&amp;Processed[[#This Row],[FROMNODENO]]&amp;"_"&amp;Processed[[#This Row],[TONODENO]]</f>
        <v>IP_266682_269751</v>
      </c>
    </row>
    <row r="1073" spans="1:20" x14ac:dyDescent="0.25">
      <c r="A1073" t="s">
        <v>1515</v>
      </c>
      <c r="B1073">
        <v>100271</v>
      </c>
      <c r="C1073">
        <v>269751</v>
      </c>
      <c r="D1073">
        <v>266682</v>
      </c>
      <c r="E1073" s="3" t="s">
        <v>47</v>
      </c>
      <c r="F1073" s="3" t="s">
        <v>34</v>
      </c>
      <c r="G1073" s="3" t="s">
        <v>237</v>
      </c>
      <c r="H1073" s="3" t="s">
        <v>205</v>
      </c>
      <c r="I1073">
        <v>-5.9700000000000003E-2</v>
      </c>
      <c r="J1073">
        <v>51.588099999999997</v>
      </c>
      <c r="K1073">
        <v>-0.16289999999999999</v>
      </c>
      <c r="L1073">
        <v>51.522399999999998</v>
      </c>
      <c r="M1073" s="3" t="s">
        <v>238</v>
      </c>
      <c r="N1073" s="3" t="s">
        <v>206</v>
      </c>
      <c r="O1073" t="s">
        <v>670</v>
      </c>
      <c r="P1073" t="s">
        <v>670</v>
      </c>
      <c r="Q1073">
        <v>13452</v>
      </c>
      <c r="R1073">
        <v>1621</v>
      </c>
      <c r="S1073" t="s">
        <v>671</v>
      </c>
      <c r="T1073" s="3" t="str">
        <f>Processed[[#This Row],[Time Period]]&amp;"_"&amp;Processed[[#This Row],[FROMNODENO]]&amp;"_"&amp;Processed[[#This Row],[TONODENO]]</f>
        <v>IP_269751_266682</v>
      </c>
    </row>
    <row r="1074" spans="1:20" x14ac:dyDescent="0.25">
      <c r="A1074" t="s">
        <v>1515</v>
      </c>
      <c r="B1074">
        <v>100272</v>
      </c>
      <c r="C1074">
        <v>261535</v>
      </c>
      <c r="D1074">
        <v>262677</v>
      </c>
      <c r="E1074" s="3" t="s">
        <v>154</v>
      </c>
      <c r="F1074" s="3" t="s">
        <v>157</v>
      </c>
      <c r="G1074" s="3" t="s">
        <v>635</v>
      </c>
      <c r="H1074" s="3" t="s">
        <v>645</v>
      </c>
      <c r="I1074">
        <v>-0.37880000000000003</v>
      </c>
      <c r="J1074">
        <v>51.505800000000001</v>
      </c>
      <c r="K1074">
        <v>-0.3226</v>
      </c>
      <c r="L1074">
        <v>51.513300000000001</v>
      </c>
      <c r="M1074" s="3" t="s">
        <v>637</v>
      </c>
      <c r="N1074" s="3" t="s">
        <v>646</v>
      </c>
      <c r="O1074" t="s">
        <v>670</v>
      </c>
      <c r="P1074" t="s">
        <v>670</v>
      </c>
      <c r="Q1074">
        <v>4547</v>
      </c>
      <c r="R1074">
        <v>691</v>
      </c>
      <c r="S1074" t="s">
        <v>671</v>
      </c>
      <c r="T1074" s="3" t="str">
        <f>Processed[[#This Row],[Time Period]]&amp;"_"&amp;Processed[[#This Row],[FROMNODENO]]&amp;"_"&amp;Processed[[#This Row],[TONODENO]]</f>
        <v>IP_261535_262677</v>
      </c>
    </row>
    <row r="1075" spans="1:20" x14ac:dyDescent="0.25">
      <c r="A1075" t="s">
        <v>1515</v>
      </c>
      <c r="B1075">
        <v>100272</v>
      </c>
      <c r="C1075">
        <v>262677</v>
      </c>
      <c r="D1075">
        <v>261535</v>
      </c>
      <c r="E1075" s="3" t="s">
        <v>157</v>
      </c>
      <c r="F1075" s="3" t="s">
        <v>154</v>
      </c>
      <c r="G1075" s="3" t="s">
        <v>645</v>
      </c>
      <c r="H1075" s="3" t="s">
        <v>635</v>
      </c>
      <c r="I1075">
        <v>-0.3226</v>
      </c>
      <c r="J1075">
        <v>51.513300000000001</v>
      </c>
      <c r="K1075">
        <v>-0.37880000000000003</v>
      </c>
      <c r="L1075">
        <v>51.505800000000001</v>
      </c>
      <c r="M1075" s="3" t="s">
        <v>646</v>
      </c>
      <c r="N1075" s="3" t="s">
        <v>637</v>
      </c>
      <c r="O1075" t="s">
        <v>670</v>
      </c>
      <c r="P1075" t="s">
        <v>670</v>
      </c>
      <c r="Q1075">
        <v>4543</v>
      </c>
      <c r="R1075">
        <v>726</v>
      </c>
      <c r="S1075" t="s">
        <v>671</v>
      </c>
      <c r="T1075" s="3" t="str">
        <f>Processed[[#This Row],[Time Period]]&amp;"_"&amp;Processed[[#This Row],[FROMNODENO]]&amp;"_"&amp;Processed[[#This Row],[TONODENO]]</f>
        <v>IP_262677_261535</v>
      </c>
    </row>
    <row r="1076" spans="1:20" x14ac:dyDescent="0.25">
      <c r="A1076" t="s">
        <v>1515</v>
      </c>
      <c r="B1076">
        <v>290868</v>
      </c>
      <c r="C1076">
        <v>264577</v>
      </c>
      <c r="D1076">
        <v>264593</v>
      </c>
      <c r="E1076" s="3" t="s">
        <v>158</v>
      </c>
      <c r="F1076" s="3" t="s">
        <v>159</v>
      </c>
      <c r="G1076" s="3" t="s">
        <v>649</v>
      </c>
      <c r="H1076" s="3" t="s">
        <v>650</v>
      </c>
      <c r="I1076">
        <v>-0.23630000000000001</v>
      </c>
      <c r="J1076">
        <v>51.292400000000001</v>
      </c>
      <c r="K1076">
        <v>-0.23549999999999999</v>
      </c>
      <c r="L1076">
        <v>51.290799999999997</v>
      </c>
      <c r="M1076" s="3" t="s">
        <v>651</v>
      </c>
      <c r="N1076" s="3" t="s">
        <v>652</v>
      </c>
      <c r="O1076" t="s">
        <v>670</v>
      </c>
      <c r="P1076" t="s">
        <v>670</v>
      </c>
      <c r="Q1076">
        <v>186</v>
      </c>
      <c r="R1076">
        <v>154</v>
      </c>
      <c r="S1076" t="s">
        <v>671</v>
      </c>
      <c r="T1076" s="3" t="str">
        <f>Processed[[#This Row],[Time Period]]&amp;"_"&amp;Processed[[#This Row],[FROMNODENO]]&amp;"_"&amp;Processed[[#This Row],[TONODENO]]</f>
        <v>IP_264577_264593</v>
      </c>
    </row>
    <row r="1077" spans="1:20" x14ac:dyDescent="0.25">
      <c r="A1077" t="s">
        <v>1515</v>
      </c>
      <c r="B1077">
        <v>290868</v>
      </c>
      <c r="C1077">
        <v>264593</v>
      </c>
      <c r="D1077">
        <v>264577</v>
      </c>
      <c r="E1077" s="3" t="s">
        <v>159</v>
      </c>
      <c r="F1077" s="3" t="s">
        <v>158</v>
      </c>
      <c r="G1077" s="3" t="s">
        <v>650</v>
      </c>
      <c r="H1077" s="3" t="s">
        <v>649</v>
      </c>
      <c r="I1077">
        <v>-0.23549999999999999</v>
      </c>
      <c r="J1077">
        <v>51.290799999999997</v>
      </c>
      <c r="K1077">
        <v>-0.23630000000000001</v>
      </c>
      <c r="L1077">
        <v>51.292400000000001</v>
      </c>
      <c r="M1077" s="3" t="s">
        <v>652</v>
      </c>
      <c r="N1077" s="3" t="s">
        <v>651</v>
      </c>
      <c r="O1077" t="s">
        <v>670</v>
      </c>
      <c r="P1077" t="s">
        <v>670</v>
      </c>
      <c r="Q1077">
        <v>186</v>
      </c>
      <c r="R1077">
        <v>128</v>
      </c>
      <c r="S1077" t="s">
        <v>671</v>
      </c>
      <c r="T1077" s="3" t="str">
        <f>Processed[[#This Row],[Time Period]]&amp;"_"&amp;Processed[[#This Row],[FROMNODENO]]&amp;"_"&amp;Processed[[#This Row],[TONODENO]]</f>
        <v>IP_264593_264577</v>
      </c>
    </row>
    <row r="1078" spans="1:20" x14ac:dyDescent="0.25">
      <c r="A1078" t="s">
        <v>1515</v>
      </c>
      <c r="B1078">
        <v>293564</v>
      </c>
      <c r="C1078">
        <v>267131</v>
      </c>
      <c r="D1078">
        <v>267182</v>
      </c>
      <c r="E1078" s="3" t="s">
        <v>160</v>
      </c>
      <c r="F1078" s="3" t="s">
        <v>161</v>
      </c>
      <c r="G1078" s="3" t="s">
        <v>655</v>
      </c>
      <c r="H1078" s="3" t="s">
        <v>656</v>
      </c>
      <c r="I1078">
        <v>-0.1472</v>
      </c>
      <c r="J1078">
        <v>51.476799999999997</v>
      </c>
      <c r="K1078">
        <v>-0.1462</v>
      </c>
      <c r="L1078">
        <v>51.475200000000001</v>
      </c>
      <c r="M1078" s="3" t="s">
        <v>657</v>
      </c>
      <c r="N1078" s="3" t="s">
        <v>658</v>
      </c>
      <c r="O1078" t="s">
        <v>670</v>
      </c>
      <c r="P1078" t="s">
        <v>670</v>
      </c>
      <c r="Q1078">
        <v>277</v>
      </c>
      <c r="R1078">
        <v>199</v>
      </c>
      <c r="S1078" t="s">
        <v>671</v>
      </c>
      <c r="T1078" s="3" t="str">
        <f>Processed[[#This Row],[Time Period]]&amp;"_"&amp;Processed[[#This Row],[FROMNODENO]]&amp;"_"&amp;Processed[[#This Row],[TONODENO]]</f>
        <v>IP_267131_267182</v>
      </c>
    </row>
    <row r="1079" spans="1:20" x14ac:dyDescent="0.25">
      <c r="A1079" t="s">
        <v>1515</v>
      </c>
      <c r="B1079">
        <v>293564</v>
      </c>
      <c r="C1079">
        <v>267182</v>
      </c>
      <c r="D1079">
        <v>267131</v>
      </c>
      <c r="E1079" s="3" t="s">
        <v>161</v>
      </c>
      <c r="F1079" s="3" t="s">
        <v>160</v>
      </c>
      <c r="G1079" s="3" t="s">
        <v>656</v>
      </c>
      <c r="H1079" s="3" t="s">
        <v>655</v>
      </c>
      <c r="I1079">
        <v>-0.1462</v>
      </c>
      <c r="J1079">
        <v>51.475200000000001</v>
      </c>
      <c r="K1079">
        <v>-0.1472</v>
      </c>
      <c r="L1079">
        <v>51.476799999999997</v>
      </c>
      <c r="M1079" s="3" t="s">
        <v>658</v>
      </c>
      <c r="N1079" s="3" t="s">
        <v>657</v>
      </c>
      <c r="O1079" t="s">
        <v>670</v>
      </c>
      <c r="P1079" t="s">
        <v>670</v>
      </c>
      <c r="Q1079">
        <v>277</v>
      </c>
      <c r="R1079">
        <v>209</v>
      </c>
      <c r="S1079" t="s">
        <v>671</v>
      </c>
      <c r="T1079" s="3" t="str">
        <f>Processed[[#This Row],[Time Period]]&amp;"_"&amp;Processed[[#This Row],[FROMNODENO]]&amp;"_"&amp;Processed[[#This Row],[TONODENO]]</f>
        <v>IP_267182_267131</v>
      </c>
    </row>
    <row r="1080" spans="1:20" x14ac:dyDescent="0.25">
      <c r="A1080" t="s">
        <v>1515</v>
      </c>
      <c r="B1080">
        <v>328390</v>
      </c>
      <c r="C1080">
        <v>237148</v>
      </c>
      <c r="D1080">
        <v>237213</v>
      </c>
      <c r="E1080" s="3" t="s">
        <v>162</v>
      </c>
      <c r="F1080" s="3" t="s">
        <v>163</v>
      </c>
      <c r="G1080" s="3" t="s">
        <v>661</v>
      </c>
      <c r="H1080" s="3" t="s">
        <v>662</v>
      </c>
      <c r="I1080">
        <v>-2.3479000000000001</v>
      </c>
      <c r="J1080">
        <v>53.386499999999998</v>
      </c>
      <c r="K1080">
        <v>-2.3435000000000001</v>
      </c>
      <c r="L1080">
        <v>53.395299999999999</v>
      </c>
      <c r="M1080" s="3" t="s">
        <v>663</v>
      </c>
      <c r="N1080" s="3" t="s">
        <v>664</v>
      </c>
      <c r="O1080" t="s">
        <v>670</v>
      </c>
      <c r="P1080" t="s">
        <v>670</v>
      </c>
      <c r="Q1080">
        <v>1304</v>
      </c>
      <c r="R1080">
        <v>365</v>
      </c>
      <c r="S1080" t="s">
        <v>671</v>
      </c>
      <c r="T1080" s="3" t="str">
        <f>Processed[[#This Row],[Time Period]]&amp;"_"&amp;Processed[[#This Row],[FROMNODENO]]&amp;"_"&amp;Processed[[#This Row],[TONODENO]]</f>
        <v>IP_237148_237213</v>
      </c>
    </row>
    <row r="1081" spans="1:20" x14ac:dyDescent="0.25">
      <c r="A1081" t="s">
        <v>1515</v>
      </c>
      <c r="B1081">
        <v>328390</v>
      </c>
      <c r="C1081">
        <v>237213</v>
      </c>
      <c r="D1081">
        <v>237148</v>
      </c>
      <c r="E1081" s="3" t="s">
        <v>163</v>
      </c>
      <c r="F1081" s="3" t="s">
        <v>162</v>
      </c>
      <c r="G1081" s="3" t="s">
        <v>662</v>
      </c>
      <c r="H1081" s="3" t="s">
        <v>661</v>
      </c>
      <c r="I1081">
        <v>-2.3435000000000001</v>
      </c>
      <c r="J1081">
        <v>53.395299999999999</v>
      </c>
      <c r="K1081">
        <v>-2.3479000000000001</v>
      </c>
      <c r="L1081">
        <v>53.386499999999998</v>
      </c>
      <c r="M1081" s="3" t="s">
        <v>664</v>
      </c>
      <c r="N1081" s="3" t="s">
        <v>663</v>
      </c>
      <c r="O1081" t="s">
        <v>670</v>
      </c>
      <c r="P1081" t="s">
        <v>670</v>
      </c>
      <c r="Q1081">
        <v>1171</v>
      </c>
      <c r="R1081">
        <v>321</v>
      </c>
      <c r="S1081" t="s">
        <v>671</v>
      </c>
      <c r="T1081" s="3" t="str">
        <f>Processed[[#This Row],[Time Period]]&amp;"_"&amp;Processed[[#This Row],[FROMNODENO]]&amp;"_"&amp;Processed[[#This Row],[TONODENO]]</f>
        <v>IP_237213_237148</v>
      </c>
    </row>
    <row r="1082" spans="1:20" x14ac:dyDescent="0.25">
      <c r="A1082" t="s">
        <v>1518</v>
      </c>
      <c r="B1082">
        <v>100001</v>
      </c>
      <c r="C1082">
        <v>257952</v>
      </c>
      <c r="D1082">
        <v>258065</v>
      </c>
      <c r="E1082" s="3" t="s">
        <v>21</v>
      </c>
      <c r="F1082" s="3" t="s">
        <v>22</v>
      </c>
      <c r="G1082" s="3" t="s">
        <v>174</v>
      </c>
      <c r="H1082" s="3" t="s">
        <v>175</v>
      </c>
      <c r="I1082">
        <v>-0.73109999999999997</v>
      </c>
      <c r="J1082">
        <v>51.276000000000003</v>
      </c>
      <c r="K1082">
        <v>-0.72260000000000002</v>
      </c>
      <c r="L1082">
        <v>51.271500000000003</v>
      </c>
      <c r="M1082" s="3" t="s">
        <v>176</v>
      </c>
      <c r="N1082" s="3" t="s">
        <v>177</v>
      </c>
      <c r="O1082" t="s">
        <v>670</v>
      </c>
      <c r="P1082" t="s">
        <v>670</v>
      </c>
      <c r="Q1082">
        <v>850</v>
      </c>
      <c r="R1082">
        <v>648</v>
      </c>
      <c r="S1082" t="s">
        <v>671</v>
      </c>
      <c r="T1082" s="3" t="str">
        <f>Processed[[#This Row],[Time Period]]&amp;"_"&amp;Processed[[#This Row],[FROMNODENO]]&amp;"_"&amp;Processed[[#This Row],[TONODENO]]</f>
        <v>PM_257952_258065</v>
      </c>
    </row>
    <row r="1083" spans="1:20" x14ac:dyDescent="0.25">
      <c r="A1083" t="s">
        <v>1518</v>
      </c>
      <c r="B1083">
        <v>100001</v>
      </c>
      <c r="C1083">
        <v>258065</v>
      </c>
      <c r="D1083">
        <v>257952</v>
      </c>
      <c r="E1083" s="3" t="s">
        <v>22</v>
      </c>
      <c r="F1083" s="3" t="s">
        <v>21</v>
      </c>
      <c r="G1083" s="3" t="s">
        <v>175</v>
      </c>
      <c r="H1083" s="3" t="s">
        <v>174</v>
      </c>
      <c r="I1083">
        <v>-0.72260000000000002</v>
      </c>
      <c r="J1083">
        <v>51.271500000000003</v>
      </c>
      <c r="K1083">
        <v>-0.73109999999999997</v>
      </c>
      <c r="L1083">
        <v>51.276000000000003</v>
      </c>
      <c r="M1083" s="3" t="s">
        <v>177</v>
      </c>
      <c r="N1083" s="3" t="s">
        <v>176</v>
      </c>
      <c r="O1083" t="s">
        <v>670</v>
      </c>
      <c r="P1083" t="s">
        <v>670</v>
      </c>
      <c r="Q1083">
        <v>850</v>
      </c>
      <c r="R1083">
        <v>633</v>
      </c>
      <c r="S1083" t="s">
        <v>671</v>
      </c>
      <c r="T1083" s="3" t="str">
        <f>Processed[[#This Row],[Time Period]]&amp;"_"&amp;Processed[[#This Row],[FROMNODENO]]&amp;"_"&amp;Processed[[#This Row],[TONODENO]]</f>
        <v>PM_258065_257952</v>
      </c>
    </row>
    <row r="1084" spans="1:20" x14ac:dyDescent="0.25">
      <c r="A1084" t="s">
        <v>1518</v>
      </c>
      <c r="B1084">
        <v>100004</v>
      </c>
      <c r="C1084">
        <v>232189</v>
      </c>
      <c r="D1084">
        <v>232193</v>
      </c>
      <c r="E1084" s="3" t="s">
        <v>23</v>
      </c>
      <c r="F1084" s="3" t="s">
        <v>24</v>
      </c>
      <c r="G1084" s="3" t="s">
        <v>180</v>
      </c>
      <c r="H1084" s="3" t="s">
        <v>181</v>
      </c>
      <c r="I1084">
        <v>-2.8433000000000002</v>
      </c>
      <c r="J1084">
        <v>53.605800000000002</v>
      </c>
      <c r="K1084">
        <v>-2.8424999999999998</v>
      </c>
      <c r="L1084">
        <v>53.595799999999997</v>
      </c>
      <c r="M1084" s="3" t="s">
        <v>182</v>
      </c>
      <c r="N1084" s="3" t="s">
        <v>183</v>
      </c>
      <c r="O1084" t="s">
        <v>670</v>
      </c>
      <c r="P1084" t="s">
        <v>670</v>
      </c>
      <c r="Q1084">
        <v>2034</v>
      </c>
      <c r="R1084">
        <v>1555</v>
      </c>
      <c r="S1084" t="s">
        <v>671</v>
      </c>
      <c r="T1084" s="3" t="str">
        <f>Processed[[#This Row],[Time Period]]&amp;"_"&amp;Processed[[#This Row],[FROMNODENO]]&amp;"_"&amp;Processed[[#This Row],[TONODENO]]</f>
        <v>PM_232189_232193</v>
      </c>
    </row>
    <row r="1085" spans="1:20" x14ac:dyDescent="0.25">
      <c r="A1085" t="s">
        <v>1518</v>
      </c>
      <c r="B1085">
        <v>100004</v>
      </c>
      <c r="C1085">
        <v>232193</v>
      </c>
      <c r="D1085">
        <v>232189</v>
      </c>
      <c r="E1085" s="3" t="s">
        <v>24</v>
      </c>
      <c r="F1085" s="3" t="s">
        <v>23</v>
      </c>
      <c r="G1085" s="3" t="s">
        <v>181</v>
      </c>
      <c r="H1085" s="3" t="s">
        <v>180</v>
      </c>
      <c r="I1085">
        <v>-2.8424999999999998</v>
      </c>
      <c r="J1085">
        <v>53.595799999999997</v>
      </c>
      <c r="K1085">
        <v>-2.8433000000000002</v>
      </c>
      <c r="L1085">
        <v>53.605800000000002</v>
      </c>
      <c r="M1085" s="3" t="s">
        <v>183</v>
      </c>
      <c r="N1085" s="3" t="s">
        <v>182</v>
      </c>
      <c r="O1085" t="s">
        <v>670</v>
      </c>
      <c r="P1085" t="s">
        <v>670</v>
      </c>
      <c r="Q1085">
        <v>2625</v>
      </c>
      <c r="R1085">
        <v>1216</v>
      </c>
      <c r="S1085" t="s">
        <v>671</v>
      </c>
      <c r="T1085" s="3" t="str">
        <f>Processed[[#This Row],[Time Period]]&amp;"_"&amp;Processed[[#This Row],[FROMNODENO]]&amp;"_"&amp;Processed[[#This Row],[TONODENO]]</f>
        <v>PM_232193_232189</v>
      </c>
    </row>
    <row r="1086" spans="1:20" x14ac:dyDescent="0.25">
      <c r="A1086" t="s">
        <v>1518</v>
      </c>
      <c r="B1086">
        <v>100005</v>
      </c>
      <c r="C1086">
        <v>244531</v>
      </c>
      <c r="D1086">
        <v>244559</v>
      </c>
      <c r="E1086" s="3" t="s">
        <v>25</v>
      </c>
      <c r="F1086" s="3" t="s">
        <v>26</v>
      </c>
      <c r="G1086" s="3" t="s">
        <v>184</v>
      </c>
      <c r="H1086" s="3" t="s">
        <v>185</v>
      </c>
      <c r="I1086">
        <v>-1.7529999999999999</v>
      </c>
      <c r="J1086">
        <v>53.796999999999997</v>
      </c>
      <c r="K1086">
        <v>-1.7493000000000001</v>
      </c>
      <c r="L1086">
        <v>53.790999999999997</v>
      </c>
      <c r="M1086" s="3" t="s">
        <v>186</v>
      </c>
      <c r="N1086" s="3" t="s">
        <v>187</v>
      </c>
      <c r="O1086" t="s">
        <v>670</v>
      </c>
      <c r="P1086" t="s">
        <v>670</v>
      </c>
      <c r="Q1086">
        <v>1497</v>
      </c>
      <c r="R1086">
        <v>778</v>
      </c>
      <c r="S1086" t="s">
        <v>671</v>
      </c>
      <c r="T1086" s="3" t="str">
        <f>Processed[[#This Row],[Time Period]]&amp;"_"&amp;Processed[[#This Row],[FROMNODENO]]&amp;"_"&amp;Processed[[#This Row],[TONODENO]]</f>
        <v>PM_244531_244559</v>
      </c>
    </row>
    <row r="1087" spans="1:20" x14ac:dyDescent="0.25">
      <c r="A1087" t="s">
        <v>1518</v>
      </c>
      <c r="B1087">
        <v>100005</v>
      </c>
      <c r="C1087">
        <v>244559</v>
      </c>
      <c r="D1087">
        <v>244531</v>
      </c>
      <c r="E1087" s="3" t="s">
        <v>26</v>
      </c>
      <c r="F1087" s="3" t="s">
        <v>25</v>
      </c>
      <c r="G1087" s="3" t="s">
        <v>185</v>
      </c>
      <c r="H1087" s="3" t="s">
        <v>184</v>
      </c>
      <c r="I1087">
        <v>-1.7493000000000001</v>
      </c>
      <c r="J1087">
        <v>53.790999999999997</v>
      </c>
      <c r="K1087">
        <v>-1.7529999999999999</v>
      </c>
      <c r="L1087">
        <v>53.796999999999997</v>
      </c>
      <c r="M1087" s="3" t="s">
        <v>187</v>
      </c>
      <c r="N1087" s="3" t="s">
        <v>186</v>
      </c>
      <c r="O1087" t="s">
        <v>670</v>
      </c>
      <c r="P1087" t="s">
        <v>670</v>
      </c>
      <c r="Q1087">
        <v>1554</v>
      </c>
      <c r="R1087">
        <v>394</v>
      </c>
      <c r="S1087" t="s">
        <v>671</v>
      </c>
      <c r="T1087" s="3" t="str">
        <f>Processed[[#This Row],[Time Period]]&amp;"_"&amp;Processed[[#This Row],[FROMNODENO]]&amp;"_"&amp;Processed[[#This Row],[TONODENO]]</f>
        <v>PM_244559_244531</v>
      </c>
    </row>
    <row r="1088" spans="1:20" x14ac:dyDescent="0.25">
      <c r="A1088" t="s">
        <v>1518</v>
      </c>
      <c r="B1088">
        <v>100006</v>
      </c>
      <c r="C1088">
        <v>267933</v>
      </c>
      <c r="D1088">
        <v>268747</v>
      </c>
      <c r="E1088" s="3" t="s">
        <v>27</v>
      </c>
      <c r="F1088" s="3" t="s">
        <v>28</v>
      </c>
      <c r="G1088" s="3" t="s">
        <v>189</v>
      </c>
      <c r="H1088" s="3" t="s">
        <v>190</v>
      </c>
      <c r="I1088">
        <v>-0.12429999999999999</v>
      </c>
      <c r="J1088">
        <v>51.508299999999998</v>
      </c>
      <c r="K1088">
        <v>-0.1032</v>
      </c>
      <c r="L1088">
        <v>51.510800000000003</v>
      </c>
      <c r="M1088" s="3" t="s">
        <v>191</v>
      </c>
      <c r="N1088" s="3" t="s">
        <v>192</v>
      </c>
      <c r="O1088" t="s">
        <v>670</v>
      </c>
      <c r="P1088" t="s">
        <v>670</v>
      </c>
      <c r="Q1088">
        <v>1876</v>
      </c>
      <c r="R1088">
        <v>642</v>
      </c>
      <c r="S1088" t="s">
        <v>671</v>
      </c>
      <c r="T1088" s="3" t="str">
        <f>Processed[[#This Row],[Time Period]]&amp;"_"&amp;Processed[[#This Row],[FROMNODENO]]&amp;"_"&amp;Processed[[#This Row],[TONODENO]]</f>
        <v>PM_267933_268747</v>
      </c>
    </row>
    <row r="1089" spans="1:20" x14ac:dyDescent="0.25">
      <c r="A1089" t="s">
        <v>1518</v>
      </c>
      <c r="B1089">
        <v>100006</v>
      </c>
      <c r="C1089">
        <v>268747</v>
      </c>
      <c r="D1089">
        <v>267933</v>
      </c>
      <c r="E1089" s="3" t="s">
        <v>28</v>
      </c>
      <c r="F1089" s="3" t="s">
        <v>27</v>
      </c>
      <c r="G1089" s="3" t="s">
        <v>190</v>
      </c>
      <c r="H1089" s="3" t="s">
        <v>189</v>
      </c>
      <c r="I1089">
        <v>-0.1032</v>
      </c>
      <c r="J1089">
        <v>51.510800000000003</v>
      </c>
      <c r="K1089">
        <v>-0.12429999999999999</v>
      </c>
      <c r="L1089">
        <v>51.508299999999998</v>
      </c>
      <c r="M1089" s="3" t="s">
        <v>192</v>
      </c>
      <c r="N1089" s="3" t="s">
        <v>191</v>
      </c>
      <c r="O1089" t="s">
        <v>670</v>
      </c>
      <c r="P1089" t="s">
        <v>670</v>
      </c>
      <c r="Q1089">
        <v>1898</v>
      </c>
      <c r="R1089">
        <v>626</v>
      </c>
      <c r="S1089" t="s">
        <v>671</v>
      </c>
      <c r="T1089" s="3" t="str">
        <f>Processed[[#This Row],[Time Period]]&amp;"_"&amp;Processed[[#This Row],[FROMNODENO]]&amp;"_"&amp;Processed[[#This Row],[TONODENO]]</f>
        <v>PM_268747_267933</v>
      </c>
    </row>
    <row r="1090" spans="1:20" x14ac:dyDescent="0.25">
      <c r="A1090" t="s">
        <v>1518</v>
      </c>
      <c r="B1090">
        <v>100007</v>
      </c>
      <c r="C1090">
        <v>267662</v>
      </c>
      <c r="D1090">
        <v>268747</v>
      </c>
      <c r="E1090" s="3" t="s">
        <v>29</v>
      </c>
      <c r="F1090" s="3" t="s">
        <v>28</v>
      </c>
      <c r="G1090" s="3" t="s">
        <v>193</v>
      </c>
      <c r="H1090" s="3" t="s">
        <v>190</v>
      </c>
      <c r="I1090">
        <v>-0.13350000000000001</v>
      </c>
      <c r="J1090">
        <v>51.528100000000002</v>
      </c>
      <c r="K1090">
        <v>-0.1032</v>
      </c>
      <c r="L1090">
        <v>51.510800000000003</v>
      </c>
      <c r="M1090" s="3" t="s">
        <v>194</v>
      </c>
      <c r="N1090" s="3" t="s">
        <v>192</v>
      </c>
      <c r="O1090" t="s">
        <v>670</v>
      </c>
      <c r="P1090" t="s">
        <v>670</v>
      </c>
      <c r="Q1090">
        <v>4723</v>
      </c>
      <c r="R1090">
        <v>1317</v>
      </c>
      <c r="S1090" t="s">
        <v>671</v>
      </c>
      <c r="T1090" s="3" t="str">
        <f>Processed[[#This Row],[Time Period]]&amp;"_"&amp;Processed[[#This Row],[FROMNODENO]]&amp;"_"&amp;Processed[[#This Row],[TONODENO]]</f>
        <v>PM_267662_268747</v>
      </c>
    </row>
    <row r="1091" spans="1:20" x14ac:dyDescent="0.25">
      <c r="A1091" t="s">
        <v>1518</v>
      </c>
      <c r="B1091">
        <v>100007</v>
      </c>
      <c r="C1091">
        <v>268747</v>
      </c>
      <c r="D1091">
        <v>267662</v>
      </c>
      <c r="E1091" s="3" t="s">
        <v>28</v>
      </c>
      <c r="F1091" s="3" t="s">
        <v>29</v>
      </c>
      <c r="G1091" s="3" t="s">
        <v>190</v>
      </c>
      <c r="H1091" s="3" t="s">
        <v>193</v>
      </c>
      <c r="I1091">
        <v>-0.1032</v>
      </c>
      <c r="J1091">
        <v>51.510800000000003</v>
      </c>
      <c r="K1091">
        <v>-0.13350000000000001</v>
      </c>
      <c r="L1091">
        <v>51.528100000000002</v>
      </c>
      <c r="M1091" s="3" t="s">
        <v>192</v>
      </c>
      <c r="N1091" s="3" t="s">
        <v>194</v>
      </c>
      <c r="O1091" t="s">
        <v>670</v>
      </c>
      <c r="P1091" t="s">
        <v>670</v>
      </c>
      <c r="Q1091">
        <v>4698</v>
      </c>
      <c r="R1091">
        <v>1227</v>
      </c>
      <c r="S1091" t="s">
        <v>671</v>
      </c>
      <c r="T1091" s="3" t="str">
        <f>Processed[[#This Row],[Time Period]]&amp;"_"&amp;Processed[[#This Row],[FROMNODENO]]&amp;"_"&amp;Processed[[#This Row],[TONODENO]]</f>
        <v>PM_268747_267662</v>
      </c>
    </row>
    <row r="1092" spans="1:20" x14ac:dyDescent="0.25">
      <c r="A1092" t="s">
        <v>1518</v>
      </c>
      <c r="B1092">
        <v>100008</v>
      </c>
      <c r="C1092">
        <v>268747</v>
      </c>
      <c r="D1092">
        <v>269459</v>
      </c>
      <c r="E1092" s="3" t="s">
        <v>28</v>
      </c>
      <c r="F1092" s="3" t="s">
        <v>30</v>
      </c>
      <c r="G1092" s="3" t="s">
        <v>190</v>
      </c>
      <c r="H1092" s="3" t="s">
        <v>195</v>
      </c>
      <c r="I1092">
        <v>-0.1032</v>
      </c>
      <c r="J1092">
        <v>51.510800000000003</v>
      </c>
      <c r="K1092">
        <v>-7.5399999999999995E-2</v>
      </c>
      <c r="L1092">
        <v>51.511600000000001</v>
      </c>
      <c r="M1092" s="3" t="s">
        <v>192</v>
      </c>
      <c r="N1092" s="3" t="s">
        <v>196</v>
      </c>
      <c r="O1092" t="s">
        <v>670</v>
      </c>
      <c r="P1092" t="s">
        <v>670</v>
      </c>
      <c r="Q1092">
        <v>2433</v>
      </c>
      <c r="R1092">
        <v>823</v>
      </c>
      <c r="S1092" t="s">
        <v>671</v>
      </c>
      <c r="T1092" s="3" t="str">
        <f>Processed[[#This Row],[Time Period]]&amp;"_"&amp;Processed[[#This Row],[FROMNODENO]]&amp;"_"&amp;Processed[[#This Row],[TONODENO]]</f>
        <v>PM_268747_269459</v>
      </c>
    </row>
    <row r="1093" spans="1:20" x14ac:dyDescent="0.25">
      <c r="A1093" t="s">
        <v>1518</v>
      </c>
      <c r="B1093">
        <v>100008</v>
      </c>
      <c r="C1093">
        <v>269459</v>
      </c>
      <c r="D1093">
        <v>268747</v>
      </c>
      <c r="E1093" s="3" t="s">
        <v>30</v>
      </c>
      <c r="F1093" s="3" t="s">
        <v>28</v>
      </c>
      <c r="G1093" s="3" t="s">
        <v>195</v>
      </c>
      <c r="H1093" s="3" t="s">
        <v>190</v>
      </c>
      <c r="I1093">
        <v>-7.5399999999999995E-2</v>
      </c>
      <c r="J1093">
        <v>51.511600000000001</v>
      </c>
      <c r="K1093">
        <v>-0.1032</v>
      </c>
      <c r="L1093">
        <v>51.510800000000003</v>
      </c>
      <c r="M1093" s="3" t="s">
        <v>196</v>
      </c>
      <c r="N1093" s="3" t="s">
        <v>192</v>
      </c>
      <c r="O1093" t="s">
        <v>670</v>
      </c>
      <c r="P1093" t="s">
        <v>670</v>
      </c>
      <c r="Q1093">
        <v>2444</v>
      </c>
      <c r="R1093">
        <v>764</v>
      </c>
      <c r="S1093" t="s">
        <v>671</v>
      </c>
      <c r="T1093" s="3" t="str">
        <f>Processed[[#This Row],[Time Period]]&amp;"_"&amp;Processed[[#This Row],[FROMNODENO]]&amp;"_"&amp;Processed[[#This Row],[TONODENO]]</f>
        <v>PM_269459_268747</v>
      </c>
    </row>
    <row r="1094" spans="1:20" x14ac:dyDescent="0.25">
      <c r="A1094" t="s">
        <v>1518</v>
      </c>
      <c r="B1094">
        <v>100009</v>
      </c>
      <c r="C1094">
        <v>267983</v>
      </c>
      <c r="D1094">
        <v>268747</v>
      </c>
      <c r="E1094" s="3" t="s">
        <v>31</v>
      </c>
      <c r="F1094" s="3" t="s">
        <v>28</v>
      </c>
      <c r="G1094" s="3" t="s">
        <v>198</v>
      </c>
      <c r="H1094" s="3" t="s">
        <v>190</v>
      </c>
      <c r="I1094">
        <v>-0.1231</v>
      </c>
      <c r="J1094">
        <v>51.530799999999999</v>
      </c>
      <c r="K1094">
        <v>-0.1032</v>
      </c>
      <c r="L1094">
        <v>51.510800000000003</v>
      </c>
      <c r="M1094" s="3" t="s">
        <v>199</v>
      </c>
      <c r="N1094" s="3" t="s">
        <v>192</v>
      </c>
      <c r="O1094" t="s">
        <v>670</v>
      </c>
      <c r="P1094" t="s">
        <v>670</v>
      </c>
      <c r="Q1094">
        <v>3753</v>
      </c>
      <c r="R1094">
        <v>1324</v>
      </c>
      <c r="S1094" t="s">
        <v>671</v>
      </c>
      <c r="T1094" s="3" t="str">
        <f>Processed[[#This Row],[Time Period]]&amp;"_"&amp;Processed[[#This Row],[FROMNODENO]]&amp;"_"&amp;Processed[[#This Row],[TONODENO]]</f>
        <v>PM_267983_268747</v>
      </c>
    </row>
    <row r="1095" spans="1:20" x14ac:dyDescent="0.25">
      <c r="A1095" t="s">
        <v>1518</v>
      </c>
      <c r="B1095">
        <v>100009</v>
      </c>
      <c r="C1095">
        <v>268747</v>
      </c>
      <c r="D1095">
        <v>267983</v>
      </c>
      <c r="E1095" s="3" t="s">
        <v>28</v>
      </c>
      <c r="F1095" s="3" t="s">
        <v>31</v>
      </c>
      <c r="G1095" s="3" t="s">
        <v>190</v>
      </c>
      <c r="H1095" s="3" t="s">
        <v>198</v>
      </c>
      <c r="I1095">
        <v>-0.1032</v>
      </c>
      <c r="J1095">
        <v>51.510800000000003</v>
      </c>
      <c r="K1095">
        <v>-0.1231</v>
      </c>
      <c r="L1095">
        <v>51.530799999999999</v>
      </c>
      <c r="M1095" s="3" t="s">
        <v>192</v>
      </c>
      <c r="N1095" s="3" t="s">
        <v>199</v>
      </c>
      <c r="O1095" t="s">
        <v>670</v>
      </c>
      <c r="P1095" t="s">
        <v>670</v>
      </c>
      <c r="Q1095">
        <v>3152</v>
      </c>
      <c r="R1095">
        <v>1258</v>
      </c>
      <c r="S1095" t="s">
        <v>671</v>
      </c>
      <c r="T1095" s="3" t="str">
        <f>Processed[[#This Row],[Time Period]]&amp;"_"&amp;Processed[[#This Row],[FROMNODENO]]&amp;"_"&amp;Processed[[#This Row],[TONODENO]]</f>
        <v>PM_268747_267983</v>
      </c>
    </row>
    <row r="1096" spans="1:20" x14ac:dyDescent="0.25">
      <c r="A1096" t="s">
        <v>1518</v>
      </c>
      <c r="B1096">
        <v>100010</v>
      </c>
      <c r="C1096">
        <v>268747</v>
      </c>
      <c r="D1096">
        <v>269225</v>
      </c>
      <c r="E1096" s="3" t="s">
        <v>28</v>
      </c>
      <c r="F1096" s="3" t="s">
        <v>32</v>
      </c>
      <c r="G1096" s="3" t="s">
        <v>190</v>
      </c>
      <c r="H1096" s="3" t="s">
        <v>200</v>
      </c>
      <c r="I1096">
        <v>-0.1032</v>
      </c>
      <c r="J1096">
        <v>51.510800000000003</v>
      </c>
      <c r="K1096">
        <v>-8.5699999999999998E-2</v>
      </c>
      <c r="L1096">
        <v>51.505229999999997</v>
      </c>
      <c r="M1096" s="3" t="s">
        <v>192</v>
      </c>
      <c r="N1096" s="3" t="s">
        <v>201</v>
      </c>
      <c r="O1096" t="s">
        <v>670</v>
      </c>
      <c r="P1096" t="s">
        <v>670</v>
      </c>
      <c r="Q1096">
        <v>1792</v>
      </c>
      <c r="R1096">
        <v>687</v>
      </c>
      <c r="S1096" t="s">
        <v>671</v>
      </c>
      <c r="T1096" s="3" t="str">
        <f>Processed[[#This Row],[Time Period]]&amp;"_"&amp;Processed[[#This Row],[FROMNODENO]]&amp;"_"&amp;Processed[[#This Row],[TONODENO]]</f>
        <v>PM_268747_269225</v>
      </c>
    </row>
    <row r="1097" spans="1:20" x14ac:dyDescent="0.25">
      <c r="A1097" t="s">
        <v>1518</v>
      </c>
      <c r="B1097">
        <v>100010</v>
      </c>
      <c r="C1097">
        <v>269225</v>
      </c>
      <c r="D1097">
        <v>268747</v>
      </c>
      <c r="E1097" s="3" t="s">
        <v>32</v>
      </c>
      <c r="F1097" s="3" t="s">
        <v>28</v>
      </c>
      <c r="G1097" s="3" t="s">
        <v>200</v>
      </c>
      <c r="H1097" s="3" t="s">
        <v>190</v>
      </c>
      <c r="I1097">
        <v>-8.5699999999999998E-2</v>
      </c>
      <c r="J1097">
        <v>51.505229999999997</v>
      </c>
      <c r="K1097">
        <v>-0.1032</v>
      </c>
      <c r="L1097">
        <v>51.510800000000003</v>
      </c>
      <c r="M1097" s="3" t="s">
        <v>201</v>
      </c>
      <c r="N1097" s="3" t="s">
        <v>192</v>
      </c>
      <c r="O1097" t="s">
        <v>670</v>
      </c>
      <c r="P1097" t="s">
        <v>670</v>
      </c>
      <c r="Q1097">
        <v>2252</v>
      </c>
      <c r="R1097">
        <v>1062</v>
      </c>
      <c r="S1097" t="s">
        <v>671</v>
      </c>
      <c r="T1097" s="3" t="str">
        <f>Processed[[#This Row],[Time Period]]&amp;"_"&amp;Processed[[#This Row],[FROMNODENO]]&amp;"_"&amp;Processed[[#This Row],[TONODENO]]</f>
        <v>PM_269225_268747</v>
      </c>
    </row>
    <row r="1098" spans="1:20" x14ac:dyDescent="0.25">
      <c r="A1098" t="s">
        <v>1518</v>
      </c>
      <c r="B1098">
        <v>100011</v>
      </c>
      <c r="C1098">
        <v>268747</v>
      </c>
      <c r="D1098">
        <v>269296</v>
      </c>
      <c r="E1098" s="3" t="s">
        <v>28</v>
      </c>
      <c r="F1098" s="3" t="s">
        <v>33</v>
      </c>
      <c r="G1098" s="3" t="s">
        <v>190</v>
      </c>
      <c r="H1098" s="3" t="s">
        <v>203</v>
      </c>
      <c r="I1098">
        <v>-0.1032</v>
      </c>
      <c r="J1098">
        <v>51.510800000000003</v>
      </c>
      <c r="K1098">
        <v>-8.2100000000000006E-2</v>
      </c>
      <c r="L1098">
        <v>51.518599999999999</v>
      </c>
      <c r="M1098" s="3" t="s">
        <v>192</v>
      </c>
      <c r="N1098" s="3" t="s">
        <v>204</v>
      </c>
      <c r="O1098" t="s">
        <v>670</v>
      </c>
      <c r="P1098" t="s">
        <v>670</v>
      </c>
      <c r="Q1098">
        <v>3519</v>
      </c>
      <c r="R1098">
        <v>1085</v>
      </c>
      <c r="S1098" t="s">
        <v>671</v>
      </c>
      <c r="T1098" s="3" t="str">
        <f>Processed[[#This Row],[Time Period]]&amp;"_"&amp;Processed[[#This Row],[FROMNODENO]]&amp;"_"&amp;Processed[[#This Row],[TONODENO]]</f>
        <v>PM_268747_269296</v>
      </c>
    </row>
    <row r="1099" spans="1:20" x14ac:dyDescent="0.25">
      <c r="A1099" t="s">
        <v>1518</v>
      </c>
      <c r="B1099">
        <v>100011</v>
      </c>
      <c r="C1099">
        <v>269296</v>
      </c>
      <c r="D1099">
        <v>268747</v>
      </c>
      <c r="E1099" s="3" t="s">
        <v>33</v>
      </c>
      <c r="F1099" s="3" t="s">
        <v>28</v>
      </c>
      <c r="G1099" s="3" t="s">
        <v>203</v>
      </c>
      <c r="H1099" s="3" t="s">
        <v>190</v>
      </c>
      <c r="I1099">
        <v>-8.2100000000000006E-2</v>
      </c>
      <c r="J1099">
        <v>51.518599999999999</v>
      </c>
      <c r="K1099">
        <v>-0.1032</v>
      </c>
      <c r="L1099">
        <v>51.510800000000003</v>
      </c>
      <c r="M1099" s="3" t="s">
        <v>204</v>
      </c>
      <c r="N1099" s="3" t="s">
        <v>192</v>
      </c>
      <c r="O1099" t="s">
        <v>670</v>
      </c>
      <c r="P1099" t="s">
        <v>670</v>
      </c>
      <c r="Q1099">
        <v>3523</v>
      </c>
      <c r="R1099">
        <v>1009</v>
      </c>
      <c r="S1099" t="s">
        <v>671</v>
      </c>
      <c r="T1099" s="3" t="str">
        <f>Processed[[#This Row],[Time Period]]&amp;"_"&amp;Processed[[#This Row],[FROMNODENO]]&amp;"_"&amp;Processed[[#This Row],[TONODENO]]</f>
        <v>PM_269296_268747</v>
      </c>
    </row>
    <row r="1100" spans="1:20" x14ac:dyDescent="0.25">
      <c r="A1100" t="s">
        <v>1518</v>
      </c>
      <c r="B1100">
        <v>100012</v>
      </c>
      <c r="C1100">
        <v>266682</v>
      </c>
      <c r="D1100">
        <v>268747</v>
      </c>
      <c r="E1100" s="3" t="s">
        <v>34</v>
      </c>
      <c r="F1100" s="3" t="s">
        <v>28</v>
      </c>
      <c r="G1100" s="3" t="s">
        <v>205</v>
      </c>
      <c r="H1100" s="3" t="s">
        <v>190</v>
      </c>
      <c r="I1100">
        <v>-0.16289999999999999</v>
      </c>
      <c r="J1100">
        <v>51.522399999999998</v>
      </c>
      <c r="K1100">
        <v>-0.1032</v>
      </c>
      <c r="L1100">
        <v>51.510800000000003</v>
      </c>
      <c r="M1100" s="3" t="s">
        <v>206</v>
      </c>
      <c r="N1100" s="3" t="s">
        <v>192</v>
      </c>
      <c r="O1100" t="s">
        <v>670</v>
      </c>
      <c r="P1100" t="s">
        <v>670</v>
      </c>
      <c r="Q1100">
        <v>5793</v>
      </c>
      <c r="R1100">
        <v>1355</v>
      </c>
      <c r="S1100" t="s">
        <v>671</v>
      </c>
      <c r="T1100" s="3" t="str">
        <f>Processed[[#This Row],[Time Period]]&amp;"_"&amp;Processed[[#This Row],[FROMNODENO]]&amp;"_"&amp;Processed[[#This Row],[TONODENO]]</f>
        <v>PM_266682_268747</v>
      </c>
    </row>
    <row r="1101" spans="1:20" x14ac:dyDescent="0.25">
      <c r="A1101" t="s">
        <v>1518</v>
      </c>
      <c r="B1101">
        <v>100012</v>
      </c>
      <c r="C1101">
        <v>268747</v>
      </c>
      <c r="D1101">
        <v>266682</v>
      </c>
      <c r="E1101" s="3" t="s">
        <v>28</v>
      </c>
      <c r="F1101" s="3" t="s">
        <v>34</v>
      </c>
      <c r="G1101" s="3" t="s">
        <v>190</v>
      </c>
      <c r="H1101" s="3" t="s">
        <v>205</v>
      </c>
      <c r="I1101">
        <v>-0.1032</v>
      </c>
      <c r="J1101">
        <v>51.510800000000003</v>
      </c>
      <c r="K1101">
        <v>-0.16289999999999999</v>
      </c>
      <c r="L1101">
        <v>51.522399999999998</v>
      </c>
      <c r="M1101" s="3" t="s">
        <v>192</v>
      </c>
      <c r="N1101" s="3" t="s">
        <v>206</v>
      </c>
      <c r="O1101" t="s">
        <v>670</v>
      </c>
      <c r="P1101" t="s">
        <v>670</v>
      </c>
      <c r="Q1101">
        <v>5888</v>
      </c>
      <c r="R1101">
        <v>1493</v>
      </c>
      <c r="S1101" t="s">
        <v>671</v>
      </c>
      <c r="T1101" s="3" t="str">
        <f>Processed[[#This Row],[Time Period]]&amp;"_"&amp;Processed[[#This Row],[FROMNODENO]]&amp;"_"&amp;Processed[[#This Row],[TONODENO]]</f>
        <v>PM_268747_266682</v>
      </c>
    </row>
    <row r="1102" spans="1:20" x14ac:dyDescent="0.25">
      <c r="A1102" t="s">
        <v>1518</v>
      </c>
      <c r="B1102">
        <v>100013</v>
      </c>
      <c r="C1102">
        <v>266343</v>
      </c>
      <c r="D1102">
        <v>268747</v>
      </c>
      <c r="E1102" s="3" t="s">
        <v>35</v>
      </c>
      <c r="F1102" s="3" t="s">
        <v>28</v>
      </c>
      <c r="G1102" s="3" t="s">
        <v>207</v>
      </c>
      <c r="H1102" s="3" t="s">
        <v>190</v>
      </c>
      <c r="I1102">
        <v>-0.17530000000000001</v>
      </c>
      <c r="J1102">
        <v>51.516199999999998</v>
      </c>
      <c r="K1102">
        <v>-0.1032</v>
      </c>
      <c r="L1102">
        <v>51.510800000000003</v>
      </c>
      <c r="M1102" s="3" t="s">
        <v>208</v>
      </c>
      <c r="N1102" s="3" t="s">
        <v>192</v>
      </c>
      <c r="O1102" t="s">
        <v>670</v>
      </c>
      <c r="P1102" t="s">
        <v>670</v>
      </c>
      <c r="Q1102">
        <v>6946</v>
      </c>
      <c r="R1102">
        <v>1491</v>
      </c>
      <c r="S1102" t="s">
        <v>671</v>
      </c>
      <c r="T1102" s="3" t="str">
        <f>Processed[[#This Row],[Time Period]]&amp;"_"&amp;Processed[[#This Row],[FROMNODENO]]&amp;"_"&amp;Processed[[#This Row],[TONODENO]]</f>
        <v>PM_266343_268747</v>
      </c>
    </row>
    <row r="1103" spans="1:20" x14ac:dyDescent="0.25">
      <c r="A1103" t="s">
        <v>1518</v>
      </c>
      <c r="B1103">
        <v>100013</v>
      </c>
      <c r="C1103">
        <v>268747</v>
      </c>
      <c r="D1103">
        <v>266343</v>
      </c>
      <c r="E1103" s="3" t="s">
        <v>28</v>
      </c>
      <c r="F1103" s="3" t="s">
        <v>35</v>
      </c>
      <c r="G1103" s="3" t="s">
        <v>190</v>
      </c>
      <c r="H1103" s="3" t="s">
        <v>207</v>
      </c>
      <c r="I1103">
        <v>-0.1032</v>
      </c>
      <c r="J1103">
        <v>51.510800000000003</v>
      </c>
      <c r="K1103">
        <v>-0.17530000000000001</v>
      </c>
      <c r="L1103">
        <v>51.516199999999998</v>
      </c>
      <c r="M1103" s="3" t="s">
        <v>192</v>
      </c>
      <c r="N1103" s="3" t="s">
        <v>208</v>
      </c>
      <c r="O1103" t="s">
        <v>670</v>
      </c>
      <c r="P1103" t="s">
        <v>670</v>
      </c>
      <c r="Q1103">
        <v>6972</v>
      </c>
      <c r="R1103">
        <v>1629</v>
      </c>
      <c r="S1103" t="s">
        <v>671</v>
      </c>
      <c r="T1103" s="3" t="str">
        <f>Processed[[#This Row],[Time Period]]&amp;"_"&amp;Processed[[#This Row],[FROMNODENO]]&amp;"_"&amp;Processed[[#This Row],[TONODENO]]</f>
        <v>PM_268747_266343</v>
      </c>
    </row>
    <row r="1104" spans="1:20" x14ac:dyDescent="0.25">
      <c r="A1104" t="s">
        <v>1518</v>
      </c>
      <c r="B1104">
        <v>100014</v>
      </c>
      <c r="C1104">
        <v>267948</v>
      </c>
      <c r="D1104">
        <v>268747</v>
      </c>
      <c r="E1104" s="3" t="s">
        <v>36</v>
      </c>
      <c r="F1104" s="3" t="s">
        <v>28</v>
      </c>
      <c r="G1104" s="3" t="s">
        <v>209</v>
      </c>
      <c r="H1104" s="3" t="s">
        <v>190</v>
      </c>
      <c r="I1104">
        <v>-0.12784000000000001</v>
      </c>
      <c r="J1104">
        <v>51.532330000000002</v>
      </c>
      <c r="K1104">
        <v>-0.1032</v>
      </c>
      <c r="L1104">
        <v>51.510800000000003</v>
      </c>
      <c r="M1104" s="3" t="s">
        <v>210</v>
      </c>
      <c r="N1104" s="3" t="s">
        <v>192</v>
      </c>
      <c r="O1104" t="s">
        <v>670</v>
      </c>
      <c r="P1104" t="s">
        <v>670</v>
      </c>
      <c r="Q1104">
        <v>3522</v>
      </c>
      <c r="R1104">
        <v>1926</v>
      </c>
      <c r="S1104" t="s">
        <v>671</v>
      </c>
      <c r="T1104" s="3" t="str">
        <f>Processed[[#This Row],[Time Period]]&amp;"_"&amp;Processed[[#This Row],[FROMNODENO]]&amp;"_"&amp;Processed[[#This Row],[TONODENO]]</f>
        <v>PM_267948_268747</v>
      </c>
    </row>
    <row r="1105" spans="1:20" x14ac:dyDescent="0.25">
      <c r="A1105" t="s">
        <v>1518</v>
      </c>
      <c r="B1105">
        <v>100014</v>
      </c>
      <c r="C1105">
        <v>268747</v>
      </c>
      <c r="D1105">
        <v>267948</v>
      </c>
      <c r="E1105" s="3" t="s">
        <v>28</v>
      </c>
      <c r="F1105" s="3" t="s">
        <v>36</v>
      </c>
      <c r="G1105" s="3" t="s">
        <v>190</v>
      </c>
      <c r="H1105" s="3" t="s">
        <v>209</v>
      </c>
      <c r="I1105">
        <v>-0.1032</v>
      </c>
      <c r="J1105">
        <v>51.510800000000003</v>
      </c>
      <c r="K1105">
        <v>-0.12784000000000001</v>
      </c>
      <c r="L1105">
        <v>51.532330000000002</v>
      </c>
      <c r="M1105" s="3" t="s">
        <v>192</v>
      </c>
      <c r="N1105" s="3" t="s">
        <v>210</v>
      </c>
      <c r="O1105" t="s">
        <v>670</v>
      </c>
      <c r="P1105" t="s">
        <v>670</v>
      </c>
      <c r="Q1105">
        <v>3693</v>
      </c>
      <c r="R1105">
        <v>1716</v>
      </c>
      <c r="S1105" t="s">
        <v>671</v>
      </c>
      <c r="T1105" s="3" t="str">
        <f>Processed[[#This Row],[Time Period]]&amp;"_"&amp;Processed[[#This Row],[FROMNODENO]]&amp;"_"&amp;Processed[[#This Row],[TONODENO]]</f>
        <v>PM_268747_267948</v>
      </c>
    </row>
    <row r="1106" spans="1:20" x14ac:dyDescent="0.25">
      <c r="A1106" t="s">
        <v>1518</v>
      </c>
      <c r="B1106">
        <v>100015</v>
      </c>
      <c r="C1106">
        <v>267252</v>
      </c>
      <c r="D1106">
        <v>268747</v>
      </c>
      <c r="E1106" s="3" t="s">
        <v>37</v>
      </c>
      <c r="F1106" s="3" t="s">
        <v>28</v>
      </c>
      <c r="G1106" s="3" t="s">
        <v>211</v>
      </c>
      <c r="H1106" s="3" t="s">
        <v>190</v>
      </c>
      <c r="I1106">
        <v>-0.14369999999999999</v>
      </c>
      <c r="J1106">
        <v>51.495100000000001</v>
      </c>
      <c r="K1106">
        <v>-0.1032</v>
      </c>
      <c r="L1106">
        <v>51.510800000000003</v>
      </c>
      <c r="M1106" s="3" t="s">
        <v>212</v>
      </c>
      <c r="N1106" s="3" t="s">
        <v>192</v>
      </c>
      <c r="O1106" t="s">
        <v>670</v>
      </c>
      <c r="P1106" t="s">
        <v>670</v>
      </c>
      <c r="Q1106">
        <v>4201</v>
      </c>
      <c r="R1106">
        <v>1013</v>
      </c>
      <c r="S1106" t="s">
        <v>671</v>
      </c>
      <c r="T1106" s="3" t="str">
        <f>Processed[[#This Row],[Time Period]]&amp;"_"&amp;Processed[[#This Row],[FROMNODENO]]&amp;"_"&amp;Processed[[#This Row],[TONODENO]]</f>
        <v>PM_267252_268747</v>
      </c>
    </row>
    <row r="1107" spans="1:20" x14ac:dyDescent="0.25">
      <c r="A1107" t="s">
        <v>1518</v>
      </c>
      <c r="B1107">
        <v>100015</v>
      </c>
      <c r="C1107">
        <v>268747</v>
      </c>
      <c r="D1107">
        <v>267252</v>
      </c>
      <c r="E1107" s="3" t="s">
        <v>28</v>
      </c>
      <c r="F1107" s="3" t="s">
        <v>37</v>
      </c>
      <c r="G1107" s="3" t="s">
        <v>190</v>
      </c>
      <c r="H1107" s="3" t="s">
        <v>211</v>
      </c>
      <c r="I1107">
        <v>-0.1032</v>
      </c>
      <c r="J1107">
        <v>51.510800000000003</v>
      </c>
      <c r="K1107">
        <v>-0.14369999999999999</v>
      </c>
      <c r="L1107">
        <v>51.495100000000001</v>
      </c>
      <c r="M1107" s="3" t="s">
        <v>192</v>
      </c>
      <c r="N1107" s="3" t="s">
        <v>212</v>
      </c>
      <c r="O1107" t="s">
        <v>670</v>
      </c>
      <c r="P1107" t="s">
        <v>670</v>
      </c>
      <c r="Q1107">
        <v>4214</v>
      </c>
      <c r="R1107">
        <v>978</v>
      </c>
      <c r="S1107" t="s">
        <v>671</v>
      </c>
      <c r="T1107" s="3" t="str">
        <f>Processed[[#This Row],[Time Period]]&amp;"_"&amp;Processed[[#This Row],[FROMNODENO]]&amp;"_"&amp;Processed[[#This Row],[TONODENO]]</f>
        <v>PM_268747_267252</v>
      </c>
    </row>
    <row r="1108" spans="1:20" x14ac:dyDescent="0.25">
      <c r="A1108" t="s">
        <v>1518</v>
      </c>
      <c r="B1108">
        <v>100016</v>
      </c>
      <c r="C1108">
        <v>268311</v>
      </c>
      <c r="D1108">
        <v>268747</v>
      </c>
      <c r="E1108" s="3" t="s">
        <v>38</v>
      </c>
      <c r="F1108" s="3" t="s">
        <v>28</v>
      </c>
      <c r="G1108" s="3" t="s">
        <v>213</v>
      </c>
      <c r="H1108" s="3" t="s">
        <v>190</v>
      </c>
      <c r="I1108">
        <v>-0.1134</v>
      </c>
      <c r="J1108">
        <v>51.503300000000003</v>
      </c>
      <c r="K1108">
        <v>-0.1032</v>
      </c>
      <c r="L1108">
        <v>51.510800000000003</v>
      </c>
      <c r="M1108" s="3" t="s">
        <v>214</v>
      </c>
      <c r="N1108" s="3" t="s">
        <v>192</v>
      </c>
      <c r="O1108" t="s">
        <v>670</v>
      </c>
      <c r="P1108" t="s">
        <v>670</v>
      </c>
      <c r="Q1108">
        <v>2649</v>
      </c>
      <c r="R1108">
        <v>927</v>
      </c>
      <c r="S1108" t="s">
        <v>671</v>
      </c>
      <c r="T1108" s="3" t="str">
        <f>Processed[[#This Row],[Time Period]]&amp;"_"&amp;Processed[[#This Row],[FROMNODENO]]&amp;"_"&amp;Processed[[#This Row],[TONODENO]]</f>
        <v>PM_268311_268747</v>
      </c>
    </row>
    <row r="1109" spans="1:20" x14ac:dyDescent="0.25">
      <c r="A1109" t="s">
        <v>1518</v>
      </c>
      <c r="B1109">
        <v>100016</v>
      </c>
      <c r="C1109">
        <v>268747</v>
      </c>
      <c r="D1109">
        <v>268311</v>
      </c>
      <c r="E1109" s="3" t="s">
        <v>28</v>
      </c>
      <c r="F1109" s="3" t="s">
        <v>38</v>
      </c>
      <c r="G1109" s="3" t="s">
        <v>190</v>
      </c>
      <c r="H1109" s="3" t="s">
        <v>213</v>
      </c>
      <c r="I1109">
        <v>-0.1032</v>
      </c>
      <c r="J1109">
        <v>51.510800000000003</v>
      </c>
      <c r="K1109">
        <v>-0.1134</v>
      </c>
      <c r="L1109">
        <v>51.503300000000003</v>
      </c>
      <c r="M1109" s="3" t="s">
        <v>192</v>
      </c>
      <c r="N1109" s="3" t="s">
        <v>214</v>
      </c>
      <c r="O1109" t="s">
        <v>670</v>
      </c>
      <c r="P1109" t="s">
        <v>670</v>
      </c>
      <c r="Q1109">
        <v>1593</v>
      </c>
      <c r="R1109">
        <v>899</v>
      </c>
      <c r="S1109" t="s">
        <v>671</v>
      </c>
      <c r="T1109" s="3" t="str">
        <f>Processed[[#This Row],[Time Period]]&amp;"_"&amp;Processed[[#This Row],[FROMNODENO]]&amp;"_"&amp;Processed[[#This Row],[TONODENO]]</f>
        <v>PM_268747_268311</v>
      </c>
    </row>
    <row r="1110" spans="1:20" x14ac:dyDescent="0.25">
      <c r="A1110" t="s">
        <v>1518</v>
      </c>
      <c r="B1110">
        <v>100017</v>
      </c>
      <c r="C1110">
        <v>243285</v>
      </c>
      <c r="D1110">
        <v>243362</v>
      </c>
      <c r="E1110" s="3" t="s">
        <v>39</v>
      </c>
      <c r="F1110" s="3" t="s">
        <v>40</v>
      </c>
      <c r="G1110" s="3" t="s">
        <v>215</v>
      </c>
      <c r="H1110" s="3" t="s">
        <v>216</v>
      </c>
      <c r="I1110">
        <v>-1.9004000000000001</v>
      </c>
      <c r="J1110">
        <v>52.477600000000002</v>
      </c>
      <c r="K1110">
        <v>-1.8927</v>
      </c>
      <c r="L1110">
        <v>52.479199999999999</v>
      </c>
      <c r="M1110" s="3" t="s">
        <v>217</v>
      </c>
      <c r="N1110" s="3" t="s">
        <v>218</v>
      </c>
      <c r="O1110" t="s">
        <v>670</v>
      </c>
      <c r="P1110" t="s">
        <v>670</v>
      </c>
      <c r="Q1110">
        <v>985</v>
      </c>
      <c r="R1110">
        <v>483</v>
      </c>
      <c r="S1110" t="s">
        <v>671</v>
      </c>
      <c r="T1110" s="3" t="str">
        <f>Processed[[#This Row],[Time Period]]&amp;"_"&amp;Processed[[#This Row],[FROMNODENO]]&amp;"_"&amp;Processed[[#This Row],[TONODENO]]</f>
        <v>PM_243285_243362</v>
      </c>
    </row>
    <row r="1111" spans="1:20" x14ac:dyDescent="0.25">
      <c r="A1111" t="s">
        <v>1518</v>
      </c>
      <c r="B1111">
        <v>100017</v>
      </c>
      <c r="C1111">
        <v>243362</v>
      </c>
      <c r="D1111">
        <v>243285</v>
      </c>
      <c r="E1111" s="3" t="s">
        <v>40</v>
      </c>
      <c r="F1111" s="3" t="s">
        <v>39</v>
      </c>
      <c r="G1111" s="3" t="s">
        <v>216</v>
      </c>
      <c r="H1111" s="3" t="s">
        <v>215</v>
      </c>
      <c r="I1111">
        <v>-1.8927</v>
      </c>
      <c r="J1111">
        <v>52.479199999999999</v>
      </c>
      <c r="K1111">
        <v>-1.9004000000000001</v>
      </c>
      <c r="L1111">
        <v>52.477600000000002</v>
      </c>
      <c r="M1111" s="3" t="s">
        <v>218</v>
      </c>
      <c r="N1111" s="3" t="s">
        <v>217</v>
      </c>
      <c r="O1111" t="s">
        <v>670</v>
      </c>
      <c r="P1111" t="s">
        <v>670</v>
      </c>
      <c r="Q1111">
        <v>1384</v>
      </c>
      <c r="R1111">
        <v>474</v>
      </c>
      <c r="S1111" t="s">
        <v>671</v>
      </c>
      <c r="T1111" s="3" t="str">
        <f>Processed[[#This Row],[Time Period]]&amp;"_"&amp;Processed[[#This Row],[FROMNODENO]]&amp;"_"&amp;Processed[[#This Row],[TONODENO]]</f>
        <v>PM_243362_243285</v>
      </c>
    </row>
    <row r="1112" spans="1:20" x14ac:dyDescent="0.25">
      <c r="A1112" t="s">
        <v>1518</v>
      </c>
      <c r="B1112">
        <v>100018</v>
      </c>
      <c r="C1112">
        <v>243285</v>
      </c>
      <c r="D1112">
        <v>243307</v>
      </c>
      <c r="E1112" s="3" t="s">
        <v>39</v>
      </c>
      <c r="F1112" s="3" t="s">
        <v>41</v>
      </c>
      <c r="G1112" s="3" t="s">
        <v>215</v>
      </c>
      <c r="H1112" s="3" t="s">
        <v>219</v>
      </c>
      <c r="I1112">
        <v>-1.9004000000000001</v>
      </c>
      <c r="J1112">
        <v>52.477600000000002</v>
      </c>
      <c r="K1112">
        <v>-1.8988</v>
      </c>
      <c r="L1112">
        <v>52.4833</v>
      </c>
      <c r="M1112" s="3" t="s">
        <v>217</v>
      </c>
      <c r="N1112" s="3" t="s">
        <v>220</v>
      </c>
      <c r="O1112" t="s">
        <v>670</v>
      </c>
      <c r="P1112" t="s">
        <v>670</v>
      </c>
      <c r="Q1112">
        <v>1787</v>
      </c>
      <c r="R1112">
        <v>773</v>
      </c>
      <c r="S1112" t="s">
        <v>671</v>
      </c>
      <c r="T1112" s="3" t="str">
        <f>Processed[[#This Row],[Time Period]]&amp;"_"&amp;Processed[[#This Row],[FROMNODENO]]&amp;"_"&amp;Processed[[#This Row],[TONODENO]]</f>
        <v>PM_243285_243307</v>
      </c>
    </row>
    <row r="1113" spans="1:20" x14ac:dyDescent="0.25">
      <c r="A1113" t="s">
        <v>1518</v>
      </c>
      <c r="B1113">
        <v>100018</v>
      </c>
      <c r="C1113">
        <v>243307</v>
      </c>
      <c r="D1113">
        <v>243285</v>
      </c>
      <c r="E1113" s="3" t="s">
        <v>41</v>
      </c>
      <c r="F1113" s="3" t="s">
        <v>39</v>
      </c>
      <c r="G1113" s="3" t="s">
        <v>219</v>
      </c>
      <c r="H1113" s="3" t="s">
        <v>215</v>
      </c>
      <c r="I1113">
        <v>-1.8988</v>
      </c>
      <c r="J1113">
        <v>52.4833</v>
      </c>
      <c r="K1113">
        <v>-1.9004000000000001</v>
      </c>
      <c r="L1113">
        <v>52.477600000000002</v>
      </c>
      <c r="M1113" s="3" t="s">
        <v>220</v>
      </c>
      <c r="N1113" s="3" t="s">
        <v>217</v>
      </c>
      <c r="O1113" t="s">
        <v>670</v>
      </c>
      <c r="P1113" t="s">
        <v>670</v>
      </c>
      <c r="Q1113">
        <v>2339</v>
      </c>
      <c r="R1113">
        <v>778</v>
      </c>
      <c r="S1113" t="s">
        <v>671</v>
      </c>
      <c r="T1113" s="3" t="str">
        <f>Processed[[#This Row],[Time Period]]&amp;"_"&amp;Processed[[#This Row],[FROMNODENO]]&amp;"_"&amp;Processed[[#This Row],[TONODENO]]</f>
        <v>PM_243307_243285</v>
      </c>
    </row>
    <row r="1114" spans="1:20" x14ac:dyDescent="0.25">
      <c r="A1114" t="s">
        <v>1518</v>
      </c>
      <c r="B1114">
        <v>100019</v>
      </c>
      <c r="C1114">
        <v>267662</v>
      </c>
      <c r="D1114">
        <v>270193</v>
      </c>
      <c r="E1114" s="3" t="s">
        <v>29</v>
      </c>
      <c r="F1114" s="3" t="s">
        <v>42</v>
      </c>
      <c r="G1114" s="3" t="s">
        <v>193</v>
      </c>
      <c r="H1114" s="3" t="s">
        <v>222</v>
      </c>
      <c r="I1114">
        <v>-0.13350000000000001</v>
      </c>
      <c r="J1114">
        <v>51.528100000000002</v>
      </c>
      <c r="K1114">
        <v>-4.0899999999999999E-2</v>
      </c>
      <c r="L1114">
        <v>51.586799999999997</v>
      </c>
      <c r="M1114" s="3" t="s">
        <v>194</v>
      </c>
      <c r="N1114" s="3" t="s">
        <v>223</v>
      </c>
      <c r="O1114" t="s">
        <v>670</v>
      </c>
      <c r="P1114" t="s">
        <v>670</v>
      </c>
      <c r="Q1114">
        <v>11106</v>
      </c>
      <c r="R1114">
        <v>1077</v>
      </c>
      <c r="S1114" t="s">
        <v>671</v>
      </c>
      <c r="T1114" s="3" t="str">
        <f>Processed[[#This Row],[Time Period]]&amp;"_"&amp;Processed[[#This Row],[FROMNODENO]]&amp;"_"&amp;Processed[[#This Row],[TONODENO]]</f>
        <v>PM_267662_270193</v>
      </c>
    </row>
    <row r="1115" spans="1:20" x14ac:dyDescent="0.25">
      <c r="A1115" t="s">
        <v>1518</v>
      </c>
      <c r="B1115">
        <v>100019</v>
      </c>
      <c r="C1115">
        <v>270193</v>
      </c>
      <c r="D1115">
        <v>267662</v>
      </c>
      <c r="E1115" s="3" t="s">
        <v>42</v>
      </c>
      <c r="F1115" s="3" t="s">
        <v>29</v>
      </c>
      <c r="G1115" s="3" t="s">
        <v>222</v>
      </c>
      <c r="H1115" s="3" t="s">
        <v>193</v>
      </c>
      <c r="I1115">
        <v>-4.0899999999999999E-2</v>
      </c>
      <c r="J1115">
        <v>51.586799999999997</v>
      </c>
      <c r="K1115">
        <v>-0.13350000000000001</v>
      </c>
      <c r="L1115">
        <v>51.528100000000002</v>
      </c>
      <c r="M1115" s="3" t="s">
        <v>223</v>
      </c>
      <c r="N1115" s="3" t="s">
        <v>194</v>
      </c>
      <c r="O1115" t="s">
        <v>670</v>
      </c>
      <c r="P1115" t="s">
        <v>670</v>
      </c>
      <c r="Q1115">
        <v>11164</v>
      </c>
      <c r="R1115">
        <v>1149</v>
      </c>
      <c r="S1115" t="s">
        <v>671</v>
      </c>
      <c r="T1115" s="3" t="str">
        <f>Processed[[#This Row],[Time Period]]&amp;"_"&amp;Processed[[#This Row],[FROMNODENO]]&amp;"_"&amp;Processed[[#This Row],[TONODENO]]</f>
        <v>PM_270193_267662</v>
      </c>
    </row>
    <row r="1116" spans="1:20" x14ac:dyDescent="0.25">
      <c r="A1116" t="s">
        <v>1518</v>
      </c>
      <c r="B1116">
        <v>100020</v>
      </c>
      <c r="C1116">
        <v>268599</v>
      </c>
      <c r="D1116">
        <v>270193</v>
      </c>
      <c r="E1116" s="3" t="s">
        <v>43</v>
      </c>
      <c r="F1116" s="3" t="s">
        <v>42</v>
      </c>
      <c r="G1116" s="3" t="s">
        <v>224</v>
      </c>
      <c r="H1116" s="3" t="s">
        <v>222</v>
      </c>
      <c r="I1116">
        <v>-0.1062</v>
      </c>
      <c r="J1116">
        <v>51.564399999999999</v>
      </c>
      <c r="K1116">
        <v>-4.0899999999999999E-2</v>
      </c>
      <c r="L1116">
        <v>51.586799999999997</v>
      </c>
      <c r="M1116" s="3" t="s">
        <v>225</v>
      </c>
      <c r="N1116" s="3" t="s">
        <v>223</v>
      </c>
      <c r="O1116" t="s">
        <v>670</v>
      </c>
      <c r="P1116" t="s">
        <v>670</v>
      </c>
      <c r="Q1116">
        <v>5940</v>
      </c>
      <c r="R1116">
        <v>683</v>
      </c>
      <c r="S1116" t="s">
        <v>671</v>
      </c>
      <c r="T1116" s="3" t="str">
        <f>Processed[[#This Row],[Time Period]]&amp;"_"&amp;Processed[[#This Row],[FROMNODENO]]&amp;"_"&amp;Processed[[#This Row],[TONODENO]]</f>
        <v>PM_268599_270193</v>
      </c>
    </row>
    <row r="1117" spans="1:20" x14ac:dyDescent="0.25">
      <c r="A1117" t="s">
        <v>1518</v>
      </c>
      <c r="B1117">
        <v>100020</v>
      </c>
      <c r="C1117">
        <v>270193</v>
      </c>
      <c r="D1117">
        <v>268599</v>
      </c>
      <c r="E1117" s="3" t="s">
        <v>42</v>
      </c>
      <c r="F1117" s="3" t="s">
        <v>43</v>
      </c>
      <c r="G1117" s="3" t="s">
        <v>222</v>
      </c>
      <c r="H1117" s="3" t="s">
        <v>224</v>
      </c>
      <c r="I1117">
        <v>-4.0899999999999999E-2</v>
      </c>
      <c r="J1117">
        <v>51.586799999999997</v>
      </c>
      <c r="K1117">
        <v>-0.1062</v>
      </c>
      <c r="L1117">
        <v>51.564399999999999</v>
      </c>
      <c r="M1117" s="3" t="s">
        <v>223</v>
      </c>
      <c r="N1117" s="3" t="s">
        <v>225</v>
      </c>
      <c r="O1117" t="s">
        <v>670</v>
      </c>
      <c r="P1117" t="s">
        <v>670</v>
      </c>
      <c r="Q1117">
        <v>5850</v>
      </c>
      <c r="R1117">
        <v>694</v>
      </c>
      <c r="S1117" t="s">
        <v>671</v>
      </c>
      <c r="T1117" s="3" t="str">
        <f>Processed[[#This Row],[Time Period]]&amp;"_"&amp;Processed[[#This Row],[FROMNODENO]]&amp;"_"&amp;Processed[[#This Row],[TONODENO]]</f>
        <v>PM_270193_268599</v>
      </c>
    </row>
    <row r="1118" spans="1:20" x14ac:dyDescent="0.25">
      <c r="A1118" t="s">
        <v>1518</v>
      </c>
      <c r="B1118">
        <v>100021</v>
      </c>
      <c r="C1118">
        <v>268706</v>
      </c>
      <c r="D1118">
        <v>270193</v>
      </c>
      <c r="E1118" s="3" t="s">
        <v>44</v>
      </c>
      <c r="F1118" s="3" t="s">
        <v>42</v>
      </c>
      <c r="G1118" s="3" t="s">
        <v>227</v>
      </c>
      <c r="H1118" s="3" t="s">
        <v>222</v>
      </c>
      <c r="I1118">
        <v>-0.10390000000000001</v>
      </c>
      <c r="J1118">
        <v>51.546100000000003</v>
      </c>
      <c r="K1118">
        <v>-4.0899999999999999E-2</v>
      </c>
      <c r="L1118">
        <v>51.586799999999997</v>
      </c>
      <c r="M1118" s="3" t="s">
        <v>228</v>
      </c>
      <c r="N1118" s="3" t="s">
        <v>223</v>
      </c>
      <c r="O1118" t="s">
        <v>670</v>
      </c>
      <c r="P1118" t="s">
        <v>670</v>
      </c>
      <c r="Q1118">
        <v>7912</v>
      </c>
      <c r="R1118">
        <v>720</v>
      </c>
      <c r="S1118" t="s">
        <v>671</v>
      </c>
      <c r="T1118" s="3" t="str">
        <f>Processed[[#This Row],[Time Period]]&amp;"_"&amp;Processed[[#This Row],[FROMNODENO]]&amp;"_"&amp;Processed[[#This Row],[TONODENO]]</f>
        <v>PM_268706_270193</v>
      </c>
    </row>
    <row r="1119" spans="1:20" x14ac:dyDescent="0.25">
      <c r="A1119" t="s">
        <v>1518</v>
      </c>
      <c r="B1119">
        <v>100021</v>
      </c>
      <c r="C1119">
        <v>270193</v>
      </c>
      <c r="D1119">
        <v>268706</v>
      </c>
      <c r="E1119" s="3" t="s">
        <v>42</v>
      </c>
      <c r="F1119" s="3" t="s">
        <v>44</v>
      </c>
      <c r="G1119" s="3" t="s">
        <v>222</v>
      </c>
      <c r="H1119" s="3" t="s">
        <v>227</v>
      </c>
      <c r="I1119">
        <v>-4.0899999999999999E-2</v>
      </c>
      <c r="J1119">
        <v>51.586799999999997</v>
      </c>
      <c r="K1119">
        <v>-0.10390000000000001</v>
      </c>
      <c r="L1119">
        <v>51.546100000000003</v>
      </c>
      <c r="M1119" s="3" t="s">
        <v>223</v>
      </c>
      <c r="N1119" s="3" t="s">
        <v>228</v>
      </c>
      <c r="O1119" t="s">
        <v>670</v>
      </c>
      <c r="P1119" t="s">
        <v>670</v>
      </c>
      <c r="Q1119">
        <v>8026</v>
      </c>
      <c r="R1119">
        <v>890</v>
      </c>
      <c r="S1119" t="s">
        <v>671</v>
      </c>
      <c r="T1119" s="3" t="str">
        <f>Processed[[#This Row],[Time Period]]&amp;"_"&amp;Processed[[#This Row],[FROMNODENO]]&amp;"_"&amp;Processed[[#This Row],[TONODENO]]</f>
        <v>PM_270193_268706</v>
      </c>
    </row>
    <row r="1120" spans="1:20" x14ac:dyDescent="0.25">
      <c r="A1120" t="s">
        <v>1518</v>
      </c>
      <c r="B1120">
        <v>100022</v>
      </c>
      <c r="C1120">
        <v>267983</v>
      </c>
      <c r="D1120">
        <v>270193</v>
      </c>
      <c r="E1120" s="3" t="s">
        <v>31</v>
      </c>
      <c r="F1120" s="3" t="s">
        <v>42</v>
      </c>
      <c r="G1120" s="3" t="s">
        <v>198</v>
      </c>
      <c r="H1120" s="3" t="s">
        <v>222</v>
      </c>
      <c r="I1120">
        <v>-0.1231</v>
      </c>
      <c r="J1120">
        <v>51.530799999999999</v>
      </c>
      <c r="K1120">
        <v>-4.0899999999999999E-2</v>
      </c>
      <c r="L1120">
        <v>51.586799999999997</v>
      </c>
      <c r="M1120" s="3" t="s">
        <v>199</v>
      </c>
      <c r="N1120" s="3" t="s">
        <v>223</v>
      </c>
      <c r="O1120" t="s">
        <v>670</v>
      </c>
      <c r="P1120" t="s">
        <v>670</v>
      </c>
      <c r="Q1120">
        <v>10451</v>
      </c>
      <c r="R1120">
        <v>1180</v>
      </c>
      <c r="S1120" t="s">
        <v>671</v>
      </c>
      <c r="T1120" s="3" t="str">
        <f>Processed[[#This Row],[Time Period]]&amp;"_"&amp;Processed[[#This Row],[FROMNODENO]]&amp;"_"&amp;Processed[[#This Row],[TONODENO]]</f>
        <v>PM_267983_270193</v>
      </c>
    </row>
    <row r="1121" spans="1:20" x14ac:dyDescent="0.25">
      <c r="A1121" t="s">
        <v>1518</v>
      </c>
      <c r="B1121">
        <v>100022</v>
      </c>
      <c r="C1121">
        <v>270193</v>
      </c>
      <c r="D1121">
        <v>267983</v>
      </c>
      <c r="E1121" s="3" t="s">
        <v>42</v>
      </c>
      <c r="F1121" s="3" t="s">
        <v>31</v>
      </c>
      <c r="G1121" s="3" t="s">
        <v>222</v>
      </c>
      <c r="H1121" s="3" t="s">
        <v>198</v>
      </c>
      <c r="I1121">
        <v>-4.0899999999999999E-2</v>
      </c>
      <c r="J1121">
        <v>51.586799999999997</v>
      </c>
      <c r="K1121">
        <v>-0.1231</v>
      </c>
      <c r="L1121">
        <v>51.530799999999999</v>
      </c>
      <c r="M1121" s="3" t="s">
        <v>223</v>
      </c>
      <c r="N1121" s="3" t="s">
        <v>199</v>
      </c>
      <c r="O1121" t="s">
        <v>670</v>
      </c>
      <c r="P1121" t="s">
        <v>670</v>
      </c>
      <c r="Q1121">
        <v>10464</v>
      </c>
      <c r="R1121">
        <v>1190</v>
      </c>
      <c r="S1121" t="s">
        <v>671</v>
      </c>
      <c r="T1121" s="3" t="str">
        <f>Processed[[#This Row],[Time Period]]&amp;"_"&amp;Processed[[#This Row],[FROMNODENO]]&amp;"_"&amp;Processed[[#This Row],[TONODENO]]</f>
        <v>PM_270193_267983</v>
      </c>
    </row>
    <row r="1122" spans="1:20" x14ac:dyDescent="0.25">
      <c r="A1122" t="s">
        <v>1518</v>
      </c>
      <c r="B1122">
        <v>100023</v>
      </c>
      <c r="C1122">
        <v>269503</v>
      </c>
      <c r="D1122">
        <v>270193</v>
      </c>
      <c r="E1122" s="3" t="s">
        <v>45</v>
      </c>
      <c r="F1122" s="3" t="s">
        <v>42</v>
      </c>
      <c r="G1122" s="3" t="s">
        <v>230</v>
      </c>
      <c r="H1122" s="3" t="s">
        <v>222</v>
      </c>
      <c r="I1122">
        <v>-7.3300000000000004E-2</v>
      </c>
      <c r="J1122">
        <v>51.580300000000001</v>
      </c>
      <c r="K1122">
        <v>-4.0899999999999999E-2</v>
      </c>
      <c r="L1122">
        <v>51.586799999999997</v>
      </c>
      <c r="M1122" s="3" t="s">
        <v>231</v>
      </c>
      <c r="N1122" s="3" t="s">
        <v>223</v>
      </c>
      <c r="O1122" t="s">
        <v>670</v>
      </c>
      <c r="P1122" t="s">
        <v>670</v>
      </c>
      <c r="Q1122">
        <v>3090</v>
      </c>
      <c r="R1122">
        <v>670</v>
      </c>
      <c r="S1122" t="s">
        <v>671</v>
      </c>
      <c r="T1122" s="3" t="str">
        <f>Processed[[#This Row],[Time Period]]&amp;"_"&amp;Processed[[#This Row],[FROMNODENO]]&amp;"_"&amp;Processed[[#This Row],[TONODENO]]</f>
        <v>PM_269503_270193</v>
      </c>
    </row>
    <row r="1123" spans="1:20" x14ac:dyDescent="0.25">
      <c r="A1123" t="s">
        <v>1518</v>
      </c>
      <c r="B1123">
        <v>100023</v>
      </c>
      <c r="C1123">
        <v>270193</v>
      </c>
      <c r="D1123">
        <v>269503</v>
      </c>
      <c r="E1123" s="3" t="s">
        <v>42</v>
      </c>
      <c r="F1123" s="3" t="s">
        <v>45</v>
      </c>
      <c r="G1123" s="3" t="s">
        <v>222</v>
      </c>
      <c r="H1123" s="3" t="s">
        <v>230</v>
      </c>
      <c r="I1123">
        <v>-4.0899999999999999E-2</v>
      </c>
      <c r="J1123">
        <v>51.586799999999997</v>
      </c>
      <c r="K1123">
        <v>-7.3300000000000004E-2</v>
      </c>
      <c r="L1123">
        <v>51.580300000000001</v>
      </c>
      <c r="M1123" s="3" t="s">
        <v>223</v>
      </c>
      <c r="N1123" s="3" t="s">
        <v>231</v>
      </c>
      <c r="O1123" t="s">
        <v>670</v>
      </c>
      <c r="P1123" t="s">
        <v>670</v>
      </c>
      <c r="Q1123">
        <v>3058</v>
      </c>
      <c r="R1123">
        <v>679</v>
      </c>
      <c r="S1123" t="s">
        <v>671</v>
      </c>
      <c r="T1123" s="3" t="str">
        <f>Processed[[#This Row],[Time Period]]&amp;"_"&amp;Processed[[#This Row],[FROMNODENO]]&amp;"_"&amp;Processed[[#This Row],[TONODENO]]</f>
        <v>PM_270193_269503</v>
      </c>
    </row>
    <row r="1124" spans="1:20" x14ac:dyDescent="0.25">
      <c r="A1124" t="s">
        <v>1518</v>
      </c>
      <c r="B1124">
        <v>100024</v>
      </c>
      <c r="C1124">
        <v>267948</v>
      </c>
      <c r="D1124">
        <v>270193</v>
      </c>
      <c r="E1124" s="3" t="s">
        <v>36</v>
      </c>
      <c r="F1124" s="3" t="s">
        <v>42</v>
      </c>
      <c r="G1124" s="3" t="s">
        <v>209</v>
      </c>
      <c r="H1124" s="3" t="s">
        <v>222</v>
      </c>
      <c r="I1124">
        <v>-0.12784000000000001</v>
      </c>
      <c r="J1124">
        <v>51.532330000000002</v>
      </c>
      <c r="K1124">
        <v>-4.0899999999999999E-2</v>
      </c>
      <c r="L1124">
        <v>51.586799999999997</v>
      </c>
      <c r="M1124" s="3" t="s">
        <v>210</v>
      </c>
      <c r="N1124" s="3" t="s">
        <v>223</v>
      </c>
      <c r="O1124" t="s">
        <v>670</v>
      </c>
      <c r="P1124" t="s">
        <v>670</v>
      </c>
      <c r="Q1124">
        <v>10656</v>
      </c>
      <c r="R1124">
        <v>1322</v>
      </c>
      <c r="S1124" t="s">
        <v>671</v>
      </c>
      <c r="T1124" s="3" t="str">
        <f>Processed[[#This Row],[Time Period]]&amp;"_"&amp;Processed[[#This Row],[FROMNODENO]]&amp;"_"&amp;Processed[[#This Row],[TONODENO]]</f>
        <v>PM_267948_270193</v>
      </c>
    </row>
    <row r="1125" spans="1:20" x14ac:dyDescent="0.25">
      <c r="A1125" t="s">
        <v>1518</v>
      </c>
      <c r="B1125">
        <v>100024</v>
      </c>
      <c r="C1125">
        <v>270193</v>
      </c>
      <c r="D1125">
        <v>267948</v>
      </c>
      <c r="E1125" s="3" t="s">
        <v>42</v>
      </c>
      <c r="F1125" s="3" t="s">
        <v>36</v>
      </c>
      <c r="G1125" s="3" t="s">
        <v>222</v>
      </c>
      <c r="H1125" s="3" t="s">
        <v>209</v>
      </c>
      <c r="I1125">
        <v>-4.0899999999999999E-2</v>
      </c>
      <c r="J1125">
        <v>51.586799999999997</v>
      </c>
      <c r="K1125">
        <v>-0.12784000000000001</v>
      </c>
      <c r="L1125">
        <v>51.532330000000002</v>
      </c>
      <c r="M1125" s="3" t="s">
        <v>223</v>
      </c>
      <c r="N1125" s="3" t="s">
        <v>210</v>
      </c>
      <c r="O1125" t="s">
        <v>670</v>
      </c>
      <c r="P1125" t="s">
        <v>670</v>
      </c>
      <c r="Q1125">
        <v>10652</v>
      </c>
      <c r="R1125">
        <v>1335</v>
      </c>
      <c r="S1125" t="s">
        <v>671</v>
      </c>
      <c r="T1125" s="3" t="str">
        <f>Processed[[#This Row],[Time Period]]&amp;"_"&amp;Processed[[#This Row],[FROMNODENO]]&amp;"_"&amp;Processed[[#This Row],[TONODENO]]</f>
        <v>PM_270193_267948</v>
      </c>
    </row>
    <row r="1126" spans="1:20" x14ac:dyDescent="0.25">
      <c r="A1126" t="s">
        <v>1518</v>
      </c>
      <c r="B1126">
        <v>100025</v>
      </c>
      <c r="C1126">
        <v>269471</v>
      </c>
      <c r="D1126">
        <v>270193</v>
      </c>
      <c r="E1126" s="3" t="s">
        <v>46</v>
      </c>
      <c r="F1126" s="3" t="s">
        <v>42</v>
      </c>
      <c r="G1126" s="3" t="s">
        <v>234</v>
      </c>
      <c r="H1126" s="3" t="s">
        <v>222</v>
      </c>
      <c r="I1126">
        <v>-7.4899999999999994E-2</v>
      </c>
      <c r="J1126">
        <v>51.582299999999996</v>
      </c>
      <c r="K1126">
        <v>-4.0899999999999999E-2</v>
      </c>
      <c r="L1126">
        <v>51.586799999999997</v>
      </c>
      <c r="M1126" s="3" t="s">
        <v>235</v>
      </c>
      <c r="N1126" s="3" t="s">
        <v>223</v>
      </c>
      <c r="O1126" t="s">
        <v>670</v>
      </c>
      <c r="P1126" t="s">
        <v>670</v>
      </c>
      <c r="Q1126">
        <v>2918</v>
      </c>
      <c r="R1126">
        <v>529</v>
      </c>
      <c r="S1126" t="s">
        <v>671</v>
      </c>
      <c r="T1126" s="3" t="str">
        <f>Processed[[#This Row],[Time Period]]&amp;"_"&amp;Processed[[#This Row],[FROMNODENO]]&amp;"_"&amp;Processed[[#This Row],[TONODENO]]</f>
        <v>PM_269471_270193</v>
      </c>
    </row>
    <row r="1127" spans="1:20" x14ac:dyDescent="0.25">
      <c r="A1127" t="s">
        <v>1518</v>
      </c>
      <c r="B1127">
        <v>100025</v>
      </c>
      <c r="C1127">
        <v>270193</v>
      </c>
      <c r="D1127">
        <v>269471</v>
      </c>
      <c r="E1127" s="3" t="s">
        <v>42</v>
      </c>
      <c r="F1127" s="3" t="s">
        <v>46</v>
      </c>
      <c r="G1127" s="3" t="s">
        <v>222</v>
      </c>
      <c r="H1127" s="3" t="s">
        <v>234</v>
      </c>
      <c r="I1127">
        <v>-4.0899999999999999E-2</v>
      </c>
      <c r="J1127">
        <v>51.586799999999997</v>
      </c>
      <c r="K1127">
        <v>-7.4899999999999994E-2</v>
      </c>
      <c r="L1127">
        <v>51.582299999999996</v>
      </c>
      <c r="M1127" s="3" t="s">
        <v>223</v>
      </c>
      <c r="N1127" s="3" t="s">
        <v>235</v>
      </c>
      <c r="O1127" t="s">
        <v>670</v>
      </c>
      <c r="P1127" t="s">
        <v>670</v>
      </c>
      <c r="Q1127">
        <v>2886</v>
      </c>
      <c r="R1127">
        <v>546</v>
      </c>
      <c r="S1127" t="s">
        <v>671</v>
      </c>
      <c r="T1127" s="3" t="str">
        <f>Processed[[#This Row],[Time Period]]&amp;"_"&amp;Processed[[#This Row],[FROMNODENO]]&amp;"_"&amp;Processed[[#This Row],[TONODENO]]</f>
        <v>PM_270193_269471</v>
      </c>
    </row>
    <row r="1128" spans="1:20" x14ac:dyDescent="0.25">
      <c r="A1128" t="s">
        <v>1518</v>
      </c>
      <c r="B1128">
        <v>100026</v>
      </c>
      <c r="C1128">
        <v>269751</v>
      </c>
      <c r="D1128">
        <v>270193</v>
      </c>
      <c r="E1128" s="3" t="s">
        <v>47</v>
      </c>
      <c r="F1128" s="3" t="s">
        <v>42</v>
      </c>
      <c r="G1128" s="3" t="s">
        <v>237</v>
      </c>
      <c r="H1128" s="3" t="s">
        <v>222</v>
      </c>
      <c r="I1128">
        <v>-5.9700000000000003E-2</v>
      </c>
      <c r="J1128">
        <v>51.588099999999997</v>
      </c>
      <c r="K1128">
        <v>-4.0899999999999999E-2</v>
      </c>
      <c r="L1128">
        <v>51.586799999999997</v>
      </c>
      <c r="M1128" s="3" t="s">
        <v>238</v>
      </c>
      <c r="N1128" s="3" t="s">
        <v>223</v>
      </c>
      <c r="O1128" t="s">
        <v>670</v>
      </c>
      <c r="P1128" t="s">
        <v>670</v>
      </c>
      <c r="Q1128">
        <v>1635</v>
      </c>
      <c r="R1128">
        <v>354</v>
      </c>
      <c r="S1128" t="s">
        <v>671</v>
      </c>
      <c r="T1128" s="3" t="str">
        <f>Processed[[#This Row],[Time Period]]&amp;"_"&amp;Processed[[#This Row],[FROMNODENO]]&amp;"_"&amp;Processed[[#This Row],[TONODENO]]</f>
        <v>PM_269751_270193</v>
      </c>
    </row>
    <row r="1129" spans="1:20" x14ac:dyDescent="0.25">
      <c r="A1129" t="s">
        <v>1518</v>
      </c>
      <c r="B1129">
        <v>100026</v>
      </c>
      <c r="C1129">
        <v>270193</v>
      </c>
      <c r="D1129">
        <v>269751</v>
      </c>
      <c r="E1129" s="3" t="s">
        <v>42</v>
      </c>
      <c r="F1129" s="3" t="s">
        <v>47</v>
      </c>
      <c r="G1129" s="3" t="s">
        <v>222</v>
      </c>
      <c r="H1129" s="3" t="s">
        <v>237</v>
      </c>
      <c r="I1129">
        <v>-4.0899999999999999E-2</v>
      </c>
      <c r="J1129">
        <v>51.586799999999997</v>
      </c>
      <c r="K1129">
        <v>-5.9700000000000003E-2</v>
      </c>
      <c r="L1129">
        <v>51.588099999999997</v>
      </c>
      <c r="M1129" s="3" t="s">
        <v>223</v>
      </c>
      <c r="N1129" s="3" t="s">
        <v>238</v>
      </c>
      <c r="O1129" t="s">
        <v>670</v>
      </c>
      <c r="P1129" t="s">
        <v>670</v>
      </c>
      <c r="Q1129">
        <v>1638</v>
      </c>
      <c r="R1129">
        <v>339</v>
      </c>
      <c r="S1129" t="s">
        <v>671</v>
      </c>
      <c r="T1129" s="3" t="str">
        <f>Processed[[#This Row],[Time Period]]&amp;"_"&amp;Processed[[#This Row],[FROMNODENO]]&amp;"_"&amp;Processed[[#This Row],[TONODENO]]</f>
        <v>PM_270193_269751</v>
      </c>
    </row>
    <row r="1130" spans="1:20" x14ac:dyDescent="0.25">
      <c r="A1130" t="s">
        <v>1518</v>
      </c>
      <c r="B1130">
        <v>100027</v>
      </c>
      <c r="C1130">
        <v>267252</v>
      </c>
      <c r="D1130">
        <v>270193</v>
      </c>
      <c r="E1130" s="3" t="s">
        <v>37</v>
      </c>
      <c r="F1130" s="3" t="s">
        <v>42</v>
      </c>
      <c r="G1130" s="3" t="s">
        <v>211</v>
      </c>
      <c r="H1130" s="3" t="s">
        <v>222</v>
      </c>
      <c r="I1130">
        <v>-0.14369999999999999</v>
      </c>
      <c r="J1130">
        <v>51.495100000000001</v>
      </c>
      <c r="K1130">
        <v>-4.0899999999999999E-2</v>
      </c>
      <c r="L1130">
        <v>51.586799999999997</v>
      </c>
      <c r="M1130" s="3" t="s">
        <v>212</v>
      </c>
      <c r="N1130" s="3" t="s">
        <v>223</v>
      </c>
      <c r="O1130" t="s">
        <v>670</v>
      </c>
      <c r="P1130" t="s">
        <v>670</v>
      </c>
      <c r="Q1130">
        <v>15197</v>
      </c>
      <c r="R1130">
        <v>1629</v>
      </c>
      <c r="S1130" t="s">
        <v>671</v>
      </c>
      <c r="T1130" s="3" t="str">
        <f>Processed[[#This Row],[Time Period]]&amp;"_"&amp;Processed[[#This Row],[FROMNODENO]]&amp;"_"&amp;Processed[[#This Row],[TONODENO]]</f>
        <v>PM_267252_270193</v>
      </c>
    </row>
    <row r="1131" spans="1:20" x14ac:dyDescent="0.25">
      <c r="A1131" t="s">
        <v>1518</v>
      </c>
      <c r="B1131">
        <v>100027</v>
      </c>
      <c r="C1131">
        <v>270193</v>
      </c>
      <c r="D1131">
        <v>267252</v>
      </c>
      <c r="E1131" s="3" t="s">
        <v>42</v>
      </c>
      <c r="F1131" s="3" t="s">
        <v>37</v>
      </c>
      <c r="G1131" s="3" t="s">
        <v>222</v>
      </c>
      <c r="H1131" s="3" t="s">
        <v>211</v>
      </c>
      <c r="I1131">
        <v>-4.0899999999999999E-2</v>
      </c>
      <c r="J1131">
        <v>51.586799999999997</v>
      </c>
      <c r="K1131">
        <v>-0.14369999999999999</v>
      </c>
      <c r="L1131">
        <v>51.495100000000001</v>
      </c>
      <c r="M1131" s="3" t="s">
        <v>223</v>
      </c>
      <c r="N1131" s="3" t="s">
        <v>212</v>
      </c>
      <c r="O1131" t="s">
        <v>670</v>
      </c>
      <c r="P1131" t="s">
        <v>670</v>
      </c>
      <c r="Q1131">
        <v>15200</v>
      </c>
      <c r="R1131">
        <v>1641</v>
      </c>
      <c r="S1131" t="s">
        <v>671</v>
      </c>
      <c r="T1131" s="3" t="str">
        <f>Processed[[#This Row],[Time Period]]&amp;"_"&amp;Processed[[#This Row],[FROMNODENO]]&amp;"_"&amp;Processed[[#This Row],[TONODENO]]</f>
        <v>PM_270193_267252</v>
      </c>
    </row>
    <row r="1132" spans="1:20" x14ac:dyDescent="0.25">
      <c r="A1132" t="s">
        <v>1518</v>
      </c>
      <c r="B1132">
        <v>100028</v>
      </c>
      <c r="C1132">
        <v>270193</v>
      </c>
      <c r="D1132">
        <v>270630</v>
      </c>
      <c r="E1132" s="3" t="s">
        <v>42</v>
      </c>
      <c r="F1132" s="3" t="s">
        <v>48</v>
      </c>
      <c r="G1132" s="3" t="s">
        <v>222</v>
      </c>
      <c r="H1132" s="3" t="s">
        <v>240</v>
      </c>
      <c r="I1132">
        <v>-4.0899999999999999E-2</v>
      </c>
      <c r="J1132">
        <v>51.586799999999997</v>
      </c>
      <c r="K1132">
        <v>-2.01E-2</v>
      </c>
      <c r="L1132">
        <v>51.582999999999998</v>
      </c>
      <c r="M1132" s="3" t="s">
        <v>223</v>
      </c>
      <c r="N1132" s="3" t="s">
        <v>241</v>
      </c>
      <c r="O1132" t="s">
        <v>670</v>
      </c>
      <c r="P1132" t="s">
        <v>670</v>
      </c>
      <c r="Q1132">
        <v>1742</v>
      </c>
      <c r="R1132">
        <v>309</v>
      </c>
      <c r="S1132" t="s">
        <v>671</v>
      </c>
      <c r="T1132" s="3" t="str">
        <f>Processed[[#This Row],[Time Period]]&amp;"_"&amp;Processed[[#This Row],[FROMNODENO]]&amp;"_"&amp;Processed[[#This Row],[TONODENO]]</f>
        <v>PM_270193_270630</v>
      </c>
    </row>
    <row r="1133" spans="1:20" x14ac:dyDescent="0.25">
      <c r="A1133" t="s">
        <v>1518</v>
      </c>
      <c r="B1133">
        <v>100028</v>
      </c>
      <c r="C1133">
        <v>270630</v>
      </c>
      <c r="D1133">
        <v>270193</v>
      </c>
      <c r="E1133" s="3" t="s">
        <v>48</v>
      </c>
      <c r="F1133" s="3" t="s">
        <v>42</v>
      </c>
      <c r="G1133" s="3" t="s">
        <v>240</v>
      </c>
      <c r="H1133" s="3" t="s">
        <v>222</v>
      </c>
      <c r="I1133">
        <v>-2.01E-2</v>
      </c>
      <c r="J1133">
        <v>51.582999999999998</v>
      </c>
      <c r="K1133">
        <v>-4.0899999999999999E-2</v>
      </c>
      <c r="L1133">
        <v>51.586799999999997</v>
      </c>
      <c r="M1133" s="3" t="s">
        <v>241</v>
      </c>
      <c r="N1133" s="3" t="s">
        <v>223</v>
      </c>
      <c r="O1133" t="s">
        <v>670</v>
      </c>
      <c r="P1133" t="s">
        <v>670</v>
      </c>
      <c r="Q1133">
        <v>1745</v>
      </c>
      <c r="R1133">
        <v>297</v>
      </c>
      <c r="S1133" t="s">
        <v>671</v>
      </c>
      <c r="T1133" s="3" t="str">
        <f>Processed[[#This Row],[Time Period]]&amp;"_"&amp;Processed[[#This Row],[FROMNODENO]]&amp;"_"&amp;Processed[[#This Row],[TONODENO]]</f>
        <v>PM_270630_270193</v>
      </c>
    </row>
    <row r="1134" spans="1:20" x14ac:dyDescent="0.25">
      <c r="A1134" t="s">
        <v>1518</v>
      </c>
      <c r="B1134">
        <v>100029</v>
      </c>
      <c r="C1134">
        <v>271447</v>
      </c>
      <c r="D1134">
        <v>271450</v>
      </c>
      <c r="E1134" s="3" t="s">
        <v>49</v>
      </c>
      <c r="F1134" s="3" t="s">
        <v>50</v>
      </c>
      <c r="G1134" s="3" t="s">
        <v>243</v>
      </c>
      <c r="H1134" s="3" t="s">
        <v>244</v>
      </c>
      <c r="I1134">
        <v>1.6899999999999998E-2</v>
      </c>
      <c r="J1134">
        <v>51.400100000000002</v>
      </c>
      <c r="K1134">
        <v>1.72E-2</v>
      </c>
      <c r="L1134">
        <v>51.408499999999997</v>
      </c>
      <c r="M1134" s="3" t="s">
        <v>245</v>
      </c>
      <c r="N1134" s="3" t="s">
        <v>246</v>
      </c>
      <c r="O1134" t="s">
        <v>670</v>
      </c>
      <c r="P1134" t="s">
        <v>670</v>
      </c>
      <c r="Q1134">
        <v>1311</v>
      </c>
      <c r="R1134">
        <v>620</v>
      </c>
      <c r="S1134" t="s">
        <v>671</v>
      </c>
      <c r="T1134" s="3" t="str">
        <f>Processed[[#This Row],[Time Period]]&amp;"_"&amp;Processed[[#This Row],[FROMNODENO]]&amp;"_"&amp;Processed[[#This Row],[TONODENO]]</f>
        <v>PM_271447_271450</v>
      </c>
    </row>
    <row r="1135" spans="1:20" x14ac:dyDescent="0.25">
      <c r="A1135" t="s">
        <v>1518</v>
      </c>
      <c r="B1135">
        <v>100029</v>
      </c>
      <c r="C1135">
        <v>271450</v>
      </c>
      <c r="D1135">
        <v>271447</v>
      </c>
      <c r="E1135" s="3" t="s">
        <v>50</v>
      </c>
      <c r="F1135" s="3" t="s">
        <v>49</v>
      </c>
      <c r="G1135" s="3" t="s">
        <v>244</v>
      </c>
      <c r="H1135" s="3" t="s">
        <v>243</v>
      </c>
      <c r="I1135">
        <v>1.72E-2</v>
      </c>
      <c r="J1135">
        <v>51.408499999999997</v>
      </c>
      <c r="K1135">
        <v>1.6899999999999998E-2</v>
      </c>
      <c r="L1135">
        <v>51.400100000000002</v>
      </c>
      <c r="M1135" s="3" t="s">
        <v>246</v>
      </c>
      <c r="N1135" s="3" t="s">
        <v>245</v>
      </c>
      <c r="O1135" t="s">
        <v>670</v>
      </c>
      <c r="P1135" t="s">
        <v>670</v>
      </c>
      <c r="Q1135">
        <v>1404</v>
      </c>
      <c r="R1135">
        <v>610</v>
      </c>
      <c r="S1135" t="s">
        <v>671</v>
      </c>
      <c r="T1135" s="3" t="str">
        <f>Processed[[#This Row],[Time Period]]&amp;"_"&amp;Processed[[#This Row],[FROMNODENO]]&amp;"_"&amp;Processed[[#This Row],[TONODENO]]</f>
        <v>PM_271450_271447</v>
      </c>
    </row>
    <row r="1136" spans="1:20" x14ac:dyDescent="0.25">
      <c r="A1136" t="s">
        <v>1518</v>
      </c>
      <c r="B1136">
        <v>100030</v>
      </c>
      <c r="C1136">
        <v>238731</v>
      </c>
      <c r="D1136">
        <v>238746</v>
      </c>
      <c r="E1136" s="3" t="s">
        <v>51</v>
      </c>
      <c r="F1136" s="3" t="s">
        <v>52</v>
      </c>
      <c r="G1136" s="3" t="s">
        <v>247</v>
      </c>
      <c r="H1136" s="3" t="s">
        <v>248</v>
      </c>
      <c r="I1136">
        <v>-2.2467999999999999</v>
      </c>
      <c r="J1136">
        <v>53.783700000000003</v>
      </c>
      <c r="K1136">
        <v>-2.2458</v>
      </c>
      <c r="L1136">
        <v>53.793100000000003</v>
      </c>
      <c r="M1136" s="3" t="s">
        <v>249</v>
      </c>
      <c r="N1136" s="3" t="s">
        <v>250</v>
      </c>
      <c r="O1136" t="s">
        <v>670</v>
      </c>
      <c r="P1136" t="s">
        <v>670</v>
      </c>
      <c r="Q1136">
        <v>1620</v>
      </c>
      <c r="R1136">
        <v>966</v>
      </c>
      <c r="S1136" t="s">
        <v>671</v>
      </c>
      <c r="T1136" s="3" t="str">
        <f>Processed[[#This Row],[Time Period]]&amp;"_"&amp;Processed[[#This Row],[FROMNODENO]]&amp;"_"&amp;Processed[[#This Row],[TONODENO]]</f>
        <v>PM_238731_238746</v>
      </c>
    </row>
    <row r="1137" spans="1:20" x14ac:dyDescent="0.25">
      <c r="A1137" t="s">
        <v>1518</v>
      </c>
      <c r="B1137">
        <v>100030</v>
      </c>
      <c r="C1137">
        <v>238746</v>
      </c>
      <c r="D1137">
        <v>238731</v>
      </c>
      <c r="E1137" s="3" t="s">
        <v>52</v>
      </c>
      <c r="F1137" s="3" t="s">
        <v>51</v>
      </c>
      <c r="G1137" s="3" t="s">
        <v>248</v>
      </c>
      <c r="H1137" s="3" t="s">
        <v>247</v>
      </c>
      <c r="I1137">
        <v>-2.2458</v>
      </c>
      <c r="J1137">
        <v>53.793100000000003</v>
      </c>
      <c r="K1137">
        <v>-2.2467999999999999</v>
      </c>
      <c r="L1137">
        <v>53.783700000000003</v>
      </c>
      <c r="M1137" s="3" t="s">
        <v>250</v>
      </c>
      <c r="N1137" s="3" t="s">
        <v>249</v>
      </c>
      <c r="O1137" t="s">
        <v>670</v>
      </c>
      <c r="P1137" t="s">
        <v>670</v>
      </c>
      <c r="Q1137">
        <v>1813</v>
      </c>
      <c r="R1137">
        <v>908</v>
      </c>
      <c r="S1137" t="s">
        <v>671</v>
      </c>
      <c r="T1137" s="3" t="str">
        <f>Processed[[#This Row],[Time Period]]&amp;"_"&amp;Processed[[#This Row],[FROMNODENO]]&amp;"_"&amp;Processed[[#This Row],[TONODENO]]</f>
        <v>PM_238746_238731</v>
      </c>
    </row>
    <row r="1138" spans="1:20" x14ac:dyDescent="0.25">
      <c r="A1138" t="s">
        <v>1518</v>
      </c>
      <c r="B1138">
        <v>100031</v>
      </c>
      <c r="C1138">
        <v>277324</v>
      </c>
      <c r="D1138">
        <v>277341</v>
      </c>
      <c r="E1138" s="3" t="s">
        <v>53</v>
      </c>
      <c r="F1138" s="3" t="s">
        <v>54</v>
      </c>
      <c r="G1138" s="3" t="s">
        <v>251</v>
      </c>
      <c r="H1138" s="3" t="s">
        <v>252</v>
      </c>
      <c r="I1138">
        <v>1.0734999999999999</v>
      </c>
      <c r="J1138">
        <v>51.282800000000002</v>
      </c>
      <c r="K1138">
        <v>1.0761000000000001</v>
      </c>
      <c r="L1138">
        <v>51.274099999999997</v>
      </c>
      <c r="M1138" s="3" t="s">
        <v>253</v>
      </c>
      <c r="N1138" s="3" t="s">
        <v>254</v>
      </c>
      <c r="O1138" t="s">
        <v>670</v>
      </c>
      <c r="P1138" t="s">
        <v>670</v>
      </c>
      <c r="Q1138">
        <v>2541</v>
      </c>
      <c r="R1138">
        <v>937</v>
      </c>
      <c r="S1138" t="s">
        <v>671</v>
      </c>
      <c r="T1138" s="3" t="str">
        <f>Processed[[#This Row],[Time Period]]&amp;"_"&amp;Processed[[#This Row],[FROMNODENO]]&amp;"_"&amp;Processed[[#This Row],[TONODENO]]</f>
        <v>PM_277324_277341</v>
      </c>
    </row>
    <row r="1139" spans="1:20" x14ac:dyDescent="0.25">
      <c r="A1139" t="s">
        <v>1518</v>
      </c>
      <c r="B1139">
        <v>100031</v>
      </c>
      <c r="C1139">
        <v>277341</v>
      </c>
      <c r="D1139">
        <v>277324</v>
      </c>
      <c r="E1139" s="3" t="s">
        <v>54</v>
      </c>
      <c r="F1139" s="3" t="s">
        <v>53</v>
      </c>
      <c r="G1139" s="3" t="s">
        <v>252</v>
      </c>
      <c r="H1139" s="3" t="s">
        <v>251</v>
      </c>
      <c r="I1139">
        <v>1.0761000000000001</v>
      </c>
      <c r="J1139">
        <v>51.274099999999997</v>
      </c>
      <c r="K1139">
        <v>1.0734999999999999</v>
      </c>
      <c r="L1139">
        <v>51.282800000000002</v>
      </c>
      <c r="M1139" s="3" t="s">
        <v>254</v>
      </c>
      <c r="N1139" s="3" t="s">
        <v>253</v>
      </c>
      <c r="O1139" t="s">
        <v>670</v>
      </c>
      <c r="P1139" t="s">
        <v>670</v>
      </c>
      <c r="Q1139">
        <v>1950</v>
      </c>
      <c r="R1139">
        <v>776</v>
      </c>
      <c r="S1139" t="s">
        <v>671</v>
      </c>
      <c r="T1139" s="3" t="str">
        <f>Processed[[#This Row],[Time Period]]&amp;"_"&amp;Processed[[#This Row],[FROMNODENO]]&amp;"_"&amp;Processed[[#This Row],[TONODENO]]</f>
        <v>PM_277341_277324</v>
      </c>
    </row>
    <row r="1140" spans="1:20" x14ac:dyDescent="0.25">
      <c r="A1140" t="s">
        <v>1518</v>
      </c>
      <c r="B1140">
        <v>100032</v>
      </c>
      <c r="C1140">
        <v>228496</v>
      </c>
      <c r="D1140">
        <v>228564</v>
      </c>
      <c r="E1140" s="3" t="s">
        <v>55</v>
      </c>
      <c r="F1140" s="3" t="s">
        <v>56</v>
      </c>
      <c r="G1140" s="3" t="s">
        <v>256</v>
      </c>
      <c r="H1140" s="3" t="s">
        <v>257</v>
      </c>
      <c r="I1140">
        <v>-3.1772</v>
      </c>
      <c r="J1140">
        <v>51.4758</v>
      </c>
      <c r="K1140">
        <v>-3.1707000000000001</v>
      </c>
      <c r="L1140">
        <v>51.4831</v>
      </c>
      <c r="M1140" s="3" t="s">
        <v>258</v>
      </c>
      <c r="N1140" s="3" t="s">
        <v>259</v>
      </c>
      <c r="O1140" t="s">
        <v>670</v>
      </c>
      <c r="P1140" t="s">
        <v>670</v>
      </c>
      <c r="Q1140">
        <v>2650</v>
      </c>
      <c r="R1140">
        <v>958</v>
      </c>
      <c r="S1140" t="s">
        <v>671</v>
      </c>
      <c r="T1140" s="3" t="str">
        <f>Processed[[#This Row],[Time Period]]&amp;"_"&amp;Processed[[#This Row],[FROMNODENO]]&amp;"_"&amp;Processed[[#This Row],[TONODENO]]</f>
        <v>PM_228496_228564</v>
      </c>
    </row>
    <row r="1141" spans="1:20" x14ac:dyDescent="0.25">
      <c r="A1141" t="s">
        <v>1518</v>
      </c>
      <c r="B1141">
        <v>100032</v>
      </c>
      <c r="C1141">
        <v>228564</v>
      </c>
      <c r="D1141">
        <v>228496</v>
      </c>
      <c r="E1141" s="3" t="s">
        <v>56</v>
      </c>
      <c r="F1141" s="3" t="s">
        <v>55</v>
      </c>
      <c r="G1141" s="3" t="s">
        <v>257</v>
      </c>
      <c r="H1141" s="3" t="s">
        <v>256</v>
      </c>
      <c r="I1141">
        <v>-3.1707000000000001</v>
      </c>
      <c r="J1141">
        <v>51.4831</v>
      </c>
      <c r="K1141">
        <v>-3.1772</v>
      </c>
      <c r="L1141">
        <v>51.4758</v>
      </c>
      <c r="M1141" s="3" t="s">
        <v>259</v>
      </c>
      <c r="N1141" s="3" t="s">
        <v>258</v>
      </c>
      <c r="O1141" t="s">
        <v>670</v>
      </c>
      <c r="P1141" t="s">
        <v>670</v>
      </c>
      <c r="Q1141">
        <v>1197</v>
      </c>
      <c r="R1141">
        <v>554</v>
      </c>
      <c r="S1141" t="s">
        <v>671</v>
      </c>
      <c r="T1141" s="3" t="str">
        <f>Processed[[#This Row],[Time Period]]&amp;"_"&amp;Processed[[#This Row],[FROMNODENO]]&amp;"_"&amp;Processed[[#This Row],[TONODENO]]</f>
        <v>PM_228564_228496</v>
      </c>
    </row>
    <row r="1142" spans="1:20" x14ac:dyDescent="0.25">
      <c r="A1142" t="s">
        <v>1518</v>
      </c>
      <c r="B1142">
        <v>100033</v>
      </c>
      <c r="C1142">
        <v>267662</v>
      </c>
      <c r="D1142">
        <v>267933</v>
      </c>
      <c r="E1142" s="3" t="s">
        <v>29</v>
      </c>
      <c r="F1142" s="3" t="s">
        <v>27</v>
      </c>
      <c r="G1142" s="3" t="s">
        <v>193</v>
      </c>
      <c r="H1142" s="3" t="s">
        <v>189</v>
      </c>
      <c r="I1142">
        <v>-0.13350000000000001</v>
      </c>
      <c r="J1142">
        <v>51.528100000000002</v>
      </c>
      <c r="K1142">
        <v>-0.12429999999999999</v>
      </c>
      <c r="L1142">
        <v>51.508299999999998</v>
      </c>
      <c r="M1142" s="3" t="s">
        <v>194</v>
      </c>
      <c r="N1142" s="3" t="s">
        <v>191</v>
      </c>
      <c r="O1142" t="s">
        <v>670</v>
      </c>
      <c r="P1142" t="s">
        <v>670</v>
      </c>
      <c r="Q1142">
        <v>2792</v>
      </c>
      <c r="R1142">
        <v>524</v>
      </c>
      <c r="S1142" t="s">
        <v>671</v>
      </c>
      <c r="T1142" s="3" t="str">
        <f>Processed[[#This Row],[Time Period]]&amp;"_"&amp;Processed[[#This Row],[FROMNODENO]]&amp;"_"&amp;Processed[[#This Row],[TONODENO]]</f>
        <v>PM_267662_267933</v>
      </c>
    </row>
    <row r="1143" spans="1:20" x14ac:dyDescent="0.25">
      <c r="A1143" t="s">
        <v>1518</v>
      </c>
      <c r="B1143">
        <v>100033</v>
      </c>
      <c r="C1143">
        <v>267933</v>
      </c>
      <c r="D1143">
        <v>267662</v>
      </c>
      <c r="E1143" s="3" t="s">
        <v>27</v>
      </c>
      <c r="F1143" s="3" t="s">
        <v>29</v>
      </c>
      <c r="G1143" s="3" t="s">
        <v>189</v>
      </c>
      <c r="H1143" s="3" t="s">
        <v>193</v>
      </c>
      <c r="I1143">
        <v>-0.12429999999999999</v>
      </c>
      <c r="J1143">
        <v>51.508299999999998</v>
      </c>
      <c r="K1143">
        <v>-0.13350000000000001</v>
      </c>
      <c r="L1143">
        <v>51.528100000000002</v>
      </c>
      <c r="M1143" s="3" t="s">
        <v>191</v>
      </c>
      <c r="N1143" s="3" t="s">
        <v>194</v>
      </c>
      <c r="O1143" t="s">
        <v>670</v>
      </c>
      <c r="P1143" t="s">
        <v>670</v>
      </c>
      <c r="Q1143">
        <v>2786</v>
      </c>
      <c r="R1143">
        <v>525</v>
      </c>
      <c r="S1143" t="s">
        <v>671</v>
      </c>
      <c r="T1143" s="3" t="str">
        <f>Processed[[#This Row],[Time Period]]&amp;"_"&amp;Processed[[#This Row],[FROMNODENO]]&amp;"_"&amp;Processed[[#This Row],[TONODENO]]</f>
        <v>PM_267933_267662</v>
      </c>
    </row>
    <row r="1144" spans="1:20" x14ac:dyDescent="0.25">
      <c r="A1144" t="s">
        <v>1518</v>
      </c>
      <c r="B1144">
        <v>100034</v>
      </c>
      <c r="C1144">
        <v>267933</v>
      </c>
      <c r="D1144">
        <v>269459</v>
      </c>
      <c r="E1144" s="3" t="s">
        <v>27</v>
      </c>
      <c r="F1144" s="3" t="s">
        <v>30</v>
      </c>
      <c r="G1144" s="3" t="s">
        <v>189</v>
      </c>
      <c r="H1144" s="3" t="s">
        <v>195</v>
      </c>
      <c r="I1144">
        <v>-0.12429999999999999</v>
      </c>
      <c r="J1144">
        <v>51.508299999999998</v>
      </c>
      <c r="K1144">
        <v>-7.5399999999999995E-2</v>
      </c>
      <c r="L1144">
        <v>51.511600000000001</v>
      </c>
      <c r="M1144" s="3" t="s">
        <v>191</v>
      </c>
      <c r="N1144" s="3" t="s">
        <v>196</v>
      </c>
      <c r="O1144" t="s">
        <v>670</v>
      </c>
      <c r="P1144" t="s">
        <v>670</v>
      </c>
      <c r="Q1144">
        <v>3886</v>
      </c>
      <c r="R1144">
        <v>1046</v>
      </c>
      <c r="S1144" t="s">
        <v>671</v>
      </c>
      <c r="T1144" s="3" t="str">
        <f>Processed[[#This Row],[Time Period]]&amp;"_"&amp;Processed[[#This Row],[FROMNODENO]]&amp;"_"&amp;Processed[[#This Row],[TONODENO]]</f>
        <v>PM_267933_269459</v>
      </c>
    </row>
    <row r="1145" spans="1:20" x14ac:dyDescent="0.25">
      <c r="A1145" t="s">
        <v>1518</v>
      </c>
      <c r="B1145">
        <v>100034</v>
      </c>
      <c r="C1145">
        <v>269459</v>
      </c>
      <c r="D1145">
        <v>267933</v>
      </c>
      <c r="E1145" s="3" t="s">
        <v>30</v>
      </c>
      <c r="F1145" s="3" t="s">
        <v>27</v>
      </c>
      <c r="G1145" s="3" t="s">
        <v>195</v>
      </c>
      <c r="H1145" s="3" t="s">
        <v>189</v>
      </c>
      <c r="I1145">
        <v>-7.5399999999999995E-2</v>
      </c>
      <c r="J1145">
        <v>51.511600000000001</v>
      </c>
      <c r="K1145">
        <v>-0.12429999999999999</v>
      </c>
      <c r="L1145">
        <v>51.508299999999998</v>
      </c>
      <c r="M1145" s="3" t="s">
        <v>196</v>
      </c>
      <c r="N1145" s="3" t="s">
        <v>191</v>
      </c>
      <c r="O1145" t="s">
        <v>670</v>
      </c>
      <c r="P1145" t="s">
        <v>670</v>
      </c>
      <c r="Q1145">
        <v>3891</v>
      </c>
      <c r="R1145">
        <v>971</v>
      </c>
      <c r="S1145" t="s">
        <v>671</v>
      </c>
      <c r="T1145" s="3" t="str">
        <f>Processed[[#This Row],[Time Period]]&amp;"_"&amp;Processed[[#This Row],[FROMNODENO]]&amp;"_"&amp;Processed[[#This Row],[TONODENO]]</f>
        <v>PM_269459_267933</v>
      </c>
    </row>
    <row r="1146" spans="1:20" x14ac:dyDescent="0.25">
      <c r="A1146" t="s">
        <v>1518</v>
      </c>
      <c r="B1146">
        <v>100035</v>
      </c>
      <c r="C1146">
        <v>267933</v>
      </c>
      <c r="D1146">
        <v>267983</v>
      </c>
      <c r="E1146" s="3" t="s">
        <v>27</v>
      </c>
      <c r="F1146" s="3" t="s">
        <v>31</v>
      </c>
      <c r="G1146" s="3" t="s">
        <v>189</v>
      </c>
      <c r="H1146" s="3" t="s">
        <v>198</v>
      </c>
      <c r="I1146">
        <v>-0.12429999999999999</v>
      </c>
      <c r="J1146">
        <v>51.508299999999998</v>
      </c>
      <c r="K1146">
        <v>-0.1231</v>
      </c>
      <c r="L1146">
        <v>51.530799999999999</v>
      </c>
      <c r="M1146" s="3" t="s">
        <v>191</v>
      </c>
      <c r="N1146" s="3" t="s">
        <v>199</v>
      </c>
      <c r="O1146" t="s">
        <v>670</v>
      </c>
      <c r="P1146" t="s">
        <v>670</v>
      </c>
      <c r="Q1146">
        <v>4281</v>
      </c>
      <c r="R1146">
        <v>1113</v>
      </c>
      <c r="S1146" t="s">
        <v>671</v>
      </c>
      <c r="T1146" s="3" t="str">
        <f>Processed[[#This Row],[Time Period]]&amp;"_"&amp;Processed[[#This Row],[FROMNODENO]]&amp;"_"&amp;Processed[[#This Row],[TONODENO]]</f>
        <v>PM_267933_267983</v>
      </c>
    </row>
    <row r="1147" spans="1:20" x14ac:dyDescent="0.25">
      <c r="A1147" t="s">
        <v>1518</v>
      </c>
      <c r="B1147">
        <v>100035</v>
      </c>
      <c r="C1147">
        <v>267983</v>
      </c>
      <c r="D1147">
        <v>267933</v>
      </c>
      <c r="E1147" s="3" t="s">
        <v>31</v>
      </c>
      <c r="F1147" s="3" t="s">
        <v>27</v>
      </c>
      <c r="G1147" s="3" t="s">
        <v>198</v>
      </c>
      <c r="H1147" s="3" t="s">
        <v>189</v>
      </c>
      <c r="I1147">
        <v>-0.1231</v>
      </c>
      <c r="J1147">
        <v>51.530799999999999</v>
      </c>
      <c r="K1147">
        <v>-0.12429999999999999</v>
      </c>
      <c r="L1147">
        <v>51.508299999999998</v>
      </c>
      <c r="M1147" s="3" t="s">
        <v>199</v>
      </c>
      <c r="N1147" s="3" t="s">
        <v>191</v>
      </c>
      <c r="O1147" t="s">
        <v>670</v>
      </c>
      <c r="P1147" t="s">
        <v>670</v>
      </c>
      <c r="Q1147">
        <v>3425</v>
      </c>
      <c r="R1147">
        <v>1137</v>
      </c>
      <c r="S1147" t="s">
        <v>671</v>
      </c>
      <c r="T1147" s="3" t="str">
        <f>Processed[[#This Row],[Time Period]]&amp;"_"&amp;Processed[[#This Row],[FROMNODENO]]&amp;"_"&amp;Processed[[#This Row],[TONODENO]]</f>
        <v>PM_267983_267933</v>
      </c>
    </row>
    <row r="1148" spans="1:20" x14ac:dyDescent="0.25">
      <c r="A1148" t="s">
        <v>1518</v>
      </c>
      <c r="B1148">
        <v>100036</v>
      </c>
      <c r="C1148">
        <v>267933</v>
      </c>
      <c r="D1148">
        <v>269296</v>
      </c>
      <c r="E1148" s="3" t="s">
        <v>27</v>
      </c>
      <c r="F1148" s="3" t="s">
        <v>33</v>
      </c>
      <c r="G1148" s="3" t="s">
        <v>189</v>
      </c>
      <c r="H1148" s="3" t="s">
        <v>203</v>
      </c>
      <c r="I1148">
        <v>-0.12429999999999999</v>
      </c>
      <c r="J1148">
        <v>51.508299999999998</v>
      </c>
      <c r="K1148">
        <v>-8.2100000000000006E-2</v>
      </c>
      <c r="L1148">
        <v>51.518599999999999</v>
      </c>
      <c r="M1148" s="3" t="s">
        <v>191</v>
      </c>
      <c r="N1148" s="3" t="s">
        <v>204</v>
      </c>
      <c r="O1148" t="s">
        <v>670</v>
      </c>
      <c r="P1148" t="s">
        <v>670</v>
      </c>
      <c r="Q1148">
        <v>4971</v>
      </c>
      <c r="R1148">
        <v>1341</v>
      </c>
      <c r="S1148" t="s">
        <v>671</v>
      </c>
      <c r="T1148" s="3" t="str">
        <f>Processed[[#This Row],[Time Period]]&amp;"_"&amp;Processed[[#This Row],[FROMNODENO]]&amp;"_"&amp;Processed[[#This Row],[TONODENO]]</f>
        <v>PM_267933_269296</v>
      </c>
    </row>
    <row r="1149" spans="1:20" x14ac:dyDescent="0.25">
      <c r="A1149" t="s">
        <v>1518</v>
      </c>
      <c r="B1149">
        <v>100036</v>
      </c>
      <c r="C1149">
        <v>269296</v>
      </c>
      <c r="D1149">
        <v>267933</v>
      </c>
      <c r="E1149" s="3" t="s">
        <v>33</v>
      </c>
      <c r="F1149" s="3" t="s">
        <v>27</v>
      </c>
      <c r="G1149" s="3" t="s">
        <v>203</v>
      </c>
      <c r="H1149" s="3" t="s">
        <v>189</v>
      </c>
      <c r="I1149">
        <v>-8.2100000000000006E-2</v>
      </c>
      <c r="J1149">
        <v>51.518599999999999</v>
      </c>
      <c r="K1149">
        <v>-0.12429999999999999</v>
      </c>
      <c r="L1149">
        <v>51.508299999999998</v>
      </c>
      <c r="M1149" s="3" t="s">
        <v>204</v>
      </c>
      <c r="N1149" s="3" t="s">
        <v>191</v>
      </c>
      <c r="O1149" t="s">
        <v>670</v>
      </c>
      <c r="P1149" t="s">
        <v>670</v>
      </c>
      <c r="Q1149">
        <v>4971</v>
      </c>
      <c r="R1149">
        <v>1216</v>
      </c>
      <c r="S1149" t="s">
        <v>671</v>
      </c>
      <c r="T1149" s="3" t="str">
        <f>Processed[[#This Row],[Time Period]]&amp;"_"&amp;Processed[[#This Row],[FROMNODENO]]&amp;"_"&amp;Processed[[#This Row],[TONODENO]]</f>
        <v>PM_269296_267933</v>
      </c>
    </row>
    <row r="1150" spans="1:20" x14ac:dyDescent="0.25">
      <c r="A1150" t="s">
        <v>1518</v>
      </c>
      <c r="B1150">
        <v>100037</v>
      </c>
      <c r="C1150">
        <v>266682</v>
      </c>
      <c r="D1150">
        <v>267933</v>
      </c>
      <c r="E1150" s="3" t="s">
        <v>34</v>
      </c>
      <c r="F1150" s="3" t="s">
        <v>27</v>
      </c>
      <c r="G1150" s="3" t="s">
        <v>205</v>
      </c>
      <c r="H1150" s="3" t="s">
        <v>189</v>
      </c>
      <c r="I1150">
        <v>-0.16289999999999999</v>
      </c>
      <c r="J1150">
        <v>51.522399999999998</v>
      </c>
      <c r="K1150">
        <v>-0.12429999999999999</v>
      </c>
      <c r="L1150">
        <v>51.508299999999998</v>
      </c>
      <c r="M1150" s="3" t="s">
        <v>206</v>
      </c>
      <c r="N1150" s="3" t="s">
        <v>191</v>
      </c>
      <c r="O1150" t="s">
        <v>670</v>
      </c>
      <c r="P1150" t="s">
        <v>670</v>
      </c>
      <c r="Q1150">
        <v>4300</v>
      </c>
      <c r="R1150">
        <v>861</v>
      </c>
      <c r="S1150" t="s">
        <v>671</v>
      </c>
      <c r="T1150" s="3" t="str">
        <f>Processed[[#This Row],[Time Period]]&amp;"_"&amp;Processed[[#This Row],[FROMNODENO]]&amp;"_"&amp;Processed[[#This Row],[TONODENO]]</f>
        <v>PM_266682_267933</v>
      </c>
    </row>
    <row r="1151" spans="1:20" x14ac:dyDescent="0.25">
      <c r="A1151" t="s">
        <v>1518</v>
      </c>
      <c r="B1151">
        <v>100037</v>
      </c>
      <c r="C1151">
        <v>267933</v>
      </c>
      <c r="D1151">
        <v>266682</v>
      </c>
      <c r="E1151" s="3" t="s">
        <v>27</v>
      </c>
      <c r="F1151" s="3" t="s">
        <v>34</v>
      </c>
      <c r="G1151" s="3" t="s">
        <v>189</v>
      </c>
      <c r="H1151" s="3" t="s">
        <v>205</v>
      </c>
      <c r="I1151">
        <v>-0.12429999999999999</v>
      </c>
      <c r="J1151">
        <v>51.508299999999998</v>
      </c>
      <c r="K1151">
        <v>-0.16289999999999999</v>
      </c>
      <c r="L1151">
        <v>51.522399999999998</v>
      </c>
      <c r="M1151" s="3" t="s">
        <v>191</v>
      </c>
      <c r="N1151" s="3" t="s">
        <v>206</v>
      </c>
      <c r="O1151" t="s">
        <v>670</v>
      </c>
      <c r="P1151" t="s">
        <v>670</v>
      </c>
      <c r="Q1151">
        <v>4383</v>
      </c>
      <c r="R1151">
        <v>908</v>
      </c>
      <c r="S1151" t="s">
        <v>671</v>
      </c>
      <c r="T1151" s="3" t="str">
        <f>Processed[[#This Row],[Time Period]]&amp;"_"&amp;Processed[[#This Row],[FROMNODENO]]&amp;"_"&amp;Processed[[#This Row],[TONODENO]]</f>
        <v>PM_267933_266682</v>
      </c>
    </row>
    <row r="1152" spans="1:20" x14ac:dyDescent="0.25">
      <c r="A1152" t="s">
        <v>1518</v>
      </c>
      <c r="B1152">
        <v>100038</v>
      </c>
      <c r="C1152">
        <v>266343</v>
      </c>
      <c r="D1152">
        <v>267933</v>
      </c>
      <c r="E1152" s="3" t="s">
        <v>35</v>
      </c>
      <c r="F1152" s="3" t="s">
        <v>27</v>
      </c>
      <c r="G1152" s="3" t="s">
        <v>207</v>
      </c>
      <c r="H1152" s="3" t="s">
        <v>189</v>
      </c>
      <c r="I1152">
        <v>-0.17530000000000001</v>
      </c>
      <c r="J1152">
        <v>51.516199999999998</v>
      </c>
      <c r="K1152">
        <v>-0.12429999999999999</v>
      </c>
      <c r="L1152">
        <v>51.508299999999998</v>
      </c>
      <c r="M1152" s="3" t="s">
        <v>208</v>
      </c>
      <c r="N1152" s="3" t="s">
        <v>191</v>
      </c>
      <c r="O1152" t="s">
        <v>670</v>
      </c>
      <c r="P1152" t="s">
        <v>670</v>
      </c>
      <c r="Q1152">
        <v>5453</v>
      </c>
      <c r="R1152">
        <v>997</v>
      </c>
      <c r="S1152" t="s">
        <v>671</v>
      </c>
      <c r="T1152" s="3" t="str">
        <f>Processed[[#This Row],[Time Period]]&amp;"_"&amp;Processed[[#This Row],[FROMNODENO]]&amp;"_"&amp;Processed[[#This Row],[TONODENO]]</f>
        <v>PM_266343_267933</v>
      </c>
    </row>
    <row r="1153" spans="1:20" x14ac:dyDescent="0.25">
      <c r="A1153" t="s">
        <v>1518</v>
      </c>
      <c r="B1153">
        <v>100038</v>
      </c>
      <c r="C1153">
        <v>267933</v>
      </c>
      <c r="D1153">
        <v>266343</v>
      </c>
      <c r="E1153" s="3" t="s">
        <v>27</v>
      </c>
      <c r="F1153" s="3" t="s">
        <v>35</v>
      </c>
      <c r="G1153" s="3" t="s">
        <v>189</v>
      </c>
      <c r="H1153" s="3" t="s">
        <v>207</v>
      </c>
      <c r="I1153">
        <v>-0.12429999999999999</v>
      </c>
      <c r="J1153">
        <v>51.508299999999998</v>
      </c>
      <c r="K1153">
        <v>-0.17530000000000001</v>
      </c>
      <c r="L1153">
        <v>51.516199999999998</v>
      </c>
      <c r="M1153" s="3" t="s">
        <v>191</v>
      </c>
      <c r="N1153" s="3" t="s">
        <v>208</v>
      </c>
      <c r="O1153" t="s">
        <v>670</v>
      </c>
      <c r="P1153" t="s">
        <v>670</v>
      </c>
      <c r="Q1153">
        <v>5467</v>
      </c>
      <c r="R1153">
        <v>984</v>
      </c>
      <c r="S1153" t="s">
        <v>671</v>
      </c>
      <c r="T1153" s="3" t="str">
        <f>Processed[[#This Row],[Time Period]]&amp;"_"&amp;Processed[[#This Row],[FROMNODENO]]&amp;"_"&amp;Processed[[#This Row],[TONODENO]]</f>
        <v>PM_267933_266343</v>
      </c>
    </row>
    <row r="1154" spans="1:20" x14ac:dyDescent="0.25">
      <c r="A1154" t="s">
        <v>1518</v>
      </c>
      <c r="B1154">
        <v>100039</v>
      </c>
      <c r="C1154">
        <v>265282</v>
      </c>
      <c r="D1154">
        <v>267933</v>
      </c>
      <c r="E1154" s="3" t="s">
        <v>57</v>
      </c>
      <c r="F1154" s="3" t="s">
        <v>27</v>
      </c>
      <c r="G1154" s="3" t="s">
        <v>267</v>
      </c>
      <c r="H1154" s="3" t="s">
        <v>189</v>
      </c>
      <c r="I1154">
        <v>-0.2046</v>
      </c>
      <c r="J1154">
        <v>51.534100000000002</v>
      </c>
      <c r="K1154">
        <v>-0.12429999999999999</v>
      </c>
      <c r="L1154">
        <v>51.508299999999998</v>
      </c>
      <c r="M1154" s="3" t="s">
        <v>268</v>
      </c>
      <c r="N1154" s="3" t="s">
        <v>191</v>
      </c>
      <c r="O1154" t="s">
        <v>670</v>
      </c>
      <c r="P1154" t="s">
        <v>670</v>
      </c>
      <c r="Q1154">
        <v>8696</v>
      </c>
      <c r="R1154">
        <v>1475</v>
      </c>
      <c r="S1154" t="s">
        <v>671</v>
      </c>
      <c r="T1154" s="3" t="str">
        <f>Processed[[#This Row],[Time Period]]&amp;"_"&amp;Processed[[#This Row],[FROMNODENO]]&amp;"_"&amp;Processed[[#This Row],[TONODENO]]</f>
        <v>PM_265282_267933</v>
      </c>
    </row>
    <row r="1155" spans="1:20" x14ac:dyDescent="0.25">
      <c r="A1155" t="s">
        <v>1518</v>
      </c>
      <c r="B1155">
        <v>100039</v>
      </c>
      <c r="C1155">
        <v>267933</v>
      </c>
      <c r="D1155">
        <v>265282</v>
      </c>
      <c r="E1155" s="3" t="s">
        <v>27</v>
      </c>
      <c r="F1155" s="3" t="s">
        <v>57</v>
      </c>
      <c r="G1155" s="3" t="s">
        <v>189</v>
      </c>
      <c r="H1155" s="3" t="s">
        <v>267</v>
      </c>
      <c r="I1155">
        <v>-0.12429999999999999</v>
      </c>
      <c r="J1155">
        <v>51.508299999999998</v>
      </c>
      <c r="K1155">
        <v>-0.2046</v>
      </c>
      <c r="L1155">
        <v>51.534100000000002</v>
      </c>
      <c r="M1155" s="3" t="s">
        <v>191</v>
      </c>
      <c r="N1155" s="3" t="s">
        <v>268</v>
      </c>
      <c r="O1155" t="s">
        <v>670</v>
      </c>
      <c r="P1155" t="s">
        <v>670</v>
      </c>
      <c r="Q1155">
        <v>8842</v>
      </c>
      <c r="R1155">
        <v>1582</v>
      </c>
      <c r="S1155" t="s">
        <v>671</v>
      </c>
      <c r="T1155" s="3" t="str">
        <f>Processed[[#This Row],[Time Period]]&amp;"_"&amp;Processed[[#This Row],[FROMNODENO]]&amp;"_"&amp;Processed[[#This Row],[TONODENO]]</f>
        <v>PM_267933_265282</v>
      </c>
    </row>
    <row r="1156" spans="1:20" x14ac:dyDescent="0.25">
      <c r="A1156" t="s">
        <v>1518</v>
      </c>
      <c r="B1156">
        <v>100040</v>
      </c>
      <c r="C1156">
        <v>267933</v>
      </c>
      <c r="D1156">
        <v>267948</v>
      </c>
      <c r="E1156" s="3" t="s">
        <v>27</v>
      </c>
      <c r="F1156" s="3" t="s">
        <v>36</v>
      </c>
      <c r="G1156" s="3" t="s">
        <v>189</v>
      </c>
      <c r="H1156" s="3" t="s">
        <v>209</v>
      </c>
      <c r="I1156">
        <v>-0.12429999999999999</v>
      </c>
      <c r="J1156">
        <v>51.508299999999998</v>
      </c>
      <c r="K1156">
        <v>-0.12784000000000001</v>
      </c>
      <c r="L1156">
        <v>51.532330000000002</v>
      </c>
      <c r="M1156" s="3" t="s">
        <v>191</v>
      </c>
      <c r="N1156" s="3" t="s">
        <v>210</v>
      </c>
      <c r="O1156" t="s">
        <v>670</v>
      </c>
      <c r="P1156" t="s">
        <v>670</v>
      </c>
      <c r="Q1156">
        <v>3559</v>
      </c>
      <c r="R1156">
        <v>1133</v>
      </c>
      <c r="S1156" t="s">
        <v>671</v>
      </c>
      <c r="T1156" s="3" t="str">
        <f>Processed[[#This Row],[Time Period]]&amp;"_"&amp;Processed[[#This Row],[FROMNODENO]]&amp;"_"&amp;Processed[[#This Row],[TONODENO]]</f>
        <v>PM_267933_267948</v>
      </c>
    </row>
    <row r="1157" spans="1:20" x14ac:dyDescent="0.25">
      <c r="A1157" t="s">
        <v>1518</v>
      </c>
      <c r="B1157">
        <v>100040</v>
      </c>
      <c r="C1157">
        <v>267948</v>
      </c>
      <c r="D1157">
        <v>267933</v>
      </c>
      <c r="E1157" s="3" t="s">
        <v>36</v>
      </c>
      <c r="F1157" s="3" t="s">
        <v>27</v>
      </c>
      <c r="G1157" s="3" t="s">
        <v>209</v>
      </c>
      <c r="H1157" s="3" t="s">
        <v>189</v>
      </c>
      <c r="I1157">
        <v>-0.12784000000000001</v>
      </c>
      <c r="J1157">
        <v>51.532330000000002</v>
      </c>
      <c r="K1157">
        <v>-0.12429999999999999</v>
      </c>
      <c r="L1157">
        <v>51.508299999999998</v>
      </c>
      <c r="M1157" s="3" t="s">
        <v>210</v>
      </c>
      <c r="N1157" s="3" t="s">
        <v>191</v>
      </c>
      <c r="O1157" t="s">
        <v>670</v>
      </c>
      <c r="P1157" t="s">
        <v>670</v>
      </c>
      <c r="Q1157">
        <v>3565</v>
      </c>
      <c r="R1157">
        <v>1161</v>
      </c>
      <c r="S1157" t="s">
        <v>671</v>
      </c>
      <c r="T1157" s="3" t="str">
        <f>Processed[[#This Row],[Time Period]]&amp;"_"&amp;Processed[[#This Row],[FROMNODENO]]&amp;"_"&amp;Processed[[#This Row],[TONODENO]]</f>
        <v>PM_267948_267933</v>
      </c>
    </row>
    <row r="1158" spans="1:20" x14ac:dyDescent="0.25">
      <c r="A1158" t="s">
        <v>1518</v>
      </c>
      <c r="B1158">
        <v>100041</v>
      </c>
      <c r="C1158">
        <v>267252</v>
      </c>
      <c r="D1158">
        <v>267933</v>
      </c>
      <c r="E1158" s="3" t="s">
        <v>37</v>
      </c>
      <c r="F1158" s="3" t="s">
        <v>27</v>
      </c>
      <c r="G1158" s="3" t="s">
        <v>211</v>
      </c>
      <c r="H1158" s="3" t="s">
        <v>189</v>
      </c>
      <c r="I1158">
        <v>-0.14369999999999999</v>
      </c>
      <c r="J1158">
        <v>51.495100000000001</v>
      </c>
      <c r="K1158">
        <v>-0.12429999999999999</v>
      </c>
      <c r="L1158">
        <v>51.508299999999998</v>
      </c>
      <c r="M1158" s="3" t="s">
        <v>212</v>
      </c>
      <c r="N1158" s="3" t="s">
        <v>191</v>
      </c>
      <c r="O1158" t="s">
        <v>670</v>
      </c>
      <c r="P1158" t="s">
        <v>670</v>
      </c>
      <c r="Q1158">
        <v>2751</v>
      </c>
      <c r="R1158">
        <v>666</v>
      </c>
      <c r="S1158" t="s">
        <v>671</v>
      </c>
      <c r="T1158" s="3" t="str">
        <f>Processed[[#This Row],[Time Period]]&amp;"_"&amp;Processed[[#This Row],[FROMNODENO]]&amp;"_"&amp;Processed[[#This Row],[TONODENO]]</f>
        <v>PM_267252_267933</v>
      </c>
    </row>
    <row r="1159" spans="1:20" x14ac:dyDescent="0.25">
      <c r="A1159" t="s">
        <v>1518</v>
      </c>
      <c r="B1159">
        <v>100041</v>
      </c>
      <c r="C1159">
        <v>267933</v>
      </c>
      <c r="D1159">
        <v>267252</v>
      </c>
      <c r="E1159" s="3" t="s">
        <v>27</v>
      </c>
      <c r="F1159" s="3" t="s">
        <v>37</v>
      </c>
      <c r="G1159" s="3" t="s">
        <v>189</v>
      </c>
      <c r="H1159" s="3" t="s">
        <v>211</v>
      </c>
      <c r="I1159">
        <v>-0.12429999999999999</v>
      </c>
      <c r="J1159">
        <v>51.508299999999998</v>
      </c>
      <c r="K1159">
        <v>-0.14369999999999999</v>
      </c>
      <c r="L1159">
        <v>51.495100000000001</v>
      </c>
      <c r="M1159" s="3" t="s">
        <v>191</v>
      </c>
      <c r="N1159" s="3" t="s">
        <v>212</v>
      </c>
      <c r="O1159" t="s">
        <v>670</v>
      </c>
      <c r="P1159" t="s">
        <v>670</v>
      </c>
      <c r="Q1159">
        <v>2757</v>
      </c>
      <c r="R1159">
        <v>707</v>
      </c>
      <c r="S1159" t="s">
        <v>671</v>
      </c>
      <c r="T1159" s="3" t="str">
        <f>Processed[[#This Row],[Time Period]]&amp;"_"&amp;Processed[[#This Row],[FROMNODENO]]&amp;"_"&amp;Processed[[#This Row],[TONODENO]]</f>
        <v>PM_267933_267252</v>
      </c>
    </row>
    <row r="1160" spans="1:20" x14ac:dyDescent="0.25">
      <c r="A1160" t="s">
        <v>1518</v>
      </c>
      <c r="B1160">
        <v>100042</v>
      </c>
      <c r="C1160">
        <v>270059</v>
      </c>
      <c r="D1160">
        <v>270230</v>
      </c>
      <c r="E1160" s="3" t="s">
        <v>58</v>
      </c>
      <c r="F1160" s="3" t="s">
        <v>59</v>
      </c>
      <c r="G1160" s="3" t="s">
        <v>271</v>
      </c>
      <c r="H1160" s="3" t="s">
        <v>272</v>
      </c>
      <c r="I1160">
        <v>-4.7399999999999998E-2</v>
      </c>
      <c r="J1160">
        <v>51.413499999999999</v>
      </c>
      <c r="K1160">
        <v>-3.8899999999999997E-2</v>
      </c>
      <c r="L1160">
        <v>51.409500000000001</v>
      </c>
      <c r="M1160" s="3" t="s">
        <v>273</v>
      </c>
      <c r="N1160" s="3" t="s">
        <v>274</v>
      </c>
      <c r="O1160" t="s">
        <v>670</v>
      </c>
      <c r="P1160" t="s">
        <v>670</v>
      </c>
      <c r="Q1160">
        <v>1522</v>
      </c>
      <c r="R1160">
        <v>801</v>
      </c>
      <c r="S1160" t="s">
        <v>671</v>
      </c>
      <c r="T1160" s="3" t="str">
        <f>Processed[[#This Row],[Time Period]]&amp;"_"&amp;Processed[[#This Row],[FROMNODENO]]&amp;"_"&amp;Processed[[#This Row],[TONODENO]]</f>
        <v>PM_270059_270230</v>
      </c>
    </row>
    <row r="1161" spans="1:20" x14ac:dyDescent="0.25">
      <c r="A1161" t="s">
        <v>1518</v>
      </c>
      <c r="B1161">
        <v>100042</v>
      </c>
      <c r="C1161">
        <v>270230</v>
      </c>
      <c r="D1161">
        <v>270059</v>
      </c>
      <c r="E1161" s="3" t="s">
        <v>59</v>
      </c>
      <c r="F1161" s="3" t="s">
        <v>58</v>
      </c>
      <c r="G1161" s="3" t="s">
        <v>272</v>
      </c>
      <c r="H1161" s="3" t="s">
        <v>271</v>
      </c>
      <c r="I1161">
        <v>-3.8899999999999997E-2</v>
      </c>
      <c r="J1161">
        <v>51.409500000000001</v>
      </c>
      <c r="K1161">
        <v>-4.7399999999999998E-2</v>
      </c>
      <c r="L1161">
        <v>51.413499999999999</v>
      </c>
      <c r="M1161" s="3" t="s">
        <v>274</v>
      </c>
      <c r="N1161" s="3" t="s">
        <v>273</v>
      </c>
      <c r="O1161" t="s">
        <v>670</v>
      </c>
      <c r="P1161" t="s">
        <v>670</v>
      </c>
      <c r="Q1161">
        <v>1358</v>
      </c>
      <c r="R1161">
        <v>679</v>
      </c>
      <c r="S1161" t="s">
        <v>671</v>
      </c>
      <c r="T1161" s="3" t="str">
        <f>Processed[[#This Row],[Time Period]]&amp;"_"&amp;Processed[[#This Row],[FROMNODENO]]&amp;"_"&amp;Processed[[#This Row],[TONODENO]]</f>
        <v>PM_270230_270059</v>
      </c>
    </row>
    <row r="1162" spans="1:20" x14ac:dyDescent="0.25">
      <c r="A1162" t="s">
        <v>1518</v>
      </c>
      <c r="B1162">
        <v>100043</v>
      </c>
      <c r="C1162">
        <v>267933</v>
      </c>
      <c r="D1162">
        <v>269122</v>
      </c>
      <c r="E1162" s="3" t="s">
        <v>27</v>
      </c>
      <c r="F1162" s="3" t="s">
        <v>60</v>
      </c>
      <c r="G1162" s="3" t="s">
        <v>189</v>
      </c>
      <c r="H1162" s="3" t="s">
        <v>275</v>
      </c>
      <c r="I1162">
        <v>-0.12429999999999999</v>
      </c>
      <c r="J1162">
        <v>51.508299999999998</v>
      </c>
      <c r="K1162">
        <v>-9.0300000000000005E-2</v>
      </c>
      <c r="L1162">
        <v>51.511400000000002</v>
      </c>
      <c r="M1162" s="3" t="s">
        <v>191</v>
      </c>
      <c r="N1162" s="3" t="s">
        <v>276</v>
      </c>
      <c r="O1162" t="s">
        <v>670</v>
      </c>
      <c r="P1162" t="s">
        <v>670</v>
      </c>
      <c r="Q1162">
        <v>2606</v>
      </c>
      <c r="R1162">
        <v>581</v>
      </c>
      <c r="S1162" t="s">
        <v>671</v>
      </c>
      <c r="T1162" s="3" t="str">
        <f>Processed[[#This Row],[Time Period]]&amp;"_"&amp;Processed[[#This Row],[FROMNODENO]]&amp;"_"&amp;Processed[[#This Row],[TONODENO]]</f>
        <v>PM_267933_269122</v>
      </c>
    </row>
    <row r="1163" spans="1:20" x14ac:dyDescent="0.25">
      <c r="A1163" t="s">
        <v>1518</v>
      </c>
      <c r="B1163">
        <v>100043</v>
      </c>
      <c r="C1163">
        <v>269122</v>
      </c>
      <c r="D1163">
        <v>267933</v>
      </c>
      <c r="E1163" s="3" t="s">
        <v>60</v>
      </c>
      <c r="F1163" s="3" t="s">
        <v>27</v>
      </c>
      <c r="G1163" s="3" t="s">
        <v>275</v>
      </c>
      <c r="H1163" s="3" t="s">
        <v>189</v>
      </c>
      <c r="I1163">
        <v>-9.0300000000000005E-2</v>
      </c>
      <c r="J1163">
        <v>51.511400000000002</v>
      </c>
      <c r="K1163">
        <v>-0.12429999999999999</v>
      </c>
      <c r="L1163">
        <v>51.508299999999998</v>
      </c>
      <c r="M1163" s="3" t="s">
        <v>276</v>
      </c>
      <c r="N1163" s="3" t="s">
        <v>191</v>
      </c>
      <c r="O1163" t="s">
        <v>670</v>
      </c>
      <c r="P1163" t="s">
        <v>670</v>
      </c>
      <c r="Q1163">
        <v>2637</v>
      </c>
      <c r="R1163">
        <v>579</v>
      </c>
      <c r="S1163" t="s">
        <v>671</v>
      </c>
      <c r="T1163" s="3" t="str">
        <f>Processed[[#This Row],[Time Period]]&amp;"_"&amp;Processed[[#This Row],[FROMNODENO]]&amp;"_"&amp;Processed[[#This Row],[TONODENO]]</f>
        <v>PM_269122_267933</v>
      </c>
    </row>
    <row r="1164" spans="1:20" x14ac:dyDescent="0.25">
      <c r="A1164" t="s">
        <v>1518</v>
      </c>
      <c r="B1164">
        <v>100044</v>
      </c>
      <c r="C1164">
        <v>267662</v>
      </c>
      <c r="D1164">
        <v>269122</v>
      </c>
      <c r="E1164" s="3" t="s">
        <v>29</v>
      </c>
      <c r="F1164" s="3" t="s">
        <v>60</v>
      </c>
      <c r="G1164" s="3" t="s">
        <v>193</v>
      </c>
      <c r="H1164" s="3" t="s">
        <v>275</v>
      </c>
      <c r="I1164">
        <v>-0.13350000000000001</v>
      </c>
      <c r="J1164">
        <v>51.528100000000002</v>
      </c>
      <c r="K1164">
        <v>-9.0300000000000005E-2</v>
      </c>
      <c r="L1164">
        <v>51.511400000000002</v>
      </c>
      <c r="M1164" s="3" t="s">
        <v>194</v>
      </c>
      <c r="N1164" s="3" t="s">
        <v>276</v>
      </c>
      <c r="O1164" t="s">
        <v>670</v>
      </c>
      <c r="P1164" t="s">
        <v>670</v>
      </c>
      <c r="Q1164">
        <v>5453</v>
      </c>
      <c r="R1164">
        <v>1277</v>
      </c>
      <c r="S1164" t="s">
        <v>671</v>
      </c>
      <c r="T1164" s="3" t="str">
        <f>Processed[[#This Row],[Time Period]]&amp;"_"&amp;Processed[[#This Row],[FROMNODENO]]&amp;"_"&amp;Processed[[#This Row],[TONODENO]]</f>
        <v>PM_267662_269122</v>
      </c>
    </row>
    <row r="1165" spans="1:20" x14ac:dyDescent="0.25">
      <c r="A1165" t="s">
        <v>1518</v>
      </c>
      <c r="B1165">
        <v>100044</v>
      </c>
      <c r="C1165">
        <v>269122</v>
      </c>
      <c r="D1165">
        <v>267662</v>
      </c>
      <c r="E1165" s="3" t="s">
        <v>60</v>
      </c>
      <c r="F1165" s="3" t="s">
        <v>29</v>
      </c>
      <c r="G1165" s="3" t="s">
        <v>275</v>
      </c>
      <c r="H1165" s="3" t="s">
        <v>193</v>
      </c>
      <c r="I1165">
        <v>-9.0300000000000005E-2</v>
      </c>
      <c r="J1165">
        <v>51.511400000000002</v>
      </c>
      <c r="K1165">
        <v>-0.13350000000000001</v>
      </c>
      <c r="L1165">
        <v>51.528100000000002</v>
      </c>
      <c r="M1165" s="3" t="s">
        <v>276</v>
      </c>
      <c r="N1165" s="3" t="s">
        <v>194</v>
      </c>
      <c r="O1165" t="s">
        <v>670</v>
      </c>
      <c r="P1165" t="s">
        <v>670</v>
      </c>
      <c r="Q1165">
        <v>5437</v>
      </c>
      <c r="R1165">
        <v>1180</v>
      </c>
      <c r="S1165" t="s">
        <v>671</v>
      </c>
      <c r="T1165" s="3" t="str">
        <f>Processed[[#This Row],[Time Period]]&amp;"_"&amp;Processed[[#This Row],[FROMNODENO]]&amp;"_"&amp;Processed[[#This Row],[TONODENO]]</f>
        <v>PM_269122_267662</v>
      </c>
    </row>
    <row r="1166" spans="1:20" x14ac:dyDescent="0.25">
      <c r="A1166" t="s">
        <v>1518</v>
      </c>
      <c r="B1166">
        <v>100045</v>
      </c>
      <c r="C1166">
        <v>269122</v>
      </c>
      <c r="D1166">
        <v>269459</v>
      </c>
      <c r="E1166" s="3" t="s">
        <v>60</v>
      </c>
      <c r="F1166" s="3" t="s">
        <v>30</v>
      </c>
      <c r="G1166" s="3" t="s">
        <v>275</v>
      </c>
      <c r="H1166" s="3" t="s">
        <v>195</v>
      </c>
      <c r="I1166">
        <v>-9.0300000000000005E-2</v>
      </c>
      <c r="J1166">
        <v>51.511400000000002</v>
      </c>
      <c r="K1166">
        <v>-7.5399999999999995E-2</v>
      </c>
      <c r="L1166">
        <v>51.511600000000001</v>
      </c>
      <c r="M1166" s="3" t="s">
        <v>276</v>
      </c>
      <c r="N1166" s="3" t="s">
        <v>196</v>
      </c>
      <c r="O1166" t="s">
        <v>670</v>
      </c>
      <c r="P1166" t="s">
        <v>670</v>
      </c>
      <c r="Q1166">
        <v>1285</v>
      </c>
      <c r="R1166">
        <v>411</v>
      </c>
      <c r="S1166" t="s">
        <v>671</v>
      </c>
      <c r="T1166" s="3" t="str">
        <f>Processed[[#This Row],[Time Period]]&amp;"_"&amp;Processed[[#This Row],[FROMNODENO]]&amp;"_"&amp;Processed[[#This Row],[TONODENO]]</f>
        <v>PM_269122_269459</v>
      </c>
    </row>
    <row r="1167" spans="1:20" x14ac:dyDescent="0.25">
      <c r="A1167" t="s">
        <v>1518</v>
      </c>
      <c r="B1167">
        <v>100045</v>
      </c>
      <c r="C1167">
        <v>269459</v>
      </c>
      <c r="D1167">
        <v>269122</v>
      </c>
      <c r="E1167" s="3" t="s">
        <v>30</v>
      </c>
      <c r="F1167" s="3" t="s">
        <v>60</v>
      </c>
      <c r="G1167" s="3" t="s">
        <v>195</v>
      </c>
      <c r="H1167" s="3" t="s">
        <v>275</v>
      </c>
      <c r="I1167">
        <v>-7.5399999999999995E-2</v>
      </c>
      <c r="J1167">
        <v>51.511600000000001</v>
      </c>
      <c r="K1167">
        <v>-9.0300000000000005E-2</v>
      </c>
      <c r="L1167">
        <v>51.511400000000002</v>
      </c>
      <c r="M1167" s="3" t="s">
        <v>196</v>
      </c>
      <c r="N1167" s="3" t="s">
        <v>276</v>
      </c>
      <c r="O1167" t="s">
        <v>670</v>
      </c>
      <c r="P1167" t="s">
        <v>670</v>
      </c>
      <c r="Q1167">
        <v>1292</v>
      </c>
      <c r="R1167">
        <v>392</v>
      </c>
      <c r="S1167" t="s">
        <v>671</v>
      </c>
      <c r="T1167" s="3" t="str">
        <f>Processed[[#This Row],[Time Period]]&amp;"_"&amp;Processed[[#This Row],[FROMNODENO]]&amp;"_"&amp;Processed[[#This Row],[TONODENO]]</f>
        <v>PM_269459_269122</v>
      </c>
    </row>
    <row r="1168" spans="1:20" x14ac:dyDescent="0.25">
      <c r="A1168" t="s">
        <v>1518</v>
      </c>
      <c r="B1168">
        <v>100046</v>
      </c>
      <c r="C1168">
        <v>267983</v>
      </c>
      <c r="D1168">
        <v>269122</v>
      </c>
      <c r="E1168" s="3" t="s">
        <v>31</v>
      </c>
      <c r="F1168" s="3" t="s">
        <v>60</v>
      </c>
      <c r="G1168" s="3" t="s">
        <v>198</v>
      </c>
      <c r="H1168" s="3" t="s">
        <v>275</v>
      </c>
      <c r="I1168">
        <v>-0.1231</v>
      </c>
      <c r="J1168">
        <v>51.530799999999999</v>
      </c>
      <c r="K1168">
        <v>-9.0300000000000005E-2</v>
      </c>
      <c r="L1168">
        <v>51.511400000000002</v>
      </c>
      <c r="M1168" s="3" t="s">
        <v>199</v>
      </c>
      <c r="N1168" s="3" t="s">
        <v>276</v>
      </c>
      <c r="O1168" t="s">
        <v>670</v>
      </c>
      <c r="P1168" t="s">
        <v>670</v>
      </c>
      <c r="Q1168">
        <v>5820</v>
      </c>
      <c r="R1168">
        <v>1218</v>
      </c>
      <c r="S1168" t="s">
        <v>671</v>
      </c>
      <c r="T1168" s="3" t="str">
        <f>Processed[[#This Row],[Time Period]]&amp;"_"&amp;Processed[[#This Row],[FROMNODENO]]&amp;"_"&amp;Processed[[#This Row],[TONODENO]]</f>
        <v>PM_267983_269122</v>
      </c>
    </row>
    <row r="1169" spans="1:20" x14ac:dyDescent="0.25">
      <c r="A1169" t="s">
        <v>1518</v>
      </c>
      <c r="B1169">
        <v>100046</v>
      </c>
      <c r="C1169">
        <v>269122</v>
      </c>
      <c r="D1169">
        <v>267983</v>
      </c>
      <c r="E1169" s="3" t="s">
        <v>60</v>
      </c>
      <c r="F1169" s="3" t="s">
        <v>31</v>
      </c>
      <c r="G1169" s="3" t="s">
        <v>275</v>
      </c>
      <c r="H1169" s="3" t="s">
        <v>198</v>
      </c>
      <c r="I1169">
        <v>-9.0300000000000005E-2</v>
      </c>
      <c r="J1169">
        <v>51.511400000000002</v>
      </c>
      <c r="K1169">
        <v>-0.1231</v>
      </c>
      <c r="L1169">
        <v>51.530799999999999</v>
      </c>
      <c r="M1169" s="3" t="s">
        <v>276</v>
      </c>
      <c r="N1169" s="3" t="s">
        <v>199</v>
      </c>
      <c r="O1169" t="s">
        <v>670</v>
      </c>
      <c r="P1169" t="s">
        <v>670</v>
      </c>
      <c r="Q1169">
        <v>5814</v>
      </c>
      <c r="R1169">
        <v>1227</v>
      </c>
      <c r="S1169" t="s">
        <v>671</v>
      </c>
      <c r="T1169" s="3" t="str">
        <f>Processed[[#This Row],[Time Period]]&amp;"_"&amp;Processed[[#This Row],[FROMNODENO]]&amp;"_"&amp;Processed[[#This Row],[TONODENO]]</f>
        <v>PM_269122_267983</v>
      </c>
    </row>
    <row r="1170" spans="1:20" x14ac:dyDescent="0.25">
      <c r="A1170" t="s">
        <v>1518</v>
      </c>
      <c r="B1170">
        <v>100047</v>
      </c>
      <c r="C1170">
        <v>269122</v>
      </c>
      <c r="D1170">
        <v>269225</v>
      </c>
      <c r="E1170" s="3" t="s">
        <v>60</v>
      </c>
      <c r="F1170" s="3" t="s">
        <v>32</v>
      </c>
      <c r="G1170" s="3" t="s">
        <v>275</v>
      </c>
      <c r="H1170" s="3" t="s">
        <v>200</v>
      </c>
      <c r="I1170">
        <v>-9.0300000000000005E-2</v>
      </c>
      <c r="J1170">
        <v>51.511400000000002</v>
      </c>
      <c r="K1170">
        <v>-8.5699999999999998E-2</v>
      </c>
      <c r="L1170">
        <v>51.505229999999997</v>
      </c>
      <c r="M1170" s="3" t="s">
        <v>276</v>
      </c>
      <c r="N1170" s="3" t="s">
        <v>201</v>
      </c>
      <c r="O1170" t="s">
        <v>670</v>
      </c>
      <c r="P1170" t="s">
        <v>670</v>
      </c>
      <c r="Q1170">
        <v>1247</v>
      </c>
      <c r="R1170">
        <v>547</v>
      </c>
      <c r="S1170" t="s">
        <v>671</v>
      </c>
      <c r="T1170" s="3" t="str">
        <f>Processed[[#This Row],[Time Period]]&amp;"_"&amp;Processed[[#This Row],[FROMNODENO]]&amp;"_"&amp;Processed[[#This Row],[TONODENO]]</f>
        <v>PM_269122_269225</v>
      </c>
    </row>
    <row r="1171" spans="1:20" x14ac:dyDescent="0.25">
      <c r="A1171" t="s">
        <v>1518</v>
      </c>
      <c r="B1171">
        <v>100047</v>
      </c>
      <c r="C1171">
        <v>269225</v>
      </c>
      <c r="D1171">
        <v>269122</v>
      </c>
      <c r="E1171" s="3" t="s">
        <v>32</v>
      </c>
      <c r="F1171" s="3" t="s">
        <v>60</v>
      </c>
      <c r="G1171" s="3" t="s">
        <v>200</v>
      </c>
      <c r="H1171" s="3" t="s">
        <v>275</v>
      </c>
      <c r="I1171">
        <v>-8.5699999999999998E-2</v>
      </c>
      <c r="J1171">
        <v>51.505229999999997</v>
      </c>
      <c r="K1171">
        <v>-9.0300000000000005E-2</v>
      </c>
      <c r="L1171">
        <v>51.511400000000002</v>
      </c>
      <c r="M1171" s="3" t="s">
        <v>201</v>
      </c>
      <c r="N1171" s="3" t="s">
        <v>276</v>
      </c>
      <c r="O1171" t="s">
        <v>670</v>
      </c>
      <c r="P1171" t="s">
        <v>670</v>
      </c>
      <c r="Q1171">
        <v>1237</v>
      </c>
      <c r="R1171">
        <v>456</v>
      </c>
      <c r="S1171" t="s">
        <v>671</v>
      </c>
      <c r="T1171" s="3" t="str">
        <f>Processed[[#This Row],[Time Period]]&amp;"_"&amp;Processed[[#This Row],[FROMNODENO]]&amp;"_"&amp;Processed[[#This Row],[TONODENO]]</f>
        <v>PM_269225_269122</v>
      </c>
    </row>
    <row r="1172" spans="1:20" x14ac:dyDescent="0.25">
      <c r="A1172" t="s">
        <v>1518</v>
      </c>
      <c r="B1172">
        <v>100048</v>
      </c>
      <c r="C1172">
        <v>269122</v>
      </c>
      <c r="D1172">
        <v>269296</v>
      </c>
      <c r="E1172" s="3" t="s">
        <v>60</v>
      </c>
      <c r="F1172" s="3" t="s">
        <v>33</v>
      </c>
      <c r="G1172" s="3" t="s">
        <v>275</v>
      </c>
      <c r="H1172" s="3" t="s">
        <v>203</v>
      </c>
      <c r="I1172">
        <v>-9.0300000000000005E-2</v>
      </c>
      <c r="J1172">
        <v>51.511400000000002</v>
      </c>
      <c r="K1172">
        <v>-8.2100000000000006E-2</v>
      </c>
      <c r="L1172">
        <v>51.518599999999999</v>
      </c>
      <c r="M1172" s="3" t="s">
        <v>276</v>
      </c>
      <c r="N1172" s="3" t="s">
        <v>204</v>
      </c>
      <c r="O1172" t="s">
        <v>670</v>
      </c>
      <c r="P1172" t="s">
        <v>670</v>
      </c>
      <c r="Q1172">
        <v>1368</v>
      </c>
      <c r="R1172">
        <v>597</v>
      </c>
      <c r="S1172" t="s">
        <v>671</v>
      </c>
      <c r="T1172" s="3" t="str">
        <f>Processed[[#This Row],[Time Period]]&amp;"_"&amp;Processed[[#This Row],[FROMNODENO]]&amp;"_"&amp;Processed[[#This Row],[TONODENO]]</f>
        <v>PM_269122_269296</v>
      </c>
    </row>
    <row r="1173" spans="1:20" x14ac:dyDescent="0.25">
      <c r="A1173" t="s">
        <v>1518</v>
      </c>
      <c r="B1173">
        <v>100048</v>
      </c>
      <c r="C1173">
        <v>269296</v>
      </c>
      <c r="D1173">
        <v>269122</v>
      </c>
      <c r="E1173" s="3" t="s">
        <v>33</v>
      </c>
      <c r="F1173" s="3" t="s">
        <v>60</v>
      </c>
      <c r="G1173" s="3" t="s">
        <v>203</v>
      </c>
      <c r="H1173" s="3" t="s">
        <v>275</v>
      </c>
      <c r="I1173">
        <v>-8.2100000000000006E-2</v>
      </c>
      <c r="J1173">
        <v>51.518599999999999</v>
      </c>
      <c r="K1173">
        <v>-9.0300000000000005E-2</v>
      </c>
      <c r="L1173">
        <v>51.511400000000002</v>
      </c>
      <c r="M1173" s="3" t="s">
        <v>204</v>
      </c>
      <c r="N1173" s="3" t="s">
        <v>276</v>
      </c>
      <c r="O1173" t="s">
        <v>670</v>
      </c>
      <c r="P1173" t="s">
        <v>670</v>
      </c>
      <c r="Q1173">
        <v>1372</v>
      </c>
      <c r="R1173">
        <v>616</v>
      </c>
      <c r="S1173" t="s">
        <v>671</v>
      </c>
      <c r="T1173" s="3" t="str">
        <f>Processed[[#This Row],[Time Period]]&amp;"_"&amp;Processed[[#This Row],[FROMNODENO]]&amp;"_"&amp;Processed[[#This Row],[TONODENO]]</f>
        <v>PM_269296_269122</v>
      </c>
    </row>
    <row r="1174" spans="1:20" x14ac:dyDescent="0.25">
      <c r="A1174" t="s">
        <v>1518</v>
      </c>
      <c r="B1174">
        <v>100049</v>
      </c>
      <c r="C1174">
        <v>266682</v>
      </c>
      <c r="D1174">
        <v>269122</v>
      </c>
      <c r="E1174" s="3" t="s">
        <v>34</v>
      </c>
      <c r="F1174" s="3" t="s">
        <v>60</v>
      </c>
      <c r="G1174" s="3" t="s">
        <v>205</v>
      </c>
      <c r="H1174" s="3" t="s">
        <v>275</v>
      </c>
      <c r="I1174">
        <v>-0.16289999999999999</v>
      </c>
      <c r="J1174">
        <v>51.522399999999998</v>
      </c>
      <c r="K1174">
        <v>-9.0300000000000005E-2</v>
      </c>
      <c r="L1174">
        <v>51.511400000000002</v>
      </c>
      <c r="M1174" s="3" t="s">
        <v>206</v>
      </c>
      <c r="N1174" s="3" t="s">
        <v>276</v>
      </c>
      <c r="O1174" t="s">
        <v>670</v>
      </c>
      <c r="P1174" t="s">
        <v>670</v>
      </c>
      <c r="Q1174">
        <v>6522</v>
      </c>
      <c r="R1174">
        <v>1315</v>
      </c>
      <c r="S1174" t="s">
        <v>671</v>
      </c>
      <c r="T1174" s="3" t="str">
        <f>Processed[[#This Row],[Time Period]]&amp;"_"&amp;Processed[[#This Row],[FROMNODENO]]&amp;"_"&amp;Processed[[#This Row],[TONODENO]]</f>
        <v>PM_266682_269122</v>
      </c>
    </row>
    <row r="1175" spans="1:20" x14ac:dyDescent="0.25">
      <c r="A1175" t="s">
        <v>1518</v>
      </c>
      <c r="B1175">
        <v>100049</v>
      </c>
      <c r="C1175">
        <v>269122</v>
      </c>
      <c r="D1175">
        <v>266682</v>
      </c>
      <c r="E1175" s="3" t="s">
        <v>60</v>
      </c>
      <c r="F1175" s="3" t="s">
        <v>34</v>
      </c>
      <c r="G1175" s="3" t="s">
        <v>275</v>
      </c>
      <c r="H1175" s="3" t="s">
        <v>205</v>
      </c>
      <c r="I1175">
        <v>-9.0300000000000005E-2</v>
      </c>
      <c r="J1175">
        <v>51.511400000000002</v>
      </c>
      <c r="K1175">
        <v>-0.16289999999999999</v>
      </c>
      <c r="L1175">
        <v>51.522399999999998</v>
      </c>
      <c r="M1175" s="3" t="s">
        <v>276</v>
      </c>
      <c r="N1175" s="3" t="s">
        <v>206</v>
      </c>
      <c r="O1175" t="s">
        <v>670</v>
      </c>
      <c r="P1175" t="s">
        <v>670</v>
      </c>
      <c r="Q1175">
        <v>6627</v>
      </c>
      <c r="R1175">
        <v>1446</v>
      </c>
      <c r="S1175" t="s">
        <v>671</v>
      </c>
      <c r="T1175" s="3" t="str">
        <f>Processed[[#This Row],[Time Period]]&amp;"_"&amp;Processed[[#This Row],[FROMNODENO]]&amp;"_"&amp;Processed[[#This Row],[TONODENO]]</f>
        <v>PM_269122_266682</v>
      </c>
    </row>
    <row r="1176" spans="1:20" x14ac:dyDescent="0.25">
      <c r="A1176" t="s">
        <v>1518</v>
      </c>
      <c r="B1176">
        <v>100050</v>
      </c>
      <c r="C1176">
        <v>266343</v>
      </c>
      <c r="D1176">
        <v>269122</v>
      </c>
      <c r="E1176" s="3" t="s">
        <v>35</v>
      </c>
      <c r="F1176" s="3" t="s">
        <v>60</v>
      </c>
      <c r="G1176" s="3" t="s">
        <v>207</v>
      </c>
      <c r="H1176" s="3" t="s">
        <v>275</v>
      </c>
      <c r="I1176">
        <v>-0.17530000000000001</v>
      </c>
      <c r="J1176">
        <v>51.516199999999998</v>
      </c>
      <c r="K1176">
        <v>-9.0300000000000005E-2</v>
      </c>
      <c r="L1176">
        <v>51.511400000000002</v>
      </c>
      <c r="M1176" s="3" t="s">
        <v>208</v>
      </c>
      <c r="N1176" s="3" t="s">
        <v>276</v>
      </c>
      <c r="O1176" t="s">
        <v>670</v>
      </c>
      <c r="P1176" t="s">
        <v>670</v>
      </c>
      <c r="Q1176">
        <v>7675</v>
      </c>
      <c r="R1176">
        <v>1451</v>
      </c>
      <c r="S1176" t="s">
        <v>671</v>
      </c>
      <c r="T1176" s="3" t="str">
        <f>Processed[[#This Row],[Time Period]]&amp;"_"&amp;Processed[[#This Row],[FROMNODENO]]&amp;"_"&amp;Processed[[#This Row],[TONODENO]]</f>
        <v>PM_266343_269122</v>
      </c>
    </row>
    <row r="1177" spans="1:20" x14ac:dyDescent="0.25">
      <c r="A1177" t="s">
        <v>1518</v>
      </c>
      <c r="B1177">
        <v>100050</v>
      </c>
      <c r="C1177">
        <v>269122</v>
      </c>
      <c r="D1177">
        <v>266343</v>
      </c>
      <c r="E1177" s="3" t="s">
        <v>60</v>
      </c>
      <c r="F1177" s="3" t="s">
        <v>35</v>
      </c>
      <c r="G1177" s="3" t="s">
        <v>275</v>
      </c>
      <c r="H1177" s="3" t="s">
        <v>207</v>
      </c>
      <c r="I1177">
        <v>-9.0300000000000005E-2</v>
      </c>
      <c r="J1177">
        <v>51.511400000000002</v>
      </c>
      <c r="K1177">
        <v>-0.17530000000000001</v>
      </c>
      <c r="L1177">
        <v>51.516199999999998</v>
      </c>
      <c r="M1177" s="3" t="s">
        <v>276</v>
      </c>
      <c r="N1177" s="3" t="s">
        <v>208</v>
      </c>
      <c r="O1177" t="s">
        <v>670</v>
      </c>
      <c r="P1177" t="s">
        <v>670</v>
      </c>
      <c r="Q1177">
        <v>7711</v>
      </c>
      <c r="R1177">
        <v>1582</v>
      </c>
      <c r="S1177" t="s">
        <v>671</v>
      </c>
      <c r="T1177" s="3" t="str">
        <f>Processed[[#This Row],[Time Period]]&amp;"_"&amp;Processed[[#This Row],[FROMNODENO]]&amp;"_"&amp;Processed[[#This Row],[TONODENO]]</f>
        <v>PM_269122_266343</v>
      </c>
    </row>
    <row r="1178" spans="1:20" x14ac:dyDescent="0.25">
      <c r="A1178" t="s">
        <v>1518</v>
      </c>
      <c r="B1178">
        <v>100051</v>
      </c>
      <c r="C1178">
        <v>267948</v>
      </c>
      <c r="D1178">
        <v>269122</v>
      </c>
      <c r="E1178" s="3" t="s">
        <v>36</v>
      </c>
      <c r="F1178" s="3" t="s">
        <v>60</v>
      </c>
      <c r="G1178" s="3" t="s">
        <v>209</v>
      </c>
      <c r="H1178" s="3" t="s">
        <v>275</v>
      </c>
      <c r="I1178">
        <v>-0.12784000000000001</v>
      </c>
      <c r="J1178">
        <v>51.532330000000002</v>
      </c>
      <c r="K1178">
        <v>-9.0300000000000005E-2</v>
      </c>
      <c r="L1178">
        <v>51.511400000000002</v>
      </c>
      <c r="M1178" s="3" t="s">
        <v>210</v>
      </c>
      <c r="N1178" s="3" t="s">
        <v>276</v>
      </c>
      <c r="O1178" t="s">
        <v>670</v>
      </c>
      <c r="P1178" t="s">
        <v>670</v>
      </c>
      <c r="Q1178">
        <v>6072</v>
      </c>
      <c r="R1178">
        <v>1405</v>
      </c>
      <c r="S1178" t="s">
        <v>671</v>
      </c>
      <c r="T1178" s="3" t="str">
        <f>Processed[[#This Row],[Time Period]]&amp;"_"&amp;Processed[[#This Row],[FROMNODENO]]&amp;"_"&amp;Processed[[#This Row],[TONODENO]]</f>
        <v>PM_267948_269122</v>
      </c>
    </row>
    <row r="1179" spans="1:20" x14ac:dyDescent="0.25">
      <c r="A1179" t="s">
        <v>1518</v>
      </c>
      <c r="B1179">
        <v>100051</v>
      </c>
      <c r="C1179">
        <v>269122</v>
      </c>
      <c r="D1179">
        <v>267948</v>
      </c>
      <c r="E1179" s="3" t="s">
        <v>60</v>
      </c>
      <c r="F1179" s="3" t="s">
        <v>36</v>
      </c>
      <c r="G1179" s="3" t="s">
        <v>275</v>
      </c>
      <c r="H1179" s="3" t="s">
        <v>209</v>
      </c>
      <c r="I1179">
        <v>-9.0300000000000005E-2</v>
      </c>
      <c r="J1179">
        <v>51.511400000000002</v>
      </c>
      <c r="K1179">
        <v>-0.12784000000000001</v>
      </c>
      <c r="L1179">
        <v>51.532330000000002</v>
      </c>
      <c r="M1179" s="3" t="s">
        <v>276</v>
      </c>
      <c r="N1179" s="3" t="s">
        <v>210</v>
      </c>
      <c r="O1179" t="s">
        <v>670</v>
      </c>
      <c r="P1179" t="s">
        <v>670</v>
      </c>
      <c r="Q1179">
        <v>6084</v>
      </c>
      <c r="R1179">
        <v>1418</v>
      </c>
      <c r="S1179" t="s">
        <v>671</v>
      </c>
      <c r="T1179" s="3" t="str">
        <f>Processed[[#This Row],[Time Period]]&amp;"_"&amp;Processed[[#This Row],[FROMNODENO]]&amp;"_"&amp;Processed[[#This Row],[TONODENO]]</f>
        <v>PM_269122_267948</v>
      </c>
    </row>
    <row r="1180" spans="1:20" x14ac:dyDescent="0.25">
      <c r="A1180" t="s">
        <v>1518</v>
      </c>
      <c r="B1180">
        <v>100052</v>
      </c>
      <c r="C1180">
        <v>267252</v>
      </c>
      <c r="D1180">
        <v>269122</v>
      </c>
      <c r="E1180" s="3" t="s">
        <v>37</v>
      </c>
      <c r="F1180" s="3" t="s">
        <v>60</v>
      </c>
      <c r="G1180" s="3" t="s">
        <v>211</v>
      </c>
      <c r="H1180" s="3" t="s">
        <v>275</v>
      </c>
      <c r="I1180">
        <v>-0.14369999999999999</v>
      </c>
      <c r="J1180">
        <v>51.495100000000001</v>
      </c>
      <c r="K1180">
        <v>-9.0300000000000005E-2</v>
      </c>
      <c r="L1180">
        <v>51.511400000000002</v>
      </c>
      <c r="M1180" s="3" t="s">
        <v>212</v>
      </c>
      <c r="N1180" s="3" t="s">
        <v>276</v>
      </c>
      <c r="O1180" t="s">
        <v>670</v>
      </c>
      <c r="P1180" t="s">
        <v>670</v>
      </c>
      <c r="Q1180">
        <v>4931</v>
      </c>
      <c r="R1180">
        <v>973</v>
      </c>
      <c r="S1180" t="s">
        <v>671</v>
      </c>
      <c r="T1180" s="3" t="str">
        <f>Processed[[#This Row],[Time Period]]&amp;"_"&amp;Processed[[#This Row],[FROMNODENO]]&amp;"_"&amp;Processed[[#This Row],[TONODENO]]</f>
        <v>PM_267252_269122</v>
      </c>
    </row>
    <row r="1181" spans="1:20" x14ac:dyDescent="0.25">
      <c r="A1181" t="s">
        <v>1518</v>
      </c>
      <c r="B1181">
        <v>100052</v>
      </c>
      <c r="C1181">
        <v>269122</v>
      </c>
      <c r="D1181">
        <v>267252</v>
      </c>
      <c r="E1181" s="3" t="s">
        <v>60</v>
      </c>
      <c r="F1181" s="3" t="s">
        <v>37</v>
      </c>
      <c r="G1181" s="3" t="s">
        <v>275</v>
      </c>
      <c r="H1181" s="3" t="s">
        <v>211</v>
      </c>
      <c r="I1181">
        <v>-9.0300000000000005E-2</v>
      </c>
      <c r="J1181">
        <v>51.511400000000002</v>
      </c>
      <c r="K1181">
        <v>-0.14369999999999999</v>
      </c>
      <c r="L1181">
        <v>51.495100000000001</v>
      </c>
      <c r="M1181" s="3" t="s">
        <v>276</v>
      </c>
      <c r="N1181" s="3" t="s">
        <v>212</v>
      </c>
      <c r="O1181" t="s">
        <v>670</v>
      </c>
      <c r="P1181" t="s">
        <v>670</v>
      </c>
      <c r="Q1181">
        <v>4952</v>
      </c>
      <c r="R1181">
        <v>931</v>
      </c>
      <c r="S1181" t="s">
        <v>671</v>
      </c>
      <c r="T1181" s="3" t="str">
        <f>Processed[[#This Row],[Time Period]]&amp;"_"&amp;Processed[[#This Row],[FROMNODENO]]&amp;"_"&amp;Processed[[#This Row],[TONODENO]]</f>
        <v>PM_269122_267252</v>
      </c>
    </row>
    <row r="1182" spans="1:20" x14ac:dyDescent="0.25">
      <c r="A1182" t="s">
        <v>1518</v>
      </c>
      <c r="B1182">
        <v>100053</v>
      </c>
      <c r="C1182">
        <v>268311</v>
      </c>
      <c r="D1182">
        <v>269122</v>
      </c>
      <c r="E1182" s="3" t="s">
        <v>38</v>
      </c>
      <c r="F1182" s="3" t="s">
        <v>60</v>
      </c>
      <c r="G1182" s="3" t="s">
        <v>213</v>
      </c>
      <c r="H1182" s="3" t="s">
        <v>275</v>
      </c>
      <c r="I1182">
        <v>-0.1134</v>
      </c>
      <c r="J1182">
        <v>51.503300000000003</v>
      </c>
      <c r="K1182">
        <v>-9.0300000000000005E-2</v>
      </c>
      <c r="L1182">
        <v>51.511400000000002</v>
      </c>
      <c r="M1182" s="3" t="s">
        <v>214</v>
      </c>
      <c r="N1182" s="3" t="s">
        <v>276</v>
      </c>
      <c r="O1182" t="s">
        <v>670</v>
      </c>
      <c r="P1182" t="s">
        <v>670</v>
      </c>
      <c r="Q1182">
        <v>2760</v>
      </c>
      <c r="R1182">
        <v>585</v>
      </c>
      <c r="S1182" t="s">
        <v>671</v>
      </c>
      <c r="T1182" s="3" t="str">
        <f>Processed[[#This Row],[Time Period]]&amp;"_"&amp;Processed[[#This Row],[FROMNODENO]]&amp;"_"&amp;Processed[[#This Row],[TONODENO]]</f>
        <v>PM_268311_269122</v>
      </c>
    </row>
    <row r="1183" spans="1:20" x14ac:dyDescent="0.25">
      <c r="A1183" t="s">
        <v>1518</v>
      </c>
      <c r="B1183">
        <v>100053</v>
      </c>
      <c r="C1183">
        <v>269122</v>
      </c>
      <c r="D1183">
        <v>268311</v>
      </c>
      <c r="E1183" s="3" t="s">
        <v>60</v>
      </c>
      <c r="F1183" s="3" t="s">
        <v>38</v>
      </c>
      <c r="G1183" s="3" t="s">
        <v>275</v>
      </c>
      <c r="H1183" s="3" t="s">
        <v>213</v>
      </c>
      <c r="I1183">
        <v>-9.0300000000000005E-2</v>
      </c>
      <c r="J1183">
        <v>51.511400000000002</v>
      </c>
      <c r="K1183">
        <v>-0.1134</v>
      </c>
      <c r="L1183">
        <v>51.503300000000003</v>
      </c>
      <c r="M1183" s="3" t="s">
        <v>276</v>
      </c>
      <c r="N1183" s="3" t="s">
        <v>214</v>
      </c>
      <c r="O1183" t="s">
        <v>670</v>
      </c>
      <c r="P1183" t="s">
        <v>670</v>
      </c>
      <c r="Q1183">
        <v>2760</v>
      </c>
      <c r="R1183">
        <v>527</v>
      </c>
      <c r="S1183" t="s">
        <v>671</v>
      </c>
      <c r="T1183" s="3" t="str">
        <f>Processed[[#This Row],[Time Period]]&amp;"_"&amp;Processed[[#This Row],[FROMNODENO]]&amp;"_"&amp;Processed[[#This Row],[TONODENO]]</f>
        <v>PM_269122_268311</v>
      </c>
    </row>
    <row r="1184" spans="1:20" x14ac:dyDescent="0.25">
      <c r="A1184" t="s">
        <v>1518</v>
      </c>
      <c r="B1184">
        <v>100054</v>
      </c>
      <c r="C1184">
        <v>270471</v>
      </c>
      <c r="D1184">
        <v>270500</v>
      </c>
      <c r="E1184" s="3" t="s">
        <v>61</v>
      </c>
      <c r="F1184" s="3" t="s">
        <v>62</v>
      </c>
      <c r="G1184" s="3" t="s">
        <v>280</v>
      </c>
      <c r="H1184" s="3" t="s">
        <v>281</v>
      </c>
      <c r="I1184">
        <v>-2.64E-2</v>
      </c>
      <c r="J1184">
        <v>51.443899999999999</v>
      </c>
      <c r="K1184">
        <v>-2.4899999999999999E-2</v>
      </c>
      <c r="L1184">
        <v>51.444299999999998</v>
      </c>
      <c r="M1184" s="3" t="s">
        <v>282</v>
      </c>
      <c r="N1184" s="3" t="s">
        <v>283</v>
      </c>
      <c r="O1184" t="s">
        <v>670</v>
      </c>
      <c r="P1184" t="s">
        <v>670</v>
      </c>
      <c r="Q1184">
        <v>107</v>
      </c>
      <c r="R1184">
        <v>99</v>
      </c>
      <c r="S1184" t="s">
        <v>671</v>
      </c>
      <c r="T1184" s="3" t="str">
        <f>Processed[[#This Row],[Time Period]]&amp;"_"&amp;Processed[[#This Row],[FROMNODENO]]&amp;"_"&amp;Processed[[#This Row],[TONODENO]]</f>
        <v>PM_270471_270500</v>
      </c>
    </row>
    <row r="1185" spans="1:20" x14ac:dyDescent="0.25">
      <c r="A1185" t="s">
        <v>1518</v>
      </c>
      <c r="B1185">
        <v>100054</v>
      </c>
      <c r="C1185">
        <v>270500</v>
      </c>
      <c r="D1185">
        <v>270471</v>
      </c>
      <c r="E1185" s="3" t="s">
        <v>62</v>
      </c>
      <c r="F1185" s="3" t="s">
        <v>61</v>
      </c>
      <c r="G1185" s="3" t="s">
        <v>281</v>
      </c>
      <c r="H1185" s="3" t="s">
        <v>280</v>
      </c>
      <c r="I1185">
        <v>-2.4899999999999999E-2</v>
      </c>
      <c r="J1185">
        <v>51.444299999999998</v>
      </c>
      <c r="K1185">
        <v>-2.64E-2</v>
      </c>
      <c r="L1185">
        <v>51.443899999999999</v>
      </c>
      <c r="M1185" s="3" t="s">
        <v>283</v>
      </c>
      <c r="N1185" s="3" t="s">
        <v>282</v>
      </c>
      <c r="O1185" t="s">
        <v>670</v>
      </c>
      <c r="P1185" t="s">
        <v>670</v>
      </c>
      <c r="Q1185">
        <v>107</v>
      </c>
      <c r="R1185">
        <v>81</v>
      </c>
      <c r="S1185" t="s">
        <v>671</v>
      </c>
      <c r="T1185" s="3" t="str">
        <f>Processed[[#This Row],[Time Period]]&amp;"_"&amp;Processed[[#This Row],[FROMNODENO]]&amp;"_"&amp;Processed[[#This Row],[TONODENO]]</f>
        <v>PM_270500_270471</v>
      </c>
    </row>
    <row r="1186" spans="1:20" x14ac:dyDescent="0.25">
      <c r="A1186" t="s">
        <v>1518</v>
      </c>
      <c r="B1186">
        <v>100055</v>
      </c>
      <c r="C1186">
        <v>255314</v>
      </c>
      <c r="D1186">
        <v>255324</v>
      </c>
      <c r="E1186" s="3" t="s">
        <v>63</v>
      </c>
      <c r="F1186" s="3" t="s">
        <v>64</v>
      </c>
      <c r="G1186" s="3" t="s">
        <v>286</v>
      </c>
      <c r="H1186" s="3" t="s">
        <v>287</v>
      </c>
      <c r="I1186">
        <v>-1.0803</v>
      </c>
      <c r="J1186">
        <v>52.961500000000001</v>
      </c>
      <c r="K1186">
        <v>-1.0787</v>
      </c>
      <c r="L1186">
        <v>52.9651</v>
      </c>
      <c r="M1186" s="3" t="s">
        <v>288</v>
      </c>
      <c r="N1186" s="3" t="s">
        <v>289</v>
      </c>
      <c r="O1186" t="s">
        <v>670</v>
      </c>
      <c r="P1186" t="s">
        <v>670</v>
      </c>
      <c r="Q1186">
        <v>477</v>
      </c>
      <c r="R1186">
        <v>345</v>
      </c>
      <c r="S1186" t="s">
        <v>671</v>
      </c>
      <c r="T1186" s="3" t="str">
        <f>Processed[[#This Row],[Time Period]]&amp;"_"&amp;Processed[[#This Row],[FROMNODENO]]&amp;"_"&amp;Processed[[#This Row],[TONODENO]]</f>
        <v>PM_255314_255324</v>
      </c>
    </row>
    <row r="1187" spans="1:20" x14ac:dyDescent="0.25">
      <c r="A1187" t="s">
        <v>1518</v>
      </c>
      <c r="B1187">
        <v>100055</v>
      </c>
      <c r="C1187">
        <v>255324</v>
      </c>
      <c r="D1187">
        <v>255314</v>
      </c>
      <c r="E1187" s="3" t="s">
        <v>64</v>
      </c>
      <c r="F1187" s="3" t="s">
        <v>63</v>
      </c>
      <c r="G1187" s="3" t="s">
        <v>287</v>
      </c>
      <c r="H1187" s="3" t="s">
        <v>286</v>
      </c>
      <c r="I1187">
        <v>-1.0787</v>
      </c>
      <c r="J1187">
        <v>52.9651</v>
      </c>
      <c r="K1187">
        <v>-1.0803</v>
      </c>
      <c r="L1187">
        <v>52.961500000000001</v>
      </c>
      <c r="M1187" s="3" t="s">
        <v>289</v>
      </c>
      <c r="N1187" s="3" t="s">
        <v>288</v>
      </c>
      <c r="O1187" t="s">
        <v>670</v>
      </c>
      <c r="P1187" t="s">
        <v>670</v>
      </c>
      <c r="Q1187">
        <v>477</v>
      </c>
      <c r="R1187">
        <v>368</v>
      </c>
      <c r="S1187" t="s">
        <v>671</v>
      </c>
      <c r="T1187" s="3" t="str">
        <f>Processed[[#This Row],[Time Period]]&amp;"_"&amp;Processed[[#This Row],[FROMNODENO]]&amp;"_"&amp;Processed[[#This Row],[TONODENO]]</f>
        <v>PM_255324_255314</v>
      </c>
    </row>
    <row r="1188" spans="1:20" x14ac:dyDescent="0.25">
      <c r="A1188" t="s">
        <v>1518</v>
      </c>
      <c r="B1188">
        <v>100056</v>
      </c>
      <c r="C1188">
        <v>236164</v>
      </c>
      <c r="D1188">
        <v>236222</v>
      </c>
      <c r="E1188" s="3" t="s">
        <v>65</v>
      </c>
      <c r="F1188" s="3" t="s">
        <v>66</v>
      </c>
      <c r="G1188" s="3" t="s">
        <v>292</v>
      </c>
      <c r="H1188" s="3" t="s">
        <v>293</v>
      </c>
      <c r="I1188">
        <v>-2.4428000000000001</v>
      </c>
      <c r="J1188">
        <v>50.711399999999998</v>
      </c>
      <c r="K1188">
        <v>-2.4371</v>
      </c>
      <c r="L1188">
        <v>50.709200000000003</v>
      </c>
      <c r="M1188" s="3" t="s">
        <v>294</v>
      </c>
      <c r="N1188" s="3" t="s">
        <v>295</v>
      </c>
      <c r="O1188" t="s">
        <v>670</v>
      </c>
      <c r="P1188" t="s">
        <v>670</v>
      </c>
      <c r="Q1188">
        <v>548</v>
      </c>
      <c r="R1188">
        <v>459</v>
      </c>
      <c r="S1188" t="s">
        <v>671</v>
      </c>
      <c r="T1188" s="3" t="str">
        <f>Processed[[#This Row],[Time Period]]&amp;"_"&amp;Processed[[#This Row],[FROMNODENO]]&amp;"_"&amp;Processed[[#This Row],[TONODENO]]</f>
        <v>PM_236164_236222</v>
      </c>
    </row>
    <row r="1189" spans="1:20" x14ac:dyDescent="0.25">
      <c r="A1189" t="s">
        <v>1518</v>
      </c>
      <c r="B1189">
        <v>100056</v>
      </c>
      <c r="C1189">
        <v>236222</v>
      </c>
      <c r="D1189">
        <v>236164</v>
      </c>
      <c r="E1189" s="3" t="s">
        <v>66</v>
      </c>
      <c r="F1189" s="3" t="s">
        <v>65</v>
      </c>
      <c r="G1189" s="3" t="s">
        <v>293</v>
      </c>
      <c r="H1189" s="3" t="s">
        <v>292</v>
      </c>
      <c r="I1189">
        <v>-2.4371</v>
      </c>
      <c r="J1189">
        <v>50.709200000000003</v>
      </c>
      <c r="K1189">
        <v>-2.4428000000000001</v>
      </c>
      <c r="L1189">
        <v>50.711399999999998</v>
      </c>
      <c r="M1189" s="3" t="s">
        <v>295</v>
      </c>
      <c r="N1189" s="3" t="s">
        <v>294</v>
      </c>
      <c r="O1189" t="s">
        <v>670</v>
      </c>
      <c r="P1189" t="s">
        <v>670</v>
      </c>
      <c r="Q1189">
        <v>548</v>
      </c>
      <c r="R1189">
        <v>433</v>
      </c>
      <c r="S1189" t="s">
        <v>671</v>
      </c>
      <c r="T1189" s="3" t="str">
        <f>Processed[[#This Row],[Time Period]]&amp;"_"&amp;Processed[[#This Row],[FROMNODENO]]&amp;"_"&amp;Processed[[#This Row],[TONODENO]]</f>
        <v>PM_236222_236164</v>
      </c>
    </row>
    <row r="1190" spans="1:20" x14ac:dyDescent="0.25">
      <c r="A1190" t="s">
        <v>1518</v>
      </c>
      <c r="B1190">
        <v>100057</v>
      </c>
      <c r="C1190">
        <v>269458</v>
      </c>
      <c r="D1190">
        <v>269470</v>
      </c>
      <c r="E1190" s="3" t="s">
        <v>67</v>
      </c>
      <c r="F1190" s="3" t="s">
        <v>68</v>
      </c>
      <c r="G1190" s="3" t="s">
        <v>298</v>
      </c>
      <c r="H1190" s="3" t="s">
        <v>299</v>
      </c>
      <c r="I1190">
        <v>-7.5399999999999995E-2</v>
      </c>
      <c r="J1190">
        <v>51.548099999999998</v>
      </c>
      <c r="K1190">
        <v>-7.51E-2</v>
      </c>
      <c r="L1190">
        <v>51.546300000000002</v>
      </c>
      <c r="M1190" s="3" t="s">
        <v>300</v>
      </c>
      <c r="N1190" s="3" t="s">
        <v>301</v>
      </c>
      <c r="O1190" t="s">
        <v>670</v>
      </c>
      <c r="P1190" t="s">
        <v>670</v>
      </c>
      <c r="Q1190">
        <v>244</v>
      </c>
      <c r="R1190">
        <v>179</v>
      </c>
      <c r="S1190" t="s">
        <v>671</v>
      </c>
      <c r="T1190" s="3" t="str">
        <f>Processed[[#This Row],[Time Period]]&amp;"_"&amp;Processed[[#This Row],[FROMNODENO]]&amp;"_"&amp;Processed[[#This Row],[TONODENO]]</f>
        <v>PM_269458_269470</v>
      </c>
    </row>
    <row r="1191" spans="1:20" x14ac:dyDescent="0.25">
      <c r="A1191" t="s">
        <v>1518</v>
      </c>
      <c r="B1191">
        <v>100057</v>
      </c>
      <c r="C1191">
        <v>269470</v>
      </c>
      <c r="D1191">
        <v>269458</v>
      </c>
      <c r="E1191" s="3" t="s">
        <v>68</v>
      </c>
      <c r="F1191" s="3" t="s">
        <v>67</v>
      </c>
      <c r="G1191" s="3" t="s">
        <v>299</v>
      </c>
      <c r="H1191" s="3" t="s">
        <v>298</v>
      </c>
      <c r="I1191">
        <v>-7.51E-2</v>
      </c>
      <c r="J1191">
        <v>51.546300000000002</v>
      </c>
      <c r="K1191">
        <v>-7.5399999999999995E-2</v>
      </c>
      <c r="L1191">
        <v>51.548099999999998</v>
      </c>
      <c r="M1191" s="3" t="s">
        <v>301</v>
      </c>
      <c r="N1191" s="3" t="s">
        <v>300</v>
      </c>
      <c r="O1191" t="s">
        <v>670</v>
      </c>
      <c r="P1191" t="s">
        <v>670</v>
      </c>
      <c r="Q1191">
        <v>244</v>
      </c>
      <c r="R1191">
        <v>181</v>
      </c>
      <c r="S1191" t="s">
        <v>671</v>
      </c>
      <c r="T1191" s="3" t="str">
        <f>Processed[[#This Row],[Time Period]]&amp;"_"&amp;Processed[[#This Row],[FROMNODENO]]&amp;"_"&amp;Processed[[#This Row],[TONODENO]]</f>
        <v>PM_269470_269458</v>
      </c>
    </row>
    <row r="1192" spans="1:20" x14ac:dyDescent="0.25">
      <c r="A1192" t="s">
        <v>1518</v>
      </c>
      <c r="B1192">
        <v>100058</v>
      </c>
      <c r="C1192">
        <v>262649</v>
      </c>
      <c r="D1192">
        <v>262684</v>
      </c>
      <c r="E1192" s="3" t="s">
        <v>69</v>
      </c>
      <c r="F1192" s="3" t="s">
        <v>70</v>
      </c>
      <c r="G1192" s="3" t="s">
        <v>304</v>
      </c>
      <c r="H1192" s="3" t="s">
        <v>305</v>
      </c>
      <c r="I1192">
        <v>-0.3241</v>
      </c>
      <c r="J1192">
        <v>51.238799999999998</v>
      </c>
      <c r="K1192">
        <v>-0.32229999999999998</v>
      </c>
      <c r="L1192">
        <v>51.239899999999999</v>
      </c>
      <c r="M1192" s="3" t="s">
        <v>306</v>
      </c>
      <c r="N1192" s="3" t="s">
        <v>307</v>
      </c>
      <c r="O1192" t="s">
        <v>670</v>
      </c>
      <c r="P1192" t="s">
        <v>670</v>
      </c>
      <c r="Q1192">
        <v>407</v>
      </c>
      <c r="R1192">
        <v>320</v>
      </c>
      <c r="S1192" t="s">
        <v>671</v>
      </c>
      <c r="T1192" s="3" t="str">
        <f>Processed[[#This Row],[Time Period]]&amp;"_"&amp;Processed[[#This Row],[FROMNODENO]]&amp;"_"&amp;Processed[[#This Row],[TONODENO]]</f>
        <v>PM_262649_262684</v>
      </c>
    </row>
    <row r="1193" spans="1:20" x14ac:dyDescent="0.25">
      <c r="A1193" t="s">
        <v>1518</v>
      </c>
      <c r="B1193">
        <v>100058</v>
      </c>
      <c r="C1193">
        <v>262684</v>
      </c>
      <c r="D1193">
        <v>262649</v>
      </c>
      <c r="E1193" s="3" t="s">
        <v>70</v>
      </c>
      <c r="F1193" s="3" t="s">
        <v>69</v>
      </c>
      <c r="G1193" s="3" t="s">
        <v>305</v>
      </c>
      <c r="H1193" s="3" t="s">
        <v>304</v>
      </c>
      <c r="I1193">
        <v>-0.32229999999999998</v>
      </c>
      <c r="J1193">
        <v>51.239899999999999</v>
      </c>
      <c r="K1193">
        <v>-0.3241</v>
      </c>
      <c r="L1193">
        <v>51.238799999999998</v>
      </c>
      <c r="M1193" s="3" t="s">
        <v>307</v>
      </c>
      <c r="N1193" s="3" t="s">
        <v>306</v>
      </c>
      <c r="O1193" t="s">
        <v>670</v>
      </c>
      <c r="P1193" t="s">
        <v>670</v>
      </c>
      <c r="Q1193">
        <v>407</v>
      </c>
      <c r="R1193">
        <v>340</v>
      </c>
      <c r="S1193" t="s">
        <v>671</v>
      </c>
      <c r="T1193" s="3" t="str">
        <f>Processed[[#This Row],[Time Period]]&amp;"_"&amp;Processed[[#This Row],[FROMNODENO]]&amp;"_"&amp;Processed[[#This Row],[TONODENO]]</f>
        <v>PM_262684_262649</v>
      </c>
    </row>
    <row r="1194" spans="1:20" x14ac:dyDescent="0.25">
      <c r="A1194" t="s">
        <v>1518</v>
      </c>
      <c r="B1194">
        <v>100059</v>
      </c>
      <c r="C1194">
        <v>272080</v>
      </c>
      <c r="D1194">
        <v>272193</v>
      </c>
      <c r="E1194" s="3" t="s">
        <v>71</v>
      </c>
      <c r="F1194" s="3" t="s">
        <v>72</v>
      </c>
      <c r="G1194" s="3" t="s">
        <v>310</v>
      </c>
      <c r="H1194" s="3" t="s">
        <v>311</v>
      </c>
      <c r="I1194">
        <v>6.1199999999999997E-2</v>
      </c>
      <c r="J1194">
        <v>51.208199999999998</v>
      </c>
      <c r="K1194">
        <v>6.93E-2</v>
      </c>
      <c r="L1194">
        <v>51.198799999999999</v>
      </c>
      <c r="M1194" s="3" t="s">
        <v>312</v>
      </c>
      <c r="N1194" s="3" t="s">
        <v>313</v>
      </c>
      <c r="O1194" t="s">
        <v>670</v>
      </c>
      <c r="P1194" t="s">
        <v>670</v>
      </c>
      <c r="Q1194">
        <v>1947</v>
      </c>
      <c r="R1194">
        <v>554</v>
      </c>
      <c r="S1194" t="s">
        <v>671</v>
      </c>
      <c r="T1194" s="3" t="str">
        <f>Processed[[#This Row],[Time Period]]&amp;"_"&amp;Processed[[#This Row],[FROMNODENO]]&amp;"_"&amp;Processed[[#This Row],[TONODENO]]</f>
        <v>PM_272080_272193</v>
      </c>
    </row>
    <row r="1195" spans="1:20" x14ac:dyDescent="0.25">
      <c r="A1195" t="s">
        <v>1518</v>
      </c>
      <c r="B1195">
        <v>100059</v>
      </c>
      <c r="C1195">
        <v>272193</v>
      </c>
      <c r="D1195">
        <v>272080</v>
      </c>
      <c r="E1195" s="3" t="s">
        <v>72</v>
      </c>
      <c r="F1195" s="3" t="s">
        <v>71</v>
      </c>
      <c r="G1195" s="3" t="s">
        <v>311</v>
      </c>
      <c r="H1195" s="3" t="s">
        <v>310</v>
      </c>
      <c r="I1195">
        <v>6.93E-2</v>
      </c>
      <c r="J1195">
        <v>51.198799999999999</v>
      </c>
      <c r="K1195">
        <v>6.1199999999999997E-2</v>
      </c>
      <c r="L1195">
        <v>51.208199999999998</v>
      </c>
      <c r="M1195" s="3" t="s">
        <v>313</v>
      </c>
      <c r="N1195" s="3" t="s">
        <v>312</v>
      </c>
      <c r="O1195" t="s">
        <v>670</v>
      </c>
      <c r="P1195" t="s">
        <v>670</v>
      </c>
      <c r="Q1195">
        <v>1421</v>
      </c>
      <c r="R1195">
        <v>1065</v>
      </c>
      <c r="S1195" t="s">
        <v>671</v>
      </c>
      <c r="T1195" s="3" t="str">
        <f>Processed[[#This Row],[Time Period]]&amp;"_"&amp;Processed[[#This Row],[FROMNODENO]]&amp;"_"&amp;Processed[[#This Row],[TONODENO]]</f>
        <v>PM_272193_272080</v>
      </c>
    </row>
    <row r="1196" spans="1:20" x14ac:dyDescent="0.25">
      <c r="A1196" t="s">
        <v>1518</v>
      </c>
      <c r="B1196">
        <v>100060</v>
      </c>
      <c r="C1196">
        <v>269110</v>
      </c>
      <c r="D1196">
        <v>269360</v>
      </c>
      <c r="E1196" s="3" t="s">
        <v>73</v>
      </c>
      <c r="F1196" s="3" t="s">
        <v>74</v>
      </c>
      <c r="G1196" s="3" t="s">
        <v>316</v>
      </c>
      <c r="H1196" s="3" t="s">
        <v>317</v>
      </c>
      <c r="I1196">
        <v>-9.0700000000000003E-2</v>
      </c>
      <c r="J1196">
        <v>51.653100000000002</v>
      </c>
      <c r="K1196">
        <v>-7.9299999999999995E-2</v>
      </c>
      <c r="L1196">
        <v>51.652000000000001</v>
      </c>
      <c r="M1196" s="3" t="s">
        <v>318</v>
      </c>
      <c r="N1196" s="3" t="s">
        <v>319</v>
      </c>
      <c r="O1196" t="s">
        <v>670</v>
      </c>
      <c r="P1196" t="s">
        <v>670</v>
      </c>
      <c r="Q1196">
        <v>1087</v>
      </c>
      <c r="R1196">
        <v>428</v>
      </c>
      <c r="S1196" t="s">
        <v>671</v>
      </c>
      <c r="T1196" s="3" t="str">
        <f>Processed[[#This Row],[Time Period]]&amp;"_"&amp;Processed[[#This Row],[FROMNODENO]]&amp;"_"&amp;Processed[[#This Row],[TONODENO]]</f>
        <v>PM_269110_269360</v>
      </c>
    </row>
    <row r="1197" spans="1:20" x14ac:dyDescent="0.25">
      <c r="A1197" t="s">
        <v>1518</v>
      </c>
      <c r="B1197">
        <v>100060</v>
      </c>
      <c r="C1197">
        <v>269360</v>
      </c>
      <c r="D1197">
        <v>269110</v>
      </c>
      <c r="E1197" s="3" t="s">
        <v>74</v>
      </c>
      <c r="F1197" s="3" t="s">
        <v>73</v>
      </c>
      <c r="G1197" s="3" t="s">
        <v>317</v>
      </c>
      <c r="H1197" s="3" t="s">
        <v>316</v>
      </c>
      <c r="I1197">
        <v>-7.9299999999999995E-2</v>
      </c>
      <c r="J1197">
        <v>51.652000000000001</v>
      </c>
      <c r="K1197">
        <v>-9.0700000000000003E-2</v>
      </c>
      <c r="L1197">
        <v>51.653100000000002</v>
      </c>
      <c r="M1197" s="3" t="s">
        <v>319</v>
      </c>
      <c r="N1197" s="3" t="s">
        <v>318</v>
      </c>
      <c r="O1197" t="s">
        <v>670</v>
      </c>
      <c r="P1197" t="s">
        <v>670</v>
      </c>
      <c r="Q1197">
        <v>1633</v>
      </c>
      <c r="R1197">
        <v>452</v>
      </c>
      <c r="S1197" t="s">
        <v>671</v>
      </c>
      <c r="T1197" s="3" t="str">
        <f>Processed[[#This Row],[Time Period]]&amp;"_"&amp;Processed[[#This Row],[FROMNODENO]]&amp;"_"&amp;Processed[[#This Row],[TONODENO]]</f>
        <v>PM_269360_269110</v>
      </c>
    </row>
    <row r="1198" spans="1:20" x14ac:dyDescent="0.25">
      <c r="A1198" t="s">
        <v>1518</v>
      </c>
      <c r="B1198">
        <v>100061</v>
      </c>
      <c r="C1198">
        <v>267662</v>
      </c>
      <c r="D1198">
        <v>268899</v>
      </c>
      <c r="E1198" s="3" t="s">
        <v>29</v>
      </c>
      <c r="F1198" s="3" t="s">
        <v>75</v>
      </c>
      <c r="G1198" s="3" t="s">
        <v>193</v>
      </c>
      <c r="H1198" s="3" t="s">
        <v>320</v>
      </c>
      <c r="I1198">
        <v>-0.13350000000000001</v>
      </c>
      <c r="J1198">
        <v>51.528100000000002</v>
      </c>
      <c r="K1198">
        <v>-9.8599999999999993E-2</v>
      </c>
      <c r="L1198">
        <v>51.494500000000002</v>
      </c>
      <c r="M1198" s="3" t="s">
        <v>194</v>
      </c>
      <c r="N1198" s="3" t="s">
        <v>321</v>
      </c>
      <c r="O1198" t="s">
        <v>670</v>
      </c>
      <c r="P1198" t="s">
        <v>670</v>
      </c>
      <c r="Q1198">
        <v>6512</v>
      </c>
      <c r="R1198">
        <v>1563</v>
      </c>
      <c r="S1198" t="s">
        <v>671</v>
      </c>
      <c r="T1198" s="3" t="str">
        <f>Processed[[#This Row],[Time Period]]&amp;"_"&amp;Processed[[#This Row],[FROMNODENO]]&amp;"_"&amp;Processed[[#This Row],[TONODENO]]</f>
        <v>PM_267662_268899</v>
      </c>
    </row>
    <row r="1199" spans="1:20" x14ac:dyDescent="0.25">
      <c r="A1199" t="s">
        <v>1518</v>
      </c>
      <c r="B1199">
        <v>100061</v>
      </c>
      <c r="C1199">
        <v>268899</v>
      </c>
      <c r="D1199">
        <v>267662</v>
      </c>
      <c r="E1199" s="3" t="s">
        <v>75</v>
      </c>
      <c r="F1199" s="3" t="s">
        <v>29</v>
      </c>
      <c r="G1199" s="3" t="s">
        <v>320</v>
      </c>
      <c r="H1199" s="3" t="s">
        <v>193</v>
      </c>
      <c r="I1199">
        <v>-9.8599999999999993E-2</v>
      </c>
      <c r="J1199">
        <v>51.494500000000002</v>
      </c>
      <c r="K1199">
        <v>-0.13350000000000001</v>
      </c>
      <c r="L1199">
        <v>51.528100000000002</v>
      </c>
      <c r="M1199" s="3" t="s">
        <v>321</v>
      </c>
      <c r="N1199" s="3" t="s">
        <v>194</v>
      </c>
      <c r="O1199" t="s">
        <v>670</v>
      </c>
      <c r="P1199" t="s">
        <v>670</v>
      </c>
      <c r="Q1199">
        <v>6747</v>
      </c>
      <c r="R1199">
        <v>1490</v>
      </c>
      <c r="S1199" t="s">
        <v>671</v>
      </c>
      <c r="T1199" s="3" t="str">
        <f>Processed[[#This Row],[Time Period]]&amp;"_"&amp;Processed[[#This Row],[FROMNODENO]]&amp;"_"&amp;Processed[[#This Row],[TONODENO]]</f>
        <v>PM_268899_267662</v>
      </c>
    </row>
    <row r="1200" spans="1:20" x14ac:dyDescent="0.25">
      <c r="A1200" t="s">
        <v>1518</v>
      </c>
      <c r="B1200">
        <v>100062</v>
      </c>
      <c r="C1200">
        <v>267983</v>
      </c>
      <c r="D1200">
        <v>268899</v>
      </c>
      <c r="E1200" s="3" t="s">
        <v>31</v>
      </c>
      <c r="F1200" s="3" t="s">
        <v>75</v>
      </c>
      <c r="G1200" s="3" t="s">
        <v>198</v>
      </c>
      <c r="H1200" s="3" t="s">
        <v>320</v>
      </c>
      <c r="I1200">
        <v>-0.1231</v>
      </c>
      <c r="J1200">
        <v>51.530799999999999</v>
      </c>
      <c r="K1200">
        <v>-9.8599999999999993E-2</v>
      </c>
      <c r="L1200">
        <v>51.494500000000002</v>
      </c>
      <c r="M1200" s="3" t="s">
        <v>199</v>
      </c>
      <c r="N1200" s="3" t="s">
        <v>321</v>
      </c>
      <c r="O1200" t="s">
        <v>670</v>
      </c>
      <c r="P1200" t="s">
        <v>670</v>
      </c>
      <c r="Q1200">
        <v>7373</v>
      </c>
      <c r="R1200">
        <v>1868</v>
      </c>
      <c r="S1200" t="s">
        <v>671</v>
      </c>
      <c r="T1200" s="3" t="str">
        <f>Processed[[#This Row],[Time Period]]&amp;"_"&amp;Processed[[#This Row],[FROMNODENO]]&amp;"_"&amp;Processed[[#This Row],[TONODENO]]</f>
        <v>PM_267983_268899</v>
      </c>
    </row>
    <row r="1201" spans="1:20" x14ac:dyDescent="0.25">
      <c r="A1201" t="s">
        <v>1518</v>
      </c>
      <c r="B1201">
        <v>100062</v>
      </c>
      <c r="C1201">
        <v>268899</v>
      </c>
      <c r="D1201">
        <v>267983</v>
      </c>
      <c r="E1201" s="3" t="s">
        <v>75</v>
      </c>
      <c r="F1201" s="3" t="s">
        <v>31</v>
      </c>
      <c r="G1201" s="3" t="s">
        <v>320</v>
      </c>
      <c r="H1201" s="3" t="s">
        <v>198</v>
      </c>
      <c r="I1201">
        <v>-9.8599999999999993E-2</v>
      </c>
      <c r="J1201">
        <v>51.494500000000002</v>
      </c>
      <c r="K1201">
        <v>-0.1231</v>
      </c>
      <c r="L1201">
        <v>51.530799999999999</v>
      </c>
      <c r="M1201" s="3" t="s">
        <v>321</v>
      </c>
      <c r="N1201" s="3" t="s">
        <v>199</v>
      </c>
      <c r="O1201" t="s">
        <v>670</v>
      </c>
      <c r="P1201" t="s">
        <v>670</v>
      </c>
      <c r="Q1201">
        <v>5163</v>
      </c>
      <c r="R1201">
        <v>1976</v>
      </c>
      <c r="S1201" t="s">
        <v>671</v>
      </c>
      <c r="T1201" s="3" t="str">
        <f>Processed[[#This Row],[Time Period]]&amp;"_"&amp;Processed[[#This Row],[FROMNODENO]]&amp;"_"&amp;Processed[[#This Row],[TONODENO]]</f>
        <v>PM_268899_267983</v>
      </c>
    </row>
    <row r="1202" spans="1:20" x14ac:dyDescent="0.25">
      <c r="A1202" t="s">
        <v>1518</v>
      </c>
      <c r="B1202">
        <v>100063</v>
      </c>
      <c r="C1202">
        <v>268899</v>
      </c>
      <c r="D1202">
        <v>269225</v>
      </c>
      <c r="E1202" s="3" t="s">
        <v>75</v>
      </c>
      <c r="F1202" s="3" t="s">
        <v>32</v>
      </c>
      <c r="G1202" s="3" t="s">
        <v>320</v>
      </c>
      <c r="H1202" s="3" t="s">
        <v>200</v>
      </c>
      <c r="I1202">
        <v>-9.8599999999999993E-2</v>
      </c>
      <c r="J1202">
        <v>51.494500000000002</v>
      </c>
      <c r="K1202">
        <v>-8.5699999999999998E-2</v>
      </c>
      <c r="L1202">
        <v>51.505229999999997</v>
      </c>
      <c r="M1202" s="3" t="s">
        <v>321</v>
      </c>
      <c r="N1202" s="3" t="s">
        <v>201</v>
      </c>
      <c r="O1202" t="s">
        <v>670</v>
      </c>
      <c r="P1202" t="s">
        <v>670</v>
      </c>
      <c r="Q1202">
        <v>1958</v>
      </c>
      <c r="R1202">
        <v>911</v>
      </c>
      <c r="S1202" t="s">
        <v>671</v>
      </c>
      <c r="T1202" s="3" t="str">
        <f>Processed[[#This Row],[Time Period]]&amp;"_"&amp;Processed[[#This Row],[FROMNODENO]]&amp;"_"&amp;Processed[[#This Row],[TONODENO]]</f>
        <v>PM_268899_269225</v>
      </c>
    </row>
    <row r="1203" spans="1:20" x14ac:dyDescent="0.25">
      <c r="A1203" t="s">
        <v>1518</v>
      </c>
      <c r="B1203">
        <v>100063</v>
      </c>
      <c r="C1203">
        <v>269225</v>
      </c>
      <c r="D1203">
        <v>268899</v>
      </c>
      <c r="E1203" s="3" t="s">
        <v>32</v>
      </c>
      <c r="F1203" s="3" t="s">
        <v>75</v>
      </c>
      <c r="G1203" s="3" t="s">
        <v>200</v>
      </c>
      <c r="H1203" s="3" t="s">
        <v>320</v>
      </c>
      <c r="I1203">
        <v>-8.5699999999999998E-2</v>
      </c>
      <c r="J1203">
        <v>51.505229999999997</v>
      </c>
      <c r="K1203">
        <v>-9.8599999999999993E-2</v>
      </c>
      <c r="L1203">
        <v>51.494500000000002</v>
      </c>
      <c r="M1203" s="3" t="s">
        <v>201</v>
      </c>
      <c r="N1203" s="3" t="s">
        <v>321</v>
      </c>
      <c r="O1203" t="s">
        <v>670</v>
      </c>
      <c r="P1203" t="s">
        <v>670</v>
      </c>
      <c r="Q1203">
        <v>2425</v>
      </c>
      <c r="R1203">
        <v>1098</v>
      </c>
      <c r="S1203" t="s">
        <v>671</v>
      </c>
      <c r="T1203" s="3" t="str">
        <f>Processed[[#This Row],[Time Period]]&amp;"_"&amp;Processed[[#This Row],[FROMNODENO]]&amp;"_"&amp;Processed[[#This Row],[TONODENO]]</f>
        <v>PM_269225_268899</v>
      </c>
    </row>
    <row r="1204" spans="1:20" x14ac:dyDescent="0.25">
      <c r="A1204" t="s">
        <v>1518</v>
      </c>
      <c r="B1204">
        <v>100064</v>
      </c>
      <c r="C1204">
        <v>266682</v>
      </c>
      <c r="D1204">
        <v>268899</v>
      </c>
      <c r="E1204" s="3" t="s">
        <v>34</v>
      </c>
      <c r="F1204" s="3" t="s">
        <v>75</v>
      </c>
      <c r="G1204" s="3" t="s">
        <v>205</v>
      </c>
      <c r="H1204" s="3" t="s">
        <v>320</v>
      </c>
      <c r="I1204">
        <v>-0.16289999999999999</v>
      </c>
      <c r="J1204">
        <v>51.522399999999998</v>
      </c>
      <c r="K1204">
        <v>-9.8599999999999993E-2</v>
      </c>
      <c r="L1204">
        <v>51.494500000000002</v>
      </c>
      <c r="M1204" s="3" t="s">
        <v>206</v>
      </c>
      <c r="N1204" s="3" t="s">
        <v>321</v>
      </c>
      <c r="O1204" t="s">
        <v>670</v>
      </c>
      <c r="P1204" t="s">
        <v>670</v>
      </c>
      <c r="Q1204">
        <v>6660</v>
      </c>
      <c r="R1204">
        <v>1332</v>
      </c>
      <c r="S1204" t="s">
        <v>671</v>
      </c>
      <c r="T1204" s="3" t="str">
        <f>Processed[[#This Row],[Time Period]]&amp;"_"&amp;Processed[[#This Row],[FROMNODENO]]&amp;"_"&amp;Processed[[#This Row],[TONODENO]]</f>
        <v>PM_266682_268899</v>
      </c>
    </row>
    <row r="1205" spans="1:20" x14ac:dyDescent="0.25">
      <c r="A1205" t="s">
        <v>1518</v>
      </c>
      <c r="B1205">
        <v>100064</v>
      </c>
      <c r="C1205">
        <v>268899</v>
      </c>
      <c r="D1205">
        <v>266682</v>
      </c>
      <c r="E1205" s="3" t="s">
        <v>75</v>
      </c>
      <c r="F1205" s="3" t="s">
        <v>34</v>
      </c>
      <c r="G1205" s="3" t="s">
        <v>320</v>
      </c>
      <c r="H1205" s="3" t="s">
        <v>205</v>
      </c>
      <c r="I1205">
        <v>-9.8599999999999993E-2</v>
      </c>
      <c r="J1205">
        <v>51.494500000000002</v>
      </c>
      <c r="K1205">
        <v>-0.16289999999999999</v>
      </c>
      <c r="L1205">
        <v>51.522399999999998</v>
      </c>
      <c r="M1205" s="3" t="s">
        <v>321</v>
      </c>
      <c r="N1205" s="3" t="s">
        <v>206</v>
      </c>
      <c r="O1205" t="s">
        <v>670</v>
      </c>
      <c r="P1205" t="s">
        <v>670</v>
      </c>
      <c r="Q1205">
        <v>6634</v>
      </c>
      <c r="R1205">
        <v>1275</v>
      </c>
      <c r="S1205" t="s">
        <v>671</v>
      </c>
      <c r="T1205" s="3" t="str">
        <f>Processed[[#This Row],[Time Period]]&amp;"_"&amp;Processed[[#This Row],[FROMNODENO]]&amp;"_"&amp;Processed[[#This Row],[TONODENO]]</f>
        <v>PM_268899_266682</v>
      </c>
    </row>
    <row r="1206" spans="1:20" x14ac:dyDescent="0.25">
      <c r="A1206" t="s">
        <v>1518</v>
      </c>
      <c r="B1206">
        <v>100065</v>
      </c>
      <c r="C1206">
        <v>266343</v>
      </c>
      <c r="D1206">
        <v>268899</v>
      </c>
      <c r="E1206" s="3" t="s">
        <v>35</v>
      </c>
      <c r="F1206" s="3" t="s">
        <v>75</v>
      </c>
      <c r="G1206" s="3" t="s">
        <v>207</v>
      </c>
      <c r="H1206" s="3" t="s">
        <v>320</v>
      </c>
      <c r="I1206">
        <v>-0.17530000000000001</v>
      </c>
      <c r="J1206">
        <v>51.516199999999998</v>
      </c>
      <c r="K1206">
        <v>-9.8599999999999993E-2</v>
      </c>
      <c r="L1206">
        <v>51.494500000000002</v>
      </c>
      <c r="M1206" s="3" t="s">
        <v>208</v>
      </c>
      <c r="N1206" s="3" t="s">
        <v>321</v>
      </c>
      <c r="O1206" t="s">
        <v>670</v>
      </c>
      <c r="P1206" t="s">
        <v>670</v>
      </c>
      <c r="Q1206">
        <v>7813</v>
      </c>
      <c r="R1206">
        <v>1468</v>
      </c>
      <c r="S1206" t="s">
        <v>671</v>
      </c>
      <c r="T1206" s="3" t="str">
        <f>Processed[[#This Row],[Time Period]]&amp;"_"&amp;Processed[[#This Row],[FROMNODENO]]&amp;"_"&amp;Processed[[#This Row],[TONODENO]]</f>
        <v>PM_266343_268899</v>
      </c>
    </row>
    <row r="1207" spans="1:20" x14ac:dyDescent="0.25">
      <c r="A1207" t="s">
        <v>1518</v>
      </c>
      <c r="B1207">
        <v>100065</v>
      </c>
      <c r="C1207">
        <v>268899</v>
      </c>
      <c r="D1207">
        <v>266343</v>
      </c>
      <c r="E1207" s="3" t="s">
        <v>75</v>
      </c>
      <c r="F1207" s="3" t="s">
        <v>35</v>
      </c>
      <c r="G1207" s="3" t="s">
        <v>320</v>
      </c>
      <c r="H1207" s="3" t="s">
        <v>207</v>
      </c>
      <c r="I1207">
        <v>-9.8599999999999993E-2</v>
      </c>
      <c r="J1207">
        <v>51.494500000000002</v>
      </c>
      <c r="K1207">
        <v>-0.17530000000000001</v>
      </c>
      <c r="L1207">
        <v>51.516199999999998</v>
      </c>
      <c r="M1207" s="3" t="s">
        <v>321</v>
      </c>
      <c r="N1207" s="3" t="s">
        <v>208</v>
      </c>
      <c r="O1207" t="s">
        <v>670</v>
      </c>
      <c r="P1207" t="s">
        <v>670</v>
      </c>
      <c r="Q1207">
        <v>7718</v>
      </c>
      <c r="R1207">
        <v>1411</v>
      </c>
      <c r="S1207" t="s">
        <v>671</v>
      </c>
      <c r="T1207" s="3" t="str">
        <f>Processed[[#This Row],[Time Period]]&amp;"_"&amp;Processed[[#This Row],[FROMNODENO]]&amp;"_"&amp;Processed[[#This Row],[TONODENO]]</f>
        <v>PM_268899_266343</v>
      </c>
    </row>
    <row r="1208" spans="1:20" x14ac:dyDescent="0.25">
      <c r="A1208" t="s">
        <v>1518</v>
      </c>
      <c r="B1208">
        <v>100066</v>
      </c>
      <c r="C1208">
        <v>265282</v>
      </c>
      <c r="D1208">
        <v>268899</v>
      </c>
      <c r="E1208" s="3" t="s">
        <v>57</v>
      </c>
      <c r="F1208" s="3" t="s">
        <v>75</v>
      </c>
      <c r="G1208" s="3" t="s">
        <v>267</v>
      </c>
      <c r="H1208" s="3" t="s">
        <v>320</v>
      </c>
      <c r="I1208">
        <v>-0.2046</v>
      </c>
      <c r="J1208">
        <v>51.534100000000002</v>
      </c>
      <c r="K1208">
        <v>-9.8599999999999993E-2</v>
      </c>
      <c r="L1208">
        <v>51.494500000000002</v>
      </c>
      <c r="M1208" s="3" t="s">
        <v>268</v>
      </c>
      <c r="N1208" s="3" t="s">
        <v>321</v>
      </c>
      <c r="O1208" t="s">
        <v>670</v>
      </c>
      <c r="P1208" t="s">
        <v>670</v>
      </c>
      <c r="Q1208">
        <v>11056</v>
      </c>
      <c r="R1208">
        <v>1946</v>
      </c>
      <c r="S1208" t="s">
        <v>671</v>
      </c>
      <c r="T1208" s="3" t="str">
        <f>Processed[[#This Row],[Time Period]]&amp;"_"&amp;Processed[[#This Row],[FROMNODENO]]&amp;"_"&amp;Processed[[#This Row],[TONODENO]]</f>
        <v>PM_265282_268899</v>
      </c>
    </row>
    <row r="1209" spans="1:20" x14ac:dyDescent="0.25">
      <c r="A1209" t="s">
        <v>1518</v>
      </c>
      <c r="B1209">
        <v>100066</v>
      </c>
      <c r="C1209">
        <v>268899</v>
      </c>
      <c r="D1209">
        <v>265282</v>
      </c>
      <c r="E1209" s="3" t="s">
        <v>75</v>
      </c>
      <c r="F1209" s="3" t="s">
        <v>57</v>
      </c>
      <c r="G1209" s="3" t="s">
        <v>320</v>
      </c>
      <c r="H1209" s="3" t="s">
        <v>267</v>
      </c>
      <c r="I1209">
        <v>-9.8599999999999993E-2</v>
      </c>
      <c r="J1209">
        <v>51.494500000000002</v>
      </c>
      <c r="K1209">
        <v>-0.2046</v>
      </c>
      <c r="L1209">
        <v>51.534100000000002</v>
      </c>
      <c r="M1209" s="3" t="s">
        <v>321</v>
      </c>
      <c r="N1209" s="3" t="s">
        <v>268</v>
      </c>
      <c r="O1209" t="s">
        <v>670</v>
      </c>
      <c r="P1209" t="s">
        <v>670</v>
      </c>
      <c r="Q1209">
        <v>11094</v>
      </c>
      <c r="R1209">
        <v>1949</v>
      </c>
      <c r="S1209" t="s">
        <v>671</v>
      </c>
      <c r="T1209" s="3" t="str">
        <f>Processed[[#This Row],[Time Period]]&amp;"_"&amp;Processed[[#This Row],[FROMNODENO]]&amp;"_"&amp;Processed[[#This Row],[TONODENO]]</f>
        <v>PM_268899_265282</v>
      </c>
    </row>
    <row r="1210" spans="1:20" x14ac:dyDescent="0.25">
      <c r="A1210" t="s">
        <v>1518</v>
      </c>
      <c r="B1210">
        <v>100067</v>
      </c>
      <c r="C1210">
        <v>267948</v>
      </c>
      <c r="D1210">
        <v>268899</v>
      </c>
      <c r="E1210" s="3" t="s">
        <v>36</v>
      </c>
      <c r="F1210" s="3" t="s">
        <v>75</v>
      </c>
      <c r="G1210" s="3" t="s">
        <v>209</v>
      </c>
      <c r="H1210" s="3" t="s">
        <v>320</v>
      </c>
      <c r="I1210">
        <v>-0.12784000000000001</v>
      </c>
      <c r="J1210">
        <v>51.532330000000002</v>
      </c>
      <c r="K1210">
        <v>-9.8599999999999993E-2</v>
      </c>
      <c r="L1210">
        <v>51.494500000000002</v>
      </c>
      <c r="M1210" s="3" t="s">
        <v>210</v>
      </c>
      <c r="N1210" s="3" t="s">
        <v>321</v>
      </c>
      <c r="O1210" t="s">
        <v>670</v>
      </c>
      <c r="P1210" t="s">
        <v>670</v>
      </c>
      <c r="Q1210">
        <v>7561</v>
      </c>
      <c r="R1210">
        <v>1890</v>
      </c>
      <c r="S1210" t="s">
        <v>671</v>
      </c>
      <c r="T1210" s="3" t="str">
        <f>Processed[[#This Row],[Time Period]]&amp;"_"&amp;Processed[[#This Row],[FROMNODENO]]&amp;"_"&amp;Processed[[#This Row],[TONODENO]]</f>
        <v>PM_267948_268899</v>
      </c>
    </row>
    <row r="1211" spans="1:20" x14ac:dyDescent="0.25">
      <c r="A1211" t="s">
        <v>1518</v>
      </c>
      <c r="B1211">
        <v>100067</v>
      </c>
      <c r="C1211">
        <v>268899</v>
      </c>
      <c r="D1211">
        <v>267948</v>
      </c>
      <c r="E1211" s="3" t="s">
        <v>75</v>
      </c>
      <c r="F1211" s="3" t="s">
        <v>36</v>
      </c>
      <c r="G1211" s="3" t="s">
        <v>320</v>
      </c>
      <c r="H1211" s="3" t="s">
        <v>209</v>
      </c>
      <c r="I1211">
        <v>-9.8599999999999993E-2</v>
      </c>
      <c r="J1211">
        <v>51.494500000000002</v>
      </c>
      <c r="K1211">
        <v>-0.12784000000000001</v>
      </c>
      <c r="L1211">
        <v>51.532330000000002</v>
      </c>
      <c r="M1211" s="3" t="s">
        <v>321</v>
      </c>
      <c r="N1211" s="3" t="s">
        <v>210</v>
      </c>
      <c r="O1211" t="s">
        <v>670</v>
      </c>
      <c r="P1211" t="s">
        <v>670</v>
      </c>
      <c r="Q1211">
        <v>7423</v>
      </c>
      <c r="R1211">
        <v>1894</v>
      </c>
      <c r="S1211" t="s">
        <v>671</v>
      </c>
      <c r="T1211" s="3" t="str">
        <f>Processed[[#This Row],[Time Period]]&amp;"_"&amp;Processed[[#This Row],[FROMNODENO]]&amp;"_"&amp;Processed[[#This Row],[TONODENO]]</f>
        <v>PM_268899_267948</v>
      </c>
    </row>
    <row r="1212" spans="1:20" x14ac:dyDescent="0.25">
      <c r="A1212" t="s">
        <v>1518</v>
      </c>
      <c r="B1212">
        <v>100068</v>
      </c>
      <c r="C1212">
        <v>268311</v>
      </c>
      <c r="D1212">
        <v>268899</v>
      </c>
      <c r="E1212" s="3" t="s">
        <v>38</v>
      </c>
      <c r="F1212" s="3" t="s">
        <v>75</v>
      </c>
      <c r="G1212" s="3" t="s">
        <v>213</v>
      </c>
      <c r="H1212" s="3" t="s">
        <v>320</v>
      </c>
      <c r="I1212">
        <v>-0.1134</v>
      </c>
      <c r="J1212">
        <v>51.503300000000003</v>
      </c>
      <c r="K1212">
        <v>-9.8599999999999993E-2</v>
      </c>
      <c r="L1212">
        <v>51.494500000000002</v>
      </c>
      <c r="M1212" s="3" t="s">
        <v>214</v>
      </c>
      <c r="N1212" s="3" t="s">
        <v>321</v>
      </c>
      <c r="O1212" t="s">
        <v>670</v>
      </c>
      <c r="P1212" t="s">
        <v>670</v>
      </c>
      <c r="Q1212">
        <v>2159</v>
      </c>
      <c r="R1212">
        <v>724</v>
      </c>
      <c r="S1212" t="s">
        <v>671</v>
      </c>
      <c r="T1212" s="3" t="str">
        <f>Processed[[#This Row],[Time Period]]&amp;"_"&amp;Processed[[#This Row],[FROMNODENO]]&amp;"_"&amp;Processed[[#This Row],[TONODENO]]</f>
        <v>PM_268311_268899</v>
      </c>
    </row>
    <row r="1213" spans="1:20" x14ac:dyDescent="0.25">
      <c r="A1213" t="s">
        <v>1518</v>
      </c>
      <c r="B1213">
        <v>100068</v>
      </c>
      <c r="C1213">
        <v>268899</v>
      </c>
      <c r="D1213">
        <v>268311</v>
      </c>
      <c r="E1213" s="3" t="s">
        <v>75</v>
      </c>
      <c r="F1213" s="3" t="s">
        <v>38</v>
      </c>
      <c r="G1213" s="3" t="s">
        <v>320</v>
      </c>
      <c r="H1213" s="3" t="s">
        <v>213</v>
      </c>
      <c r="I1213">
        <v>-9.8599999999999993E-2</v>
      </c>
      <c r="J1213">
        <v>51.494500000000002</v>
      </c>
      <c r="K1213">
        <v>-0.1134</v>
      </c>
      <c r="L1213">
        <v>51.503300000000003</v>
      </c>
      <c r="M1213" s="3" t="s">
        <v>321</v>
      </c>
      <c r="N1213" s="3" t="s">
        <v>214</v>
      </c>
      <c r="O1213" t="s">
        <v>670</v>
      </c>
      <c r="P1213" t="s">
        <v>670</v>
      </c>
      <c r="Q1213">
        <v>2051</v>
      </c>
      <c r="R1213">
        <v>669</v>
      </c>
      <c r="S1213" t="s">
        <v>671</v>
      </c>
      <c r="T1213" s="3" t="str">
        <f>Processed[[#This Row],[Time Period]]&amp;"_"&amp;Processed[[#This Row],[FROMNODENO]]&amp;"_"&amp;Processed[[#This Row],[TONODENO]]</f>
        <v>PM_268899_268311</v>
      </c>
    </row>
    <row r="1214" spans="1:20" x14ac:dyDescent="0.25">
      <c r="A1214" t="s">
        <v>1518</v>
      </c>
      <c r="B1214">
        <v>100069</v>
      </c>
      <c r="C1214">
        <v>267662</v>
      </c>
      <c r="D1214">
        <v>269459</v>
      </c>
      <c r="E1214" s="3" t="s">
        <v>29</v>
      </c>
      <c r="F1214" s="3" t="s">
        <v>30</v>
      </c>
      <c r="G1214" s="3" t="s">
        <v>193</v>
      </c>
      <c r="H1214" s="3" t="s">
        <v>195</v>
      </c>
      <c r="I1214">
        <v>-0.13350000000000001</v>
      </c>
      <c r="J1214">
        <v>51.528100000000002</v>
      </c>
      <c r="K1214">
        <v>-7.5399999999999995E-2</v>
      </c>
      <c r="L1214">
        <v>51.511600000000001</v>
      </c>
      <c r="M1214" s="3" t="s">
        <v>194</v>
      </c>
      <c r="N1214" s="3" t="s">
        <v>196</v>
      </c>
      <c r="O1214" t="s">
        <v>670</v>
      </c>
      <c r="P1214" t="s">
        <v>670</v>
      </c>
      <c r="Q1214">
        <v>5760</v>
      </c>
      <c r="R1214">
        <v>1380</v>
      </c>
      <c r="S1214" t="s">
        <v>671</v>
      </c>
      <c r="T1214" s="3" t="str">
        <f>Processed[[#This Row],[Time Period]]&amp;"_"&amp;Processed[[#This Row],[FROMNODENO]]&amp;"_"&amp;Processed[[#This Row],[TONODENO]]</f>
        <v>PM_267662_269459</v>
      </c>
    </row>
    <row r="1215" spans="1:20" x14ac:dyDescent="0.25">
      <c r="A1215" t="s">
        <v>1518</v>
      </c>
      <c r="B1215">
        <v>100069</v>
      </c>
      <c r="C1215">
        <v>269459</v>
      </c>
      <c r="D1215">
        <v>267662</v>
      </c>
      <c r="E1215" s="3" t="s">
        <v>30</v>
      </c>
      <c r="F1215" s="3" t="s">
        <v>29</v>
      </c>
      <c r="G1215" s="3" t="s">
        <v>195</v>
      </c>
      <c r="H1215" s="3" t="s">
        <v>193</v>
      </c>
      <c r="I1215">
        <v>-7.5399999999999995E-2</v>
      </c>
      <c r="J1215">
        <v>51.511600000000001</v>
      </c>
      <c r="K1215">
        <v>-0.13350000000000001</v>
      </c>
      <c r="L1215">
        <v>51.528100000000002</v>
      </c>
      <c r="M1215" s="3" t="s">
        <v>196</v>
      </c>
      <c r="N1215" s="3" t="s">
        <v>194</v>
      </c>
      <c r="O1215" t="s">
        <v>670</v>
      </c>
      <c r="P1215" t="s">
        <v>670</v>
      </c>
      <c r="Q1215">
        <v>5794</v>
      </c>
      <c r="R1215">
        <v>1341</v>
      </c>
      <c r="S1215" t="s">
        <v>671</v>
      </c>
      <c r="T1215" s="3" t="str">
        <f>Processed[[#This Row],[Time Period]]&amp;"_"&amp;Processed[[#This Row],[FROMNODENO]]&amp;"_"&amp;Processed[[#This Row],[TONODENO]]</f>
        <v>PM_269459_267662</v>
      </c>
    </row>
    <row r="1216" spans="1:20" x14ac:dyDescent="0.25">
      <c r="A1216" t="s">
        <v>1518</v>
      </c>
      <c r="B1216">
        <v>100070</v>
      </c>
      <c r="C1216">
        <v>267662</v>
      </c>
      <c r="D1216">
        <v>267983</v>
      </c>
      <c r="E1216" s="3" t="s">
        <v>29</v>
      </c>
      <c r="F1216" s="3" t="s">
        <v>31</v>
      </c>
      <c r="G1216" s="3" t="s">
        <v>193</v>
      </c>
      <c r="H1216" s="3" t="s">
        <v>198</v>
      </c>
      <c r="I1216">
        <v>-0.13350000000000001</v>
      </c>
      <c r="J1216">
        <v>51.528100000000002</v>
      </c>
      <c r="K1216">
        <v>-0.1231</v>
      </c>
      <c r="L1216">
        <v>51.530799999999999</v>
      </c>
      <c r="M1216" s="3" t="s">
        <v>194</v>
      </c>
      <c r="N1216" s="3" t="s">
        <v>199</v>
      </c>
      <c r="O1216" t="s">
        <v>670</v>
      </c>
      <c r="P1216" t="s">
        <v>670</v>
      </c>
      <c r="Q1216">
        <v>1299</v>
      </c>
      <c r="R1216">
        <v>395</v>
      </c>
      <c r="S1216" t="s">
        <v>671</v>
      </c>
      <c r="T1216" s="3" t="str">
        <f>Processed[[#This Row],[Time Period]]&amp;"_"&amp;Processed[[#This Row],[FROMNODENO]]&amp;"_"&amp;Processed[[#This Row],[TONODENO]]</f>
        <v>PM_267662_267983</v>
      </c>
    </row>
    <row r="1217" spans="1:20" x14ac:dyDescent="0.25">
      <c r="A1217" t="s">
        <v>1518</v>
      </c>
      <c r="B1217">
        <v>100070</v>
      </c>
      <c r="C1217">
        <v>267983</v>
      </c>
      <c r="D1217">
        <v>267662</v>
      </c>
      <c r="E1217" s="3" t="s">
        <v>31</v>
      </c>
      <c r="F1217" s="3" t="s">
        <v>29</v>
      </c>
      <c r="G1217" s="3" t="s">
        <v>198</v>
      </c>
      <c r="H1217" s="3" t="s">
        <v>193</v>
      </c>
      <c r="I1217">
        <v>-0.1231</v>
      </c>
      <c r="J1217">
        <v>51.530799999999999</v>
      </c>
      <c r="K1217">
        <v>-0.13350000000000001</v>
      </c>
      <c r="L1217">
        <v>51.528100000000002</v>
      </c>
      <c r="M1217" s="3" t="s">
        <v>199</v>
      </c>
      <c r="N1217" s="3" t="s">
        <v>194</v>
      </c>
      <c r="O1217" t="s">
        <v>670</v>
      </c>
      <c r="P1217" t="s">
        <v>670</v>
      </c>
      <c r="Q1217">
        <v>991</v>
      </c>
      <c r="R1217">
        <v>447</v>
      </c>
      <c r="S1217" t="s">
        <v>671</v>
      </c>
      <c r="T1217" s="3" t="str">
        <f>Processed[[#This Row],[Time Period]]&amp;"_"&amp;Processed[[#This Row],[FROMNODENO]]&amp;"_"&amp;Processed[[#This Row],[TONODENO]]</f>
        <v>PM_267983_267662</v>
      </c>
    </row>
    <row r="1218" spans="1:20" x14ac:dyDescent="0.25">
      <c r="A1218" t="s">
        <v>1518</v>
      </c>
      <c r="B1218">
        <v>100071</v>
      </c>
      <c r="C1218">
        <v>267662</v>
      </c>
      <c r="D1218">
        <v>269296</v>
      </c>
      <c r="E1218" s="3" t="s">
        <v>29</v>
      </c>
      <c r="F1218" s="3" t="s">
        <v>33</v>
      </c>
      <c r="G1218" s="3" t="s">
        <v>193</v>
      </c>
      <c r="H1218" s="3" t="s">
        <v>203</v>
      </c>
      <c r="I1218">
        <v>-0.13350000000000001</v>
      </c>
      <c r="J1218">
        <v>51.528100000000002</v>
      </c>
      <c r="K1218">
        <v>-8.2100000000000006E-2</v>
      </c>
      <c r="L1218">
        <v>51.518599999999999</v>
      </c>
      <c r="M1218" s="3" t="s">
        <v>194</v>
      </c>
      <c r="N1218" s="3" t="s">
        <v>204</v>
      </c>
      <c r="O1218" t="s">
        <v>670</v>
      </c>
      <c r="P1218" t="s">
        <v>670</v>
      </c>
      <c r="Q1218">
        <v>5030</v>
      </c>
      <c r="R1218">
        <v>1117</v>
      </c>
      <c r="S1218" t="s">
        <v>671</v>
      </c>
      <c r="T1218" s="3" t="str">
        <f>Processed[[#This Row],[Time Period]]&amp;"_"&amp;Processed[[#This Row],[FROMNODENO]]&amp;"_"&amp;Processed[[#This Row],[TONODENO]]</f>
        <v>PM_267662_269296</v>
      </c>
    </row>
    <row r="1219" spans="1:20" x14ac:dyDescent="0.25">
      <c r="A1219" t="s">
        <v>1518</v>
      </c>
      <c r="B1219">
        <v>100071</v>
      </c>
      <c r="C1219">
        <v>269296</v>
      </c>
      <c r="D1219">
        <v>267662</v>
      </c>
      <c r="E1219" s="3" t="s">
        <v>33</v>
      </c>
      <c r="F1219" s="3" t="s">
        <v>29</v>
      </c>
      <c r="G1219" s="3" t="s">
        <v>203</v>
      </c>
      <c r="H1219" s="3" t="s">
        <v>193</v>
      </c>
      <c r="I1219">
        <v>-8.2100000000000006E-2</v>
      </c>
      <c r="J1219">
        <v>51.518599999999999</v>
      </c>
      <c r="K1219">
        <v>-0.13350000000000001</v>
      </c>
      <c r="L1219">
        <v>51.528100000000002</v>
      </c>
      <c r="M1219" s="3" t="s">
        <v>204</v>
      </c>
      <c r="N1219" s="3" t="s">
        <v>194</v>
      </c>
      <c r="O1219" t="s">
        <v>670</v>
      </c>
      <c r="P1219" t="s">
        <v>670</v>
      </c>
      <c r="Q1219">
        <v>5075</v>
      </c>
      <c r="R1219">
        <v>1133</v>
      </c>
      <c r="S1219" t="s">
        <v>671</v>
      </c>
      <c r="T1219" s="3" t="str">
        <f>Processed[[#This Row],[Time Period]]&amp;"_"&amp;Processed[[#This Row],[FROMNODENO]]&amp;"_"&amp;Processed[[#This Row],[TONODENO]]</f>
        <v>PM_269296_267662</v>
      </c>
    </row>
    <row r="1220" spans="1:20" x14ac:dyDescent="0.25">
      <c r="A1220" t="s">
        <v>1518</v>
      </c>
      <c r="B1220">
        <v>100072</v>
      </c>
      <c r="C1220">
        <v>267662</v>
      </c>
      <c r="D1220">
        <v>269139</v>
      </c>
      <c r="E1220" s="3" t="s">
        <v>29</v>
      </c>
      <c r="F1220" s="3" t="s">
        <v>76</v>
      </c>
      <c r="G1220" s="3" t="s">
        <v>193</v>
      </c>
      <c r="H1220" s="3" t="s">
        <v>329</v>
      </c>
      <c r="I1220">
        <v>-0.13350000000000001</v>
      </c>
      <c r="J1220">
        <v>51.528100000000002</v>
      </c>
      <c r="K1220">
        <v>-8.9200000000000002E-2</v>
      </c>
      <c r="L1220">
        <v>51.5182</v>
      </c>
      <c r="M1220" s="3" t="s">
        <v>194</v>
      </c>
      <c r="N1220" s="3" t="s">
        <v>330</v>
      </c>
      <c r="O1220" t="s">
        <v>670</v>
      </c>
      <c r="P1220" t="s">
        <v>670</v>
      </c>
      <c r="Q1220">
        <v>5324</v>
      </c>
      <c r="R1220">
        <v>801</v>
      </c>
      <c r="S1220" t="s">
        <v>671</v>
      </c>
      <c r="T1220" s="3" t="str">
        <f>Processed[[#This Row],[Time Period]]&amp;"_"&amp;Processed[[#This Row],[FROMNODENO]]&amp;"_"&amp;Processed[[#This Row],[TONODENO]]</f>
        <v>PM_267662_269139</v>
      </c>
    </row>
    <row r="1221" spans="1:20" x14ac:dyDescent="0.25">
      <c r="A1221" t="s">
        <v>1518</v>
      </c>
      <c r="B1221">
        <v>100072</v>
      </c>
      <c r="C1221">
        <v>269139</v>
      </c>
      <c r="D1221">
        <v>267662</v>
      </c>
      <c r="E1221" s="3" t="s">
        <v>76</v>
      </c>
      <c r="F1221" s="3" t="s">
        <v>29</v>
      </c>
      <c r="G1221" s="3" t="s">
        <v>329</v>
      </c>
      <c r="H1221" s="3" t="s">
        <v>193</v>
      </c>
      <c r="I1221">
        <v>-8.9200000000000002E-2</v>
      </c>
      <c r="J1221">
        <v>51.5182</v>
      </c>
      <c r="K1221">
        <v>-0.13350000000000001</v>
      </c>
      <c r="L1221">
        <v>51.528100000000002</v>
      </c>
      <c r="M1221" s="3" t="s">
        <v>330</v>
      </c>
      <c r="N1221" s="3" t="s">
        <v>194</v>
      </c>
      <c r="O1221" t="s">
        <v>670</v>
      </c>
      <c r="P1221" t="s">
        <v>670</v>
      </c>
      <c r="Q1221">
        <v>4492</v>
      </c>
      <c r="R1221">
        <v>665</v>
      </c>
      <c r="S1221" t="s">
        <v>671</v>
      </c>
      <c r="T1221" s="3" t="str">
        <f>Processed[[#This Row],[Time Period]]&amp;"_"&amp;Processed[[#This Row],[FROMNODENO]]&amp;"_"&amp;Processed[[#This Row],[TONODENO]]</f>
        <v>PM_269139_267662</v>
      </c>
    </row>
    <row r="1222" spans="1:20" x14ac:dyDescent="0.25">
      <c r="A1222" t="s">
        <v>1518</v>
      </c>
      <c r="B1222">
        <v>100073</v>
      </c>
      <c r="C1222">
        <v>266682</v>
      </c>
      <c r="D1222">
        <v>267662</v>
      </c>
      <c r="E1222" s="3" t="s">
        <v>34</v>
      </c>
      <c r="F1222" s="3" t="s">
        <v>29</v>
      </c>
      <c r="G1222" s="3" t="s">
        <v>205</v>
      </c>
      <c r="H1222" s="3" t="s">
        <v>193</v>
      </c>
      <c r="I1222">
        <v>-0.16289999999999999</v>
      </c>
      <c r="J1222">
        <v>51.522399999999998</v>
      </c>
      <c r="K1222">
        <v>-0.13350000000000001</v>
      </c>
      <c r="L1222">
        <v>51.528100000000002</v>
      </c>
      <c r="M1222" s="3" t="s">
        <v>206</v>
      </c>
      <c r="N1222" s="3" t="s">
        <v>194</v>
      </c>
      <c r="O1222" t="s">
        <v>670</v>
      </c>
      <c r="P1222" t="s">
        <v>670</v>
      </c>
      <c r="Q1222">
        <v>2644</v>
      </c>
      <c r="R1222">
        <v>934</v>
      </c>
      <c r="S1222" t="s">
        <v>671</v>
      </c>
      <c r="T1222" s="3" t="str">
        <f>Processed[[#This Row],[Time Period]]&amp;"_"&amp;Processed[[#This Row],[FROMNODENO]]&amp;"_"&amp;Processed[[#This Row],[TONODENO]]</f>
        <v>PM_266682_267662</v>
      </c>
    </row>
    <row r="1223" spans="1:20" x14ac:dyDescent="0.25">
      <c r="A1223" t="s">
        <v>1518</v>
      </c>
      <c r="B1223">
        <v>100073</v>
      </c>
      <c r="C1223">
        <v>267662</v>
      </c>
      <c r="D1223">
        <v>266682</v>
      </c>
      <c r="E1223" s="3" t="s">
        <v>29</v>
      </c>
      <c r="F1223" s="3" t="s">
        <v>34</v>
      </c>
      <c r="G1223" s="3" t="s">
        <v>193</v>
      </c>
      <c r="H1223" s="3" t="s">
        <v>205</v>
      </c>
      <c r="I1223">
        <v>-0.13350000000000001</v>
      </c>
      <c r="J1223">
        <v>51.528100000000002</v>
      </c>
      <c r="K1223">
        <v>-0.16289999999999999</v>
      </c>
      <c r="L1223">
        <v>51.522399999999998</v>
      </c>
      <c r="M1223" s="3" t="s">
        <v>194</v>
      </c>
      <c r="N1223" s="3" t="s">
        <v>206</v>
      </c>
      <c r="O1223" t="s">
        <v>670</v>
      </c>
      <c r="P1223" t="s">
        <v>670</v>
      </c>
      <c r="Q1223">
        <v>4224</v>
      </c>
      <c r="R1223">
        <v>941</v>
      </c>
      <c r="S1223" t="s">
        <v>671</v>
      </c>
      <c r="T1223" s="3" t="str">
        <f>Processed[[#This Row],[Time Period]]&amp;"_"&amp;Processed[[#This Row],[FROMNODENO]]&amp;"_"&amp;Processed[[#This Row],[TONODENO]]</f>
        <v>PM_267662_266682</v>
      </c>
    </row>
    <row r="1224" spans="1:20" x14ac:dyDescent="0.25">
      <c r="A1224" t="s">
        <v>1518</v>
      </c>
      <c r="B1224">
        <v>100074</v>
      </c>
      <c r="C1224">
        <v>266343</v>
      </c>
      <c r="D1224">
        <v>267662</v>
      </c>
      <c r="E1224" s="3" t="s">
        <v>35</v>
      </c>
      <c r="F1224" s="3" t="s">
        <v>29</v>
      </c>
      <c r="G1224" s="3" t="s">
        <v>207</v>
      </c>
      <c r="H1224" s="3" t="s">
        <v>193</v>
      </c>
      <c r="I1224">
        <v>-0.17530000000000001</v>
      </c>
      <c r="J1224">
        <v>51.516199999999998</v>
      </c>
      <c r="K1224">
        <v>-0.13350000000000001</v>
      </c>
      <c r="L1224">
        <v>51.528100000000002</v>
      </c>
      <c r="M1224" s="3" t="s">
        <v>208</v>
      </c>
      <c r="N1224" s="3" t="s">
        <v>194</v>
      </c>
      <c r="O1224" t="s">
        <v>670</v>
      </c>
      <c r="P1224" t="s">
        <v>670</v>
      </c>
      <c r="Q1224">
        <v>5228</v>
      </c>
      <c r="R1224">
        <v>1077</v>
      </c>
      <c r="S1224" t="s">
        <v>671</v>
      </c>
      <c r="T1224" s="3" t="str">
        <f>Processed[[#This Row],[Time Period]]&amp;"_"&amp;Processed[[#This Row],[FROMNODENO]]&amp;"_"&amp;Processed[[#This Row],[TONODENO]]</f>
        <v>PM_266343_267662</v>
      </c>
    </row>
    <row r="1225" spans="1:20" x14ac:dyDescent="0.25">
      <c r="A1225" t="s">
        <v>1518</v>
      </c>
      <c r="B1225">
        <v>100074</v>
      </c>
      <c r="C1225">
        <v>267662</v>
      </c>
      <c r="D1225">
        <v>266343</v>
      </c>
      <c r="E1225" s="3" t="s">
        <v>29</v>
      </c>
      <c r="F1225" s="3" t="s">
        <v>35</v>
      </c>
      <c r="G1225" s="3" t="s">
        <v>193</v>
      </c>
      <c r="H1225" s="3" t="s">
        <v>207</v>
      </c>
      <c r="I1225">
        <v>-0.13350000000000001</v>
      </c>
      <c r="J1225">
        <v>51.528100000000002</v>
      </c>
      <c r="K1225">
        <v>-0.17530000000000001</v>
      </c>
      <c r="L1225">
        <v>51.516199999999998</v>
      </c>
      <c r="M1225" s="3" t="s">
        <v>194</v>
      </c>
      <c r="N1225" s="3" t="s">
        <v>208</v>
      </c>
      <c r="O1225" t="s">
        <v>670</v>
      </c>
      <c r="P1225" t="s">
        <v>670</v>
      </c>
      <c r="Q1225">
        <v>5308</v>
      </c>
      <c r="R1225">
        <v>1077</v>
      </c>
      <c r="S1225" t="s">
        <v>671</v>
      </c>
      <c r="T1225" s="3" t="str">
        <f>Processed[[#This Row],[Time Period]]&amp;"_"&amp;Processed[[#This Row],[FROMNODENO]]&amp;"_"&amp;Processed[[#This Row],[TONODENO]]</f>
        <v>PM_267662_266343</v>
      </c>
    </row>
    <row r="1226" spans="1:20" x14ac:dyDescent="0.25">
      <c r="A1226" t="s">
        <v>1518</v>
      </c>
      <c r="B1226">
        <v>100075</v>
      </c>
      <c r="C1226">
        <v>267662</v>
      </c>
      <c r="D1226">
        <v>267948</v>
      </c>
      <c r="E1226" s="3" t="s">
        <v>29</v>
      </c>
      <c r="F1226" s="3" t="s">
        <v>36</v>
      </c>
      <c r="G1226" s="3" t="s">
        <v>193</v>
      </c>
      <c r="H1226" s="3" t="s">
        <v>209</v>
      </c>
      <c r="I1226">
        <v>-0.13350000000000001</v>
      </c>
      <c r="J1226">
        <v>51.528100000000002</v>
      </c>
      <c r="K1226">
        <v>-0.12784000000000001</v>
      </c>
      <c r="L1226">
        <v>51.532330000000002</v>
      </c>
      <c r="M1226" s="3" t="s">
        <v>194</v>
      </c>
      <c r="N1226" s="3" t="s">
        <v>210</v>
      </c>
      <c r="O1226" t="s">
        <v>670</v>
      </c>
      <c r="P1226" t="s">
        <v>670</v>
      </c>
      <c r="Q1226">
        <v>831</v>
      </c>
      <c r="R1226">
        <v>604</v>
      </c>
      <c r="S1226" t="s">
        <v>671</v>
      </c>
      <c r="T1226" s="3" t="str">
        <f>Processed[[#This Row],[Time Period]]&amp;"_"&amp;Processed[[#This Row],[FROMNODENO]]&amp;"_"&amp;Processed[[#This Row],[TONODENO]]</f>
        <v>PM_267662_267948</v>
      </c>
    </row>
    <row r="1227" spans="1:20" x14ac:dyDescent="0.25">
      <c r="A1227" t="s">
        <v>1518</v>
      </c>
      <c r="B1227">
        <v>100075</v>
      </c>
      <c r="C1227">
        <v>267948</v>
      </c>
      <c r="D1227">
        <v>267662</v>
      </c>
      <c r="E1227" s="3" t="s">
        <v>36</v>
      </c>
      <c r="F1227" s="3" t="s">
        <v>29</v>
      </c>
      <c r="G1227" s="3" t="s">
        <v>209</v>
      </c>
      <c r="H1227" s="3" t="s">
        <v>193</v>
      </c>
      <c r="I1227">
        <v>-0.12784000000000001</v>
      </c>
      <c r="J1227">
        <v>51.532330000000002</v>
      </c>
      <c r="K1227">
        <v>-0.13350000000000001</v>
      </c>
      <c r="L1227">
        <v>51.528100000000002</v>
      </c>
      <c r="M1227" s="3" t="s">
        <v>210</v>
      </c>
      <c r="N1227" s="3" t="s">
        <v>194</v>
      </c>
      <c r="O1227" t="s">
        <v>670</v>
      </c>
      <c r="P1227" t="s">
        <v>670</v>
      </c>
      <c r="Q1227">
        <v>831</v>
      </c>
      <c r="R1227">
        <v>634</v>
      </c>
      <c r="S1227" t="s">
        <v>671</v>
      </c>
      <c r="T1227" s="3" t="str">
        <f>Processed[[#This Row],[Time Period]]&amp;"_"&amp;Processed[[#This Row],[FROMNODENO]]&amp;"_"&amp;Processed[[#This Row],[TONODENO]]</f>
        <v>PM_267948_267662</v>
      </c>
    </row>
    <row r="1228" spans="1:20" x14ac:dyDescent="0.25">
      <c r="A1228" t="s">
        <v>1518</v>
      </c>
      <c r="B1228">
        <v>100076</v>
      </c>
      <c r="C1228">
        <v>267662</v>
      </c>
      <c r="D1228">
        <v>269471</v>
      </c>
      <c r="E1228" s="3" t="s">
        <v>29</v>
      </c>
      <c r="F1228" s="3" t="s">
        <v>46</v>
      </c>
      <c r="G1228" s="3" t="s">
        <v>193</v>
      </c>
      <c r="H1228" s="3" t="s">
        <v>234</v>
      </c>
      <c r="I1228">
        <v>-0.13350000000000001</v>
      </c>
      <c r="J1228">
        <v>51.528100000000002</v>
      </c>
      <c r="K1228">
        <v>-7.4899999999999994E-2</v>
      </c>
      <c r="L1228">
        <v>51.582299999999996</v>
      </c>
      <c r="M1228" s="3" t="s">
        <v>194</v>
      </c>
      <c r="N1228" s="3" t="s">
        <v>235</v>
      </c>
      <c r="O1228" t="s">
        <v>670</v>
      </c>
      <c r="P1228" t="s">
        <v>670</v>
      </c>
      <c r="Q1228">
        <v>8658</v>
      </c>
      <c r="R1228">
        <v>831</v>
      </c>
      <c r="S1228" t="s">
        <v>671</v>
      </c>
      <c r="T1228" s="3" t="str">
        <f>Processed[[#This Row],[Time Period]]&amp;"_"&amp;Processed[[#This Row],[FROMNODENO]]&amp;"_"&amp;Processed[[#This Row],[TONODENO]]</f>
        <v>PM_267662_269471</v>
      </c>
    </row>
    <row r="1229" spans="1:20" x14ac:dyDescent="0.25">
      <c r="A1229" t="s">
        <v>1518</v>
      </c>
      <c r="B1229">
        <v>100076</v>
      </c>
      <c r="C1229">
        <v>269471</v>
      </c>
      <c r="D1229">
        <v>267662</v>
      </c>
      <c r="E1229" s="3" t="s">
        <v>46</v>
      </c>
      <c r="F1229" s="3" t="s">
        <v>29</v>
      </c>
      <c r="G1229" s="3" t="s">
        <v>234</v>
      </c>
      <c r="H1229" s="3" t="s">
        <v>193</v>
      </c>
      <c r="I1229">
        <v>-7.4899999999999994E-2</v>
      </c>
      <c r="J1229">
        <v>51.582299999999996</v>
      </c>
      <c r="K1229">
        <v>-0.13350000000000001</v>
      </c>
      <c r="L1229">
        <v>51.528100000000002</v>
      </c>
      <c r="M1229" s="3" t="s">
        <v>235</v>
      </c>
      <c r="N1229" s="3" t="s">
        <v>194</v>
      </c>
      <c r="O1229" t="s">
        <v>670</v>
      </c>
      <c r="P1229" t="s">
        <v>670</v>
      </c>
      <c r="Q1229">
        <v>8699</v>
      </c>
      <c r="R1229">
        <v>886</v>
      </c>
      <c r="S1229" t="s">
        <v>671</v>
      </c>
      <c r="T1229" s="3" t="str">
        <f>Processed[[#This Row],[Time Period]]&amp;"_"&amp;Processed[[#This Row],[FROMNODENO]]&amp;"_"&amp;Processed[[#This Row],[TONODENO]]</f>
        <v>PM_269471_267662</v>
      </c>
    </row>
    <row r="1230" spans="1:20" x14ac:dyDescent="0.25">
      <c r="A1230" t="s">
        <v>1518</v>
      </c>
      <c r="B1230">
        <v>100077</v>
      </c>
      <c r="C1230">
        <v>267662</v>
      </c>
      <c r="D1230">
        <v>269751</v>
      </c>
      <c r="E1230" s="3" t="s">
        <v>29</v>
      </c>
      <c r="F1230" s="3" t="s">
        <v>47</v>
      </c>
      <c r="G1230" s="3" t="s">
        <v>193</v>
      </c>
      <c r="H1230" s="3" t="s">
        <v>237</v>
      </c>
      <c r="I1230">
        <v>-0.13350000000000001</v>
      </c>
      <c r="J1230">
        <v>51.528100000000002</v>
      </c>
      <c r="K1230">
        <v>-5.9700000000000003E-2</v>
      </c>
      <c r="L1230">
        <v>51.588099999999997</v>
      </c>
      <c r="M1230" s="3" t="s">
        <v>194</v>
      </c>
      <c r="N1230" s="3" t="s">
        <v>238</v>
      </c>
      <c r="O1230" t="s">
        <v>670</v>
      </c>
      <c r="P1230" t="s">
        <v>670</v>
      </c>
      <c r="Q1230">
        <v>9663</v>
      </c>
      <c r="R1230">
        <v>827</v>
      </c>
      <c r="S1230" t="s">
        <v>671</v>
      </c>
      <c r="T1230" s="3" t="str">
        <f>Processed[[#This Row],[Time Period]]&amp;"_"&amp;Processed[[#This Row],[FROMNODENO]]&amp;"_"&amp;Processed[[#This Row],[TONODENO]]</f>
        <v>PM_267662_269751</v>
      </c>
    </row>
    <row r="1231" spans="1:20" x14ac:dyDescent="0.25">
      <c r="A1231" t="s">
        <v>1518</v>
      </c>
      <c r="B1231">
        <v>100077</v>
      </c>
      <c r="C1231">
        <v>269751</v>
      </c>
      <c r="D1231">
        <v>267662</v>
      </c>
      <c r="E1231" s="3" t="s">
        <v>47</v>
      </c>
      <c r="F1231" s="3" t="s">
        <v>29</v>
      </c>
      <c r="G1231" s="3" t="s">
        <v>237</v>
      </c>
      <c r="H1231" s="3" t="s">
        <v>193</v>
      </c>
      <c r="I1231">
        <v>-5.9700000000000003E-2</v>
      </c>
      <c r="J1231">
        <v>51.588099999999997</v>
      </c>
      <c r="K1231">
        <v>-0.13350000000000001</v>
      </c>
      <c r="L1231">
        <v>51.528100000000002</v>
      </c>
      <c r="M1231" s="3" t="s">
        <v>238</v>
      </c>
      <c r="N1231" s="3" t="s">
        <v>194</v>
      </c>
      <c r="O1231" t="s">
        <v>670</v>
      </c>
      <c r="P1231" t="s">
        <v>670</v>
      </c>
      <c r="Q1231">
        <v>9719</v>
      </c>
      <c r="R1231">
        <v>914</v>
      </c>
      <c r="S1231" t="s">
        <v>671</v>
      </c>
      <c r="T1231" s="3" t="str">
        <f>Processed[[#This Row],[Time Period]]&amp;"_"&amp;Processed[[#This Row],[FROMNODENO]]&amp;"_"&amp;Processed[[#This Row],[TONODENO]]</f>
        <v>PM_269751_267662</v>
      </c>
    </row>
    <row r="1232" spans="1:20" x14ac:dyDescent="0.25">
      <c r="A1232" t="s">
        <v>1518</v>
      </c>
      <c r="B1232">
        <v>100078</v>
      </c>
      <c r="C1232">
        <v>267252</v>
      </c>
      <c r="D1232">
        <v>267662</v>
      </c>
      <c r="E1232" s="3" t="s">
        <v>37</v>
      </c>
      <c r="F1232" s="3" t="s">
        <v>29</v>
      </c>
      <c r="G1232" s="3" t="s">
        <v>211</v>
      </c>
      <c r="H1232" s="3" t="s">
        <v>193</v>
      </c>
      <c r="I1232">
        <v>-0.14369999999999999</v>
      </c>
      <c r="J1232">
        <v>51.495100000000001</v>
      </c>
      <c r="K1232">
        <v>-0.13350000000000001</v>
      </c>
      <c r="L1232">
        <v>51.528100000000002</v>
      </c>
      <c r="M1232" s="3" t="s">
        <v>212</v>
      </c>
      <c r="N1232" s="3" t="s">
        <v>194</v>
      </c>
      <c r="O1232" t="s">
        <v>670</v>
      </c>
      <c r="P1232" t="s">
        <v>670</v>
      </c>
      <c r="Q1232">
        <v>4473</v>
      </c>
      <c r="R1232">
        <v>726</v>
      </c>
      <c r="S1232" t="s">
        <v>671</v>
      </c>
      <c r="T1232" s="3" t="str">
        <f>Processed[[#This Row],[Time Period]]&amp;"_"&amp;Processed[[#This Row],[FROMNODENO]]&amp;"_"&amp;Processed[[#This Row],[TONODENO]]</f>
        <v>PM_267252_267662</v>
      </c>
    </row>
    <row r="1233" spans="1:20" x14ac:dyDescent="0.25">
      <c r="A1233" t="s">
        <v>1518</v>
      </c>
      <c r="B1233">
        <v>100078</v>
      </c>
      <c r="C1233">
        <v>267662</v>
      </c>
      <c r="D1233">
        <v>267252</v>
      </c>
      <c r="E1233" s="3" t="s">
        <v>29</v>
      </c>
      <c r="F1233" s="3" t="s">
        <v>37</v>
      </c>
      <c r="G1233" s="3" t="s">
        <v>193</v>
      </c>
      <c r="H1233" s="3" t="s">
        <v>211</v>
      </c>
      <c r="I1233">
        <v>-0.13350000000000001</v>
      </c>
      <c r="J1233">
        <v>51.528100000000002</v>
      </c>
      <c r="K1233">
        <v>-0.14369999999999999</v>
      </c>
      <c r="L1233">
        <v>51.495100000000001</v>
      </c>
      <c r="M1233" s="3" t="s">
        <v>194</v>
      </c>
      <c r="N1233" s="3" t="s">
        <v>212</v>
      </c>
      <c r="O1233" t="s">
        <v>670</v>
      </c>
      <c r="P1233" t="s">
        <v>670</v>
      </c>
      <c r="Q1233">
        <v>4527</v>
      </c>
      <c r="R1233">
        <v>726</v>
      </c>
      <c r="S1233" t="s">
        <v>671</v>
      </c>
      <c r="T1233" s="3" t="str">
        <f>Processed[[#This Row],[Time Period]]&amp;"_"&amp;Processed[[#This Row],[FROMNODENO]]&amp;"_"&amp;Processed[[#This Row],[TONODENO]]</f>
        <v>PM_267662_267252</v>
      </c>
    </row>
    <row r="1234" spans="1:20" x14ac:dyDescent="0.25">
      <c r="A1234" t="s">
        <v>1518</v>
      </c>
      <c r="B1234">
        <v>100079</v>
      </c>
      <c r="C1234">
        <v>267662</v>
      </c>
      <c r="D1234">
        <v>267994</v>
      </c>
      <c r="E1234" s="3" t="s">
        <v>29</v>
      </c>
      <c r="F1234" s="3" t="s">
        <v>77</v>
      </c>
      <c r="G1234" s="3" t="s">
        <v>193</v>
      </c>
      <c r="H1234" s="3" t="s">
        <v>337</v>
      </c>
      <c r="I1234">
        <v>-0.13350000000000001</v>
      </c>
      <c r="J1234">
        <v>51.528100000000002</v>
      </c>
      <c r="K1234">
        <v>-0.1231</v>
      </c>
      <c r="L1234">
        <v>51.486199999999997</v>
      </c>
      <c r="M1234" s="3" t="s">
        <v>194</v>
      </c>
      <c r="N1234" s="3" t="s">
        <v>338</v>
      </c>
      <c r="O1234" t="s">
        <v>670</v>
      </c>
      <c r="P1234" t="s">
        <v>670</v>
      </c>
      <c r="Q1234">
        <v>6221</v>
      </c>
      <c r="R1234">
        <v>898</v>
      </c>
      <c r="S1234" t="s">
        <v>671</v>
      </c>
      <c r="T1234" s="3" t="str">
        <f>Processed[[#This Row],[Time Period]]&amp;"_"&amp;Processed[[#This Row],[FROMNODENO]]&amp;"_"&amp;Processed[[#This Row],[TONODENO]]</f>
        <v>PM_267662_267994</v>
      </c>
    </row>
    <row r="1235" spans="1:20" x14ac:dyDescent="0.25">
      <c r="A1235" t="s">
        <v>1518</v>
      </c>
      <c r="B1235">
        <v>100079</v>
      </c>
      <c r="C1235">
        <v>267994</v>
      </c>
      <c r="D1235">
        <v>267662</v>
      </c>
      <c r="E1235" s="3" t="s">
        <v>77</v>
      </c>
      <c r="F1235" s="3" t="s">
        <v>29</v>
      </c>
      <c r="G1235" s="3" t="s">
        <v>337</v>
      </c>
      <c r="H1235" s="3" t="s">
        <v>193</v>
      </c>
      <c r="I1235">
        <v>-0.1231</v>
      </c>
      <c r="J1235">
        <v>51.486199999999997</v>
      </c>
      <c r="K1235">
        <v>-0.13350000000000001</v>
      </c>
      <c r="L1235">
        <v>51.528100000000002</v>
      </c>
      <c r="M1235" s="3" t="s">
        <v>338</v>
      </c>
      <c r="N1235" s="3" t="s">
        <v>194</v>
      </c>
      <c r="O1235" t="s">
        <v>670</v>
      </c>
      <c r="P1235" t="s">
        <v>670</v>
      </c>
      <c r="Q1235">
        <v>6162</v>
      </c>
      <c r="R1235">
        <v>888</v>
      </c>
      <c r="S1235" t="s">
        <v>671</v>
      </c>
      <c r="T1235" s="3" t="str">
        <f>Processed[[#This Row],[Time Period]]&amp;"_"&amp;Processed[[#This Row],[FROMNODENO]]&amp;"_"&amp;Processed[[#This Row],[TONODENO]]</f>
        <v>PM_267994_267662</v>
      </c>
    </row>
    <row r="1236" spans="1:20" x14ac:dyDescent="0.25">
      <c r="A1236" t="s">
        <v>1518</v>
      </c>
      <c r="B1236">
        <v>100080</v>
      </c>
      <c r="C1236">
        <v>267662</v>
      </c>
      <c r="D1236">
        <v>268311</v>
      </c>
      <c r="E1236" s="3" t="s">
        <v>29</v>
      </c>
      <c r="F1236" s="3" t="s">
        <v>38</v>
      </c>
      <c r="G1236" s="3" t="s">
        <v>193</v>
      </c>
      <c r="H1236" s="3" t="s">
        <v>213</v>
      </c>
      <c r="I1236">
        <v>-0.13350000000000001</v>
      </c>
      <c r="J1236">
        <v>51.528100000000002</v>
      </c>
      <c r="K1236">
        <v>-0.1134</v>
      </c>
      <c r="L1236">
        <v>51.503300000000003</v>
      </c>
      <c r="M1236" s="3" t="s">
        <v>194</v>
      </c>
      <c r="N1236" s="3" t="s">
        <v>214</v>
      </c>
      <c r="O1236" t="s">
        <v>670</v>
      </c>
      <c r="P1236" t="s">
        <v>670</v>
      </c>
      <c r="Q1236">
        <v>3880</v>
      </c>
      <c r="R1236">
        <v>753</v>
      </c>
      <c r="S1236" t="s">
        <v>671</v>
      </c>
      <c r="T1236" s="3" t="str">
        <f>Processed[[#This Row],[Time Period]]&amp;"_"&amp;Processed[[#This Row],[FROMNODENO]]&amp;"_"&amp;Processed[[#This Row],[TONODENO]]</f>
        <v>PM_267662_268311</v>
      </c>
    </row>
    <row r="1237" spans="1:20" x14ac:dyDescent="0.25">
      <c r="A1237" t="s">
        <v>1518</v>
      </c>
      <c r="B1237">
        <v>100080</v>
      </c>
      <c r="C1237">
        <v>268311</v>
      </c>
      <c r="D1237">
        <v>267662</v>
      </c>
      <c r="E1237" s="3" t="s">
        <v>38</v>
      </c>
      <c r="F1237" s="3" t="s">
        <v>29</v>
      </c>
      <c r="G1237" s="3" t="s">
        <v>213</v>
      </c>
      <c r="H1237" s="3" t="s">
        <v>193</v>
      </c>
      <c r="I1237">
        <v>-0.1134</v>
      </c>
      <c r="J1237">
        <v>51.503300000000003</v>
      </c>
      <c r="K1237">
        <v>-0.13350000000000001</v>
      </c>
      <c r="L1237">
        <v>51.528100000000002</v>
      </c>
      <c r="M1237" s="3" t="s">
        <v>214</v>
      </c>
      <c r="N1237" s="3" t="s">
        <v>194</v>
      </c>
      <c r="O1237" t="s">
        <v>670</v>
      </c>
      <c r="P1237" t="s">
        <v>670</v>
      </c>
      <c r="Q1237">
        <v>3881</v>
      </c>
      <c r="R1237">
        <v>739</v>
      </c>
      <c r="S1237" t="s">
        <v>671</v>
      </c>
      <c r="T1237" s="3" t="str">
        <f>Processed[[#This Row],[Time Period]]&amp;"_"&amp;Processed[[#This Row],[FROMNODENO]]&amp;"_"&amp;Processed[[#This Row],[TONODENO]]</f>
        <v>PM_268311_267662</v>
      </c>
    </row>
    <row r="1238" spans="1:20" x14ac:dyDescent="0.25">
      <c r="A1238" t="s">
        <v>1518</v>
      </c>
      <c r="B1238">
        <v>100081</v>
      </c>
      <c r="C1238">
        <v>267662</v>
      </c>
      <c r="D1238">
        <v>270630</v>
      </c>
      <c r="E1238" s="3" t="s">
        <v>29</v>
      </c>
      <c r="F1238" s="3" t="s">
        <v>48</v>
      </c>
      <c r="G1238" s="3" t="s">
        <v>193</v>
      </c>
      <c r="H1238" s="3" t="s">
        <v>240</v>
      </c>
      <c r="I1238">
        <v>-0.13350000000000001</v>
      </c>
      <c r="J1238">
        <v>51.528100000000002</v>
      </c>
      <c r="K1238">
        <v>-2.01E-2</v>
      </c>
      <c r="L1238">
        <v>51.582999999999998</v>
      </c>
      <c r="M1238" s="3" t="s">
        <v>194</v>
      </c>
      <c r="N1238" s="3" t="s">
        <v>241</v>
      </c>
      <c r="O1238" t="s">
        <v>670</v>
      </c>
      <c r="P1238" t="s">
        <v>670</v>
      </c>
      <c r="Q1238">
        <v>12478</v>
      </c>
      <c r="R1238">
        <v>1017</v>
      </c>
      <c r="S1238" t="s">
        <v>671</v>
      </c>
      <c r="T1238" s="3" t="str">
        <f>Processed[[#This Row],[Time Period]]&amp;"_"&amp;Processed[[#This Row],[FROMNODENO]]&amp;"_"&amp;Processed[[#This Row],[TONODENO]]</f>
        <v>PM_267662_270630</v>
      </c>
    </row>
    <row r="1239" spans="1:20" x14ac:dyDescent="0.25">
      <c r="A1239" t="s">
        <v>1518</v>
      </c>
      <c r="B1239">
        <v>100081</v>
      </c>
      <c r="C1239">
        <v>270630</v>
      </c>
      <c r="D1239">
        <v>267662</v>
      </c>
      <c r="E1239" s="3" t="s">
        <v>48</v>
      </c>
      <c r="F1239" s="3" t="s">
        <v>29</v>
      </c>
      <c r="G1239" s="3" t="s">
        <v>240</v>
      </c>
      <c r="H1239" s="3" t="s">
        <v>193</v>
      </c>
      <c r="I1239">
        <v>-2.01E-2</v>
      </c>
      <c r="J1239">
        <v>51.582999999999998</v>
      </c>
      <c r="K1239">
        <v>-0.13350000000000001</v>
      </c>
      <c r="L1239">
        <v>51.528100000000002</v>
      </c>
      <c r="M1239" s="3" t="s">
        <v>241</v>
      </c>
      <c r="N1239" s="3" t="s">
        <v>194</v>
      </c>
      <c r="O1239" t="s">
        <v>670</v>
      </c>
      <c r="P1239" t="s">
        <v>670</v>
      </c>
      <c r="Q1239">
        <v>12534</v>
      </c>
      <c r="R1239">
        <v>1077</v>
      </c>
      <c r="S1239" t="s">
        <v>671</v>
      </c>
      <c r="T1239" s="3" t="str">
        <f>Processed[[#This Row],[Time Period]]&amp;"_"&amp;Processed[[#This Row],[FROMNODENO]]&amp;"_"&amp;Processed[[#This Row],[TONODENO]]</f>
        <v>PM_270630_267662</v>
      </c>
    </row>
    <row r="1240" spans="1:20" x14ac:dyDescent="0.25">
      <c r="A1240" t="s">
        <v>1518</v>
      </c>
      <c r="B1240">
        <v>100082</v>
      </c>
      <c r="C1240">
        <v>223865</v>
      </c>
      <c r="D1240">
        <v>223896</v>
      </c>
      <c r="E1240" s="3" t="s">
        <v>78</v>
      </c>
      <c r="F1240" s="3" t="s">
        <v>79</v>
      </c>
      <c r="G1240" s="3" t="s">
        <v>341</v>
      </c>
      <c r="H1240" s="3" t="s">
        <v>342</v>
      </c>
      <c r="I1240">
        <v>-3.7909999999999999</v>
      </c>
      <c r="J1240">
        <v>55.991300000000003</v>
      </c>
      <c r="K1240">
        <v>-3.7839999999999998</v>
      </c>
      <c r="L1240">
        <v>56.002200000000002</v>
      </c>
      <c r="M1240" s="3" t="s">
        <v>343</v>
      </c>
      <c r="N1240" s="3" t="s">
        <v>344</v>
      </c>
      <c r="O1240" t="s">
        <v>670</v>
      </c>
      <c r="P1240" t="s">
        <v>670</v>
      </c>
      <c r="Q1240">
        <v>2469</v>
      </c>
      <c r="R1240">
        <v>936</v>
      </c>
      <c r="S1240" t="s">
        <v>671</v>
      </c>
      <c r="T1240" s="3" t="str">
        <f>Processed[[#This Row],[Time Period]]&amp;"_"&amp;Processed[[#This Row],[FROMNODENO]]&amp;"_"&amp;Processed[[#This Row],[TONODENO]]</f>
        <v>PM_223865_223896</v>
      </c>
    </row>
    <row r="1241" spans="1:20" x14ac:dyDescent="0.25">
      <c r="A1241" t="s">
        <v>1518</v>
      </c>
      <c r="B1241">
        <v>100082</v>
      </c>
      <c r="C1241">
        <v>223896</v>
      </c>
      <c r="D1241">
        <v>223865</v>
      </c>
      <c r="E1241" s="3" t="s">
        <v>79</v>
      </c>
      <c r="F1241" s="3" t="s">
        <v>78</v>
      </c>
      <c r="G1241" s="3" t="s">
        <v>342</v>
      </c>
      <c r="H1241" s="3" t="s">
        <v>341</v>
      </c>
      <c r="I1241">
        <v>-3.7839999999999998</v>
      </c>
      <c r="J1241">
        <v>56.002200000000002</v>
      </c>
      <c r="K1241">
        <v>-3.7909999999999999</v>
      </c>
      <c r="L1241">
        <v>55.991300000000003</v>
      </c>
      <c r="M1241" s="3" t="s">
        <v>344</v>
      </c>
      <c r="N1241" s="3" t="s">
        <v>343</v>
      </c>
      <c r="O1241" t="s">
        <v>670</v>
      </c>
      <c r="P1241" t="s">
        <v>670</v>
      </c>
      <c r="Q1241">
        <v>2184</v>
      </c>
      <c r="R1241">
        <v>377</v>
      </c>
      <c r="S1241" t="s">
        <v>671</v>
      </c>
      <c r="T1241" s="3" t="str">
        <f>Processed[[#This Row],[Time Period]]&amp;"_"&amp;Processed[[#This Row],[FROMNODENO]]&amp;"_"&amp;Processed[[#This Row],[TONODENO]]</f>
        <v>PM_223896_223865</v>
      </c>
    </row>
    <row r="1242" spans="1:20" x14ac:dyDescent="0.25">
      <c r="A1242" t="s">
        <v>1518</v>
      </c>
      <c r="B1242">
        <v>100083</v>
      </c>
      <c r="C1242">
        <v>257719</v>
      </c>
      <c r="D1242">
        <v>257822</v>
      </c>
      <c r="E1242" s="3" t="s">
        <v>80</v>
      </c>
      <c r="F1242" s="3" t="s">
        <v>81</v>
      </c>
      <c r="G1242" s="3" t="s">
        <v>345</v>
      </c>
      <c r="H1242" s="3" t="s">
        <v>346</v>
      </c>
      <c r="I1242">
        <v>-0.75700000000000001</v>
      </c>
      <c r="J1242">
        <v>51.296700000000001</v>
      </c>
      <c r="K1242">
        <v>-0.74280000000000002</v>
      </c>
      <c r="L1242">
        <v>51.302</v>
      </c>
      <c r="M1242" s="3" t="s">
        <v>347</v>
      </c>
      <c r="N1242" s="3" t="s">
        <v>348</v>
      </c>
      <c r="O1242" t="s">
        <v>670</v>
      </c>
      <c r="P1242" t="s">
        <v>670</v>
      </c>
      <c r="Q1242">
        <v>1306</v>
      </c>
      <c r="R1242">
        <v>953</v>
      </c>
      <c r="S1242" t="s">
        <v>671</v>
      </c>
      <c r="T1242" s="3" t="str">
        <f>Processed[[#This Row],[Time Period]]&amp;"_"&amp;Processed[[#This Row],[FROMNODENO]]&amp;"_"&amp;Processed[[#This Row],[TONODENO]]</f>
        <v>PM_257719_257822</v>
      </c>
    </row>
    <row r="1243" spans="1:20" x14ac:dyDescent="0.25">
      <c r="A1243" t="s">
        <v>1518</v>
      </c>
      <c r="B1243">
        <v>100083</v>
      </c>
      <c r="C1243">
        <v>257822</v>
      </c>
      <c r="D1243">
        <v>257719</v>
      </c>
      <c r="E1243" s="3" t="s">
        <v>81</v>
      </c>
      <c r="F1243" s="3" t="s">
        <v>80</v>
      </c>
      <c r="G1243" s="3" t="s">
        <v>346</v>
      </c>
      <c r="H1243" s="3" t="s">
        <v>345</v>
      </c>
      <c r="I1243">
        <v>-0.74280000000000002</v>
      </c>
      <c r="J1243">
        <v>51.302</v>
      </c>
      <c r="K1243">
        <v>-0.75700000000000001</v>
      </c>
      <c r="L1243">
        <v>51.296700000000001</v>
      </c>
      <c r="M1243" s="3" t="s">
        <v>348</v>
      </c>
      <c r="N1243" s="3" t="s">
        <v>347</v>
      </c>
      <c r="O1243" t="s">
        <v>670</v>
      </c>
      <c r="P1243" t="s">
        <v>670</v>
      </c>
      <c r="Q1243">
        <v>1306</v>
      </c>
      <c r="R1243">
        <v>971</v>
      </c>
      <c r="S1243" t="s">
        <v>671</v>
      </c>
      <c r="T1243" s="3" t="str">
        <f>Processed[[#This Row],[Time Period]]&amp;"_"&amp;Processed[[#This Row],[FROMNODENO]]&amp;"_"&amp;Processed[[#This Row],[TONODENO]]</f>
        <v>PM_257822_257719</v>
      </c>
    </row>
    <row r="1244" spans="1:20" x14ac:dyDescent="0.25">
      <c r="A1244" t="s">
        <v>1518</v>
      </c>
      <c r="B1244">
        <v>100084</v>
      </c>
      <c r="C1244">
        <v>271561</v>
      </c>
      <c r="D1244">
        <v>271623</v>
      </c>
      <c r="E1244" s="3" t="s">
        <v>82</v>
      </c>
      <c r="F1244" s="3" t="s">
        <v>83</v>
      </c>
      <c r="G1244" s="3" t="s">
        <v>351</v>
      </c>
      <c r="H1244" s="3" t="s">
        <v>352</v>
      </c>
      <c r="I1244">
        <v>2.4899999999999999E-2</v>
      </c>
      <c r="J1244">
        <v>51.549500000000002</v>
      </c>
      <c r="K1244">
        <v>2.86E-2</v>
      </c>
      <c r="L1244">
        <v>51.551699999999997</v>
      </c>
      <c r="M1244" s="3" t="s">
        <v>353</v>
      </c>
      <c r="N1244" s="3" t="s">
        <v>354</v>
      </c>
      <c r="O1244" t="s">
        <v>670</v>
      </c>
      <c r="P1244" t="s">
        <v>670</v>
      </c>
      <c r="Q1244">
        <v>438</v>
      </c>
      <c r="R1244">
        <v>316</v>
      </c>
      <c r="S1244" t="s">
        <v>671</v>
      </c>
      <c r="T1244" s="3" t="str">
        <f>Processed[[#This Row],[Time Period]]&amp;"_"&amp;Processed[[#This Row],[FROMNODENO]]&amp;"_"&amp;Processed[[#This Row],[TONODENO]]</f>
        <v>PM_271561_271623</v>
      </c>
    </row>
    <row r="1245" spans="1:20" x14ac:dyDescent="0.25">
      <c r="A1245" t="s">
        <v>1518</v>
      </c>
      <c r="B1245">
        <v>100084</v>
      </c>
      <c r="C1245">
        <v>271623</v>
      </c>
      <c r="D1245">
        <v>271561</v>
      </c>
      <c r="E1245" s="3" t="s">
        <v>83</v>
      </c>
      <c r="F1245" s="3" t="s">
        <v>82</v>
      </c>
      <c r="G1245" s="3" t="s">
        <v>352</v>
      </c>
      <c r="H1245" s="3" t="s">
        <v>351</v>
      </c>
      <c r="I1245">
        <v>2.86E-2</v>
      </c>
      <c r="J1245">
        <v>51.551699999999997</v>
      </c>
      <c r="K1245">
        <v>2.4899999999999999E-2</v>
      </c>
      <c r="L1245">
        <v>51.549500000000002</v>
      </c>
      <c r="M1245" s="3" t="s">
        <v>354</v>
      </c>
      <c r="N1245" s="3" t="s">
        <v>353</v>
      </c>
      <c r="O1245" t="s">
        <v>670</v>
      </c>
      <c r="P1245" t="s">
        <v>670</v>
      </c>
      <c r="Q1245">
        <v>438</v>
      </c>
      <c r="R1245">
        <v>325</v>
      </c>
      <c r="S1245" t="s">
        <v>671</v>
      </c>
      <c r="T1245" s="3" t="str">
        <f>Processed[[#This Row],[Time Period]]&amp;"_"&amp;Processed[[#This Row],[FROMNODENO]]&amp;"_"&amp;Processed[[#This Row],[TONODENO]]</f>
        <v>PM_271623_271561</v>
      </c>
    </row>
    <row r="1246" spans="1:20" x14ac:dyDescent="0.25">
      <c r="A1246" t="s">
        <v>1518</v>
      </c>
      <c r="B1246">
        <v>100085</v>
      </c>
      <c r="C1246">
        <v>267662</v>
      </c>
      <c r="D1246">
        <v>268599</v>
      </c>
      <c r="E1246" s="3" t="s">
        <v>29</v>
      </c>
      <c r="F1246" s="3" t="s">
        <v>43</v>
      </c>
      <c r="G1246" s="3" t="s">
        <v>193</v>
      </c>
      <c r="H1246" s="3" t="s">
        <v>224</v>
      </c>
      <c r="I1246">
        <v>-0.13350000000000001</v>
      </c>
      <c r="J1246">
        <v>51.528100000000002</v>
      </c>
      <c r="K1246">
        <v>-0.1062</v>
      </c>
      <c r="L1246">
        <v>51.564399999999999</v>
      </c>
      <c r="M1246" s="3" t="s">
        <v>194</v>
      </c>
      <c r="N1246" s="3" t="s">
        <v>225</v>
      </c>
      <c r="O1246" t="s">
        <v>670</v>
      </c>
      <c r="P1246" t="s">
        <v>670</v>
      </c>
      <c r="Q1246">
        <v>5519</v>
      </c>
      <c r="R1246">
        <v>559</v>
      </c>
      <c r="S1246" t="s">
        <v>671</v>
      </c>
      <c r="T1246" s="3" t="str">
        <f>Processed[[#This Row],[Time Period]]&amp;"_"&amp;Processed[[#This Row],[FROMNODENO]]&amp;"_"&amp;Processed[[#This Row],[TONODENO]]</f>
        <v>PM_267662_268599</v>
      </c>
    </row>
    <row r="1247" spans="1:20" x14ac:dyDescent="0.25">
      <c r="A1247" t="s">
        <v>1518</v>
      </c>
      <c r="B1247">
        <v>100085</v>
      </c>
      <c r="C1247">
        <v>268599</v>
      </c>
      <c r="D1247">
        <v>267662</v>
      </c>
      <c r="E1247" s="3" t="s">
        <v>43</v>
      </c>
      <c r="F1247" s="3" t="s">
        <v>29</v>
      </c>
      <c r="G1247" s="3" t="s">
        <v>224</v>
      </c>
      <c r="H1247" s="3" t="s">
        <v>193</v>
      </c>
      <c r="I1247">
        <v>-0.1062</v>
      </c>
      <c r="J1247">
        <v>51.564399999999999</v>
      </c>
      <c r="K1247">
        <v>-0.13350000000000001</v>
      </c>
      <c r="L1247">
        <v>51.528100000000002</v>
      </c>
      <c r="M1247" s="3" t="s">
        <v>225</v>
      </c>
      <c r="N1247" s="3" t="s">
        <v>194</v>
      </c>
      <c r="O1247" t="s">
        <v>670</v>
      </c>
      <c r="P1247" t="s">
        <v>670</v>
      </c>
      <c r="Q1247">
        <v>5482</v>
      </c>
      <c r="R1247">
        <v>574</v>
      </c>
      <c r="S1247" t="s">
        <v>671</v>
      </c>
      <c r="T1247" s="3" t="str">
        <f>Processed[[#This Row],[Time Period]]&amp;"_"&amp;Processed[[#This Row],[FROMNODENO]]&amp;"_"&amp;Processed[[#This Row],[TONODENO]]</f>
        <v>PM_268599_267662</v>
      </c>
    </row>
    <row r="1248" spans="1:20" x14ac:dyDescent="0.25">
      <c r="A1248" t="s">
        <v>1518</v>
      </c>
      <c r="B1248">
        <v>100086</v>
      </c>
      <c r="C1248">
        <v>268599</v>
      </c>
      <c r="D1248">
        <v>268706</v>
      </c>
      <c r="E1248" s="3" t="s">
        <v>43</v>
      </c>
      <c r="F1248" s="3" t="s">
        <v>44</v>
      </c>
      <c r="G1248" s="3" t="s">
        <v>224</v>
      </c>
      <c r="H1248" s="3" t="s">
        <v>227</v>
      </c>
      <c r="I1248">
        <v>-0.1062</v>
      </c>
      <c r="J1248">
        <v>51.564399999999999</v>
      </c>
      <c r="K1248">
        <v>-0.10390000000000001</v>
      </c>
      <c r="L1248">
        <v>51.546100000000003</v>
      </c>
      <c r="M1248" s="3" t="s">
        <v>225</v>
      </c>
      <c r="N1248" s="3" t="s">
        <v>228</v>
      </c>
      <c r="O1248" t="s">
        <v>670</v>
      </c>
      <c r="P1248" t="s">
        <v>670</v>
      </c>
      <c r="Q1248">
        <v>2344</v>
      </c>
      <c r="R1248">
        <v>315</v>
      </c>
      <c r="S1248" t="s">
        <v>671</v>
      </c>
      <c r="T1248" s="3" t="str">
        <f>Processed[[#This Row],[Time Period]]&amp;"_"&amp;Processed[[#This Row],[FROMNODENO]]&amp;"_"&amp;Processed[[#This Row],[TONODENO]]</f>
        <v>PM_268599_268706</v>
      </c>
    </row>
    <row r="1249" spans="1:20" x14ac:dyDescent="0.25">
      <c r="A1249" t="s">
        <v>1518</v>
      </c>
      <c r="B1249">
        <v>100086</v>
      </c>
      <c r="C1249">
        <v>268706</v>
      </c>
      <c r="D1249">
        <v>268599</v>
      </c>
      <c r="E1249" s="3" t="s">
        <v>44</v>
      </c>
      <c r="F1249" s="3" t="s">
        <v>43</v>
      </c>
      <c r="G1249" s="3" t="s">
        <v>227</v>
      </c>
      <c r="H1249" s="3" t="s">
        <v>224</v>
      </c>
      <c r="I1249">
        <v>-0.10390000000000001</v>
      </c>
      <c r="J1249">
        <v>51.546100000000003</v>
      </c>
      <c r="K1249">
        <v>-0.1062</v>
      </c>
      <c r="L1249">
        <v>51.564399999999999</v>
      </c>
      <c r="M1249" s="3" t="s">
        <v>228</v>
      </c>
      <c r="N1249" s="3" t="s">
        <v>225</v>
      </c>
      <c r="O1249" t="s">
        <v>670</v>
      </c>
      <c r="P1249" t="s">
        <v>670</v>
      </c>
      <c r="Q1249">
        <v>2325</v>
      </c>
      <c r="R1249">
        <v>202</v>
      </c>
      <c r="S1249" t="s">
        <v>671</v>
      </c>
      <c r="T1249" s="3" t="str">
        <f>Processed[[#This Row],[Time Period]]&amp;"_"&amp;Processed[[#This Row],[FROMNODENO]]&amp;"_"&amp;Processed[[#This Row],[TONODENO]]</f>
        <v>PM_268706_268599</v>
      </c>
    </row>
    <row r="1250" spans="1:20" x14ac:dyDescent="0.25">
      <c r="A1250" t="s">
        <v>1518</v>
      </c>
      <c r="B1250">
        <v>100087</v>
      </c>
      <c r="C1250">
        <v>268599</v>
      </c>
      <c r="D1250">
        <v>269471</v>
      </c>
      <c r="E1250" s="3" t="s">
        <v>43</v>
      </c>
      <c r="F1250" s="3" t="s">
        <v>46</v>
      </c>
      <c r="G1250" s="3" t="s">
        <v>224</v>
      </c>
      <c r="H1250" s="3" t="s">
        <v>234</v>
      </c>
      <c r="I1250">
        <v>-0.1062</v>
      </c>
      <c r="J1250">
        <v>51.564399999999999</v>
      </c>
      <c r="K1250">
        <v>-7.4899999999999994E-2</v>
      </c>
      <c r="L1250">
        <v>51.582299999999996</v>
      </c>
      <c r="M1250" s="3" t="s">
        <v>225</v>
      </c>
      <c r="N1250" s="3" t="s">
        <v>235</v>
      </c>
      <c r="O1250" t="s">
        <v>670</v>
      </c>
      <c r="P1250" t="s">
        <v>670</v>
      </c>
      <c r="Q1250">
        <v>3492</v>
      </c>
      <c r="R1250">
        <v>437</v>
      </c>
      <c r="S1250" t="s">
        <v>671</v>
      </c>
      <c r="T1250" s="3" t="str">
        <f>Processed[[#This Row],[Time Period]]&amp;"_"&amp;Processed[[#This Row],[FROMNODENO]]&amp;"_"&amp;Processed[[#This Row],[TONODENO]]</f>
        <v>PM_268599_269471</v>
      </c>
    </row>
    <row r="1251" spans="1:20" x14ac:dyDescent="0.25">
      <c r="A1251" t="s">
        <v>1518</v>
      </c>
      <c r="B1251">
        <v>100087</v>
      </c>
      <c r="C1251">
        <v>269471</v>
      </c>
      <c r="D1251">
        <v>268599</v>
      </c>
      <c r="E1251" s="3" t="s">
        <v>46</v>
      </c>
      <c r="F1251" s="3" t="s">
        <v>43</v>
      </c>
      <c r="G1251" s="3" t="s">
        <v>234</v>
      </c>
      <c r="H1251" s="3" t="s">
        <v>224</v>
      </c>
      <c r="I1251">
        <v>-7.4899999999999994E-2</v>
      </c>
      <c r="J1251">
        <v>51.582299999999996</v>
      </c>
      <c r="K1251">
        <v>-0.1062</v>
      </c>
      <c r="L1251">
        <v>51.564399999999999</v>
      </c>
      <c r="M1251" s="3" t="s">
        <v>235</v>
      </c>
      <c r="N1251" s="3" t="s">
        <v>225</v>
      </c>
      <c r="O1251" t="s">
        <v>670</v>
      </c>
      <c r="P1251" t="s">
        <v>670</v>
      </c>
      <c r="Q1251">
        <v>3384</v>
      </c>
      <c r="R1251">
        <v>431</v>
      </c>
      <c r="S1251" t="s">
        <v>671</v>
      </c>
      <c r="T1251" s="3" t="str">
        <f>Processed[[#This Row],[Time Period]]&amp;"_"&amp;Processed[[#This Row],[FROMNODENO]]&amp;"_"&amp;Processed[[#This Row],[TONODENO]]</f>
        <v>PM_269471_268599</v>
      </c>
    </row>
    <row r="1252" spans="1:20" x14ac:dyDescent="0.25">
      <c r="A1252" t="s">
        <v>1518</v>
      </c>
      <c r="B1252">
        <v>100088</v>
      </c>
      <c r="C1252">
        <v>268599</v>
      </c>
      <c r="D1252">
        <v>269751</v>
      </c>
      <c r="E1252" s="3" t="s">
        <v>43</v>
      </c>
      <c r="F1252" s="3" t="s">
        <v>47</v>
      </c>
      <c r="G1252" s="3" t="s">
        <v>224</v>
      </c>
      <c r="H1252" s="3" t="s">
        <v>237</v>
      </c>
      <c r="I1252">
        <v>-0.1062</v>
      </c>
      <c r="J1252">
        <v>51.564399999999999</v>
      </c>
      <c r="K1252">
        <v>-5.9700000000000003E-2</v>
      </c>
      <c r="L1252">
        <v>51.588099999999997</v>
      </c>
      <c r="M1252" s="3" t="s">
        <v>225</v>
      </c>
      <c r="N1252" s="3" t="s">
        <v>238</v>
      </c>
      <c r="O1252" t="s">
        <v>670</v>
      </c>
      <c r="P1252" t="s">
        <v>670</v>
      </c>
      <c r="Q1252">
        <v>4497</v>
      </c>
      <c r="R1252">
        <v>433</v>
      </c>
      <c r="S1252" t="s">
        <v>671</v>
      </c>
      <c r="T1252" s="3" t="str">
        <f>Processed[[#This Row],[Time Period]]&amp;"_"&amp;Processed[[#This Row],[FROMNODENO]]&amp;"_"&amp;Processed[[#This Row],[TONODENO]]</f>
        <v>PM_268599_269751</v>
      </c>
    </row>
    <row r="1253" spans="1:20" x14ac:dyDescent="0.25">
      <c r="A1253" t="s">
        <v>1518</v>
      </c>
      <c r="B1253">
        <v>100088</v>
      </c>
      <c r="C1253">
        <v>269751</v>
      </c>
      <c r="D1253">
        <v>268599</v>
      </c>
      <c r="E1253" s="3" t="s">
        <v>47</v>
      </c>
      <c r="F1253" s="3" t="s">
        <v>43</v>
      </c>
      <c r="G1253" s="3" t="s">
        <v>237</v>
      </c>
      <c r="H1253" s="3" t="s">
        <v>224</v>
      </c>
      <c r="I1253">
        <v>-5.9700000000000003E-2</v>
      </c>
      <c r="J1253">
        <v>51.588099999999997</v>
      </c>
      <c r="K1253">
        <v>-0.1062</v>
      </c>
      <c r="L1253">
        <v>51.564399999999999</v>
      </c>
      <c r="M1253" s="3" t="s">
        <v>238</v>
      </c>
      <c r="N1253" s="3" t="s">
        <v>225</v>
      </c>
      <c r="O1253" t="s">
        <v>670</v>
      </c>
      <c r="P1253" t="s">
        <v>670</v>
      </c>
      <c r="Q1253">
        <v>4405</v>
      </c>
      <c r="R1253">
        <v>459</v>
      </c>
      <c r="S1253" t="s">
        <v>671</v>
      </c>
      <c r="T1253" s="3" t="str">
        <f>Processed[[#This Row],[Time Period]]&amp;"_"&amp;Processed[[#This Row],[FROMNODENO]]&amp;"_"&amp;Processed[[#This Row],[TONODENO]]</f>
        <v>PM_269751_268599</v>
      </c>
    </row>
    <row r="1254" spans="1:20" x14ac:dyDescent="0.25">
      <c r="A1254" t="s">
        <v>1518</v>
      </c>
      <c r="B1254">
        <v>100089</v>
      </c>
      <c r="C1254">
        <v>267252</v>
      </c>
      <c r="D1254">
        <v>268599</v>
      </c>
      <c r="E1254" s="3" t="s">
        <v>37</v>
      </c>
      <c r="F1254" s="3" t="s">
        <v>43</v>
      </c>
      <c r="G1254" s="3" t="s">
        <v>211</v>
      </c>
      <c r="H1254" s="3" t="s">
        <v>224</v>
      </c>
      <c r="I1254">
        <v>-0.14369999999999999</v>
      </c>
      <c r="J1254">
        <v>51.495100000000001</v>
      </c>
      <c r="K1254">
        <v>-0.1062</v>
      </c>
      <c r="L1254">
        <v>51.564399999999999</v>
      </c>
      <c r="M1254" s="3" t="s">
        <v>212</v>
      </c>
      <c r="N1254" s="3" t="s">
        <v>225</v>
      </c>
      <c r="O1254" t="s">
        <v>670</v>
      </c>
      <c r="P1254" t="s">
        <v>670</v>
      </c>
      <c r="Q1254">
        <v>9610</v>
      </c>
      <c r="R1254">
        <v>1111</v>
      </c>
      <c r="S1254" t="s">
        <v>671</v>
      </c>
      <c r="T1254" s="3" t="str">
        <f>Processed[[#This Row],[Time Period]]&amp;"_"&amp;Processed[[#This Row],[FROMNODENO]]&amp;"_"&amp;Processed[[#This Row],[TONODENO]]</f>
        <v>PM_267252_268599</v>
      </c>
    </row>
    <row r="1255" spans="1:20" x14ac:dyDescent="0.25">
      <c r="A1255" t="s">
        <v>1518</v>
      </c>
      <c r="B1255">
        <v>100089</v>
      </c>
      <c r="C1255">
        <v>268599</v>
      </c>
      <c r="D1255">
        <v>267252</v>
      </c>
      <c r="E1255" s="3" t="s">
        <v>43</v>
      </c>
      <c r="F1255" s="3" t="s">
        <v>37</v>
      </c>
      <c r="G1255" s="3" t="s">
        <v>224</v>
      </c>
      <c r="H1255" s="3" t="s">
        <v>211</v>
      </c>
      <c r="I1255">
        <v>-0.1062</v>
      </c>
      <c r="J1255">
        <v>51.564399999999999</v>
      </c>
      <c r="K1255">
        <v>-0.14369999999999999</v>
      </c>
      <c r="L1255">
        <v>51.495100000000001</v>
      </c>
      <c r="M1255" s="3" t="s">
        <v>225</v>
      </c>
      <c r="N1255" s="3" t="s">
        <v>212</v>
      </c>
      <c r="O1255" t="s">
        <v>670</v>
      </c>
      <c r="P1255" t="s">
        <v>670</v>
      </c>
      <c r="Q1255">
        <v>9518</v>
      </c>
      <c r="R1255">
        <v>1066</v>
      </c>
      <c r="S1255" t="s">
        <v>671</v>
      </c>
      <c r="T1255" s="3" t="str">
        <f>Processed[[#This Row],[Time Period]]&amp;"_"&amp;Processed[[#This Row],[FROMNODENO]]&amp;"_"&amp;Processed[[#This Row],[TONODENO]]</f>
        <v>PM_268599_267252</v>
      </c>
    </row>
    <row r="1256" spans="1:20" x14ac:dyDescent="0.25">
      <c r="A1256" t="s">
        <v>1518</v>
      </c>
      <c r="B1256">
        <v>100090</v>
      </c>
      <c r="C1256">
        <v>268599</v>
      </c>
      <c r="D1256">
        <v>270630</v>
      </c>
      <c r="E1256" s="3" t="s">
        <v>43</v>
      </c>
      <c r="F1256" s="3" t="s">
        <v>48</v>
      </c>
      <c r="G1256" s="3" t="s">
        <v>224</v>
      </c>
      <c r="H1256" s="3" t="s">
        <v>240</v>
      </c>
      <c r="I1256">
        <v>-0.1062</v>
      </c>
      <c r="J1256">
        <v>51.564399999999999</v>
      </c>
      <c r="K1256">
        <v>-2.01E-2</v>
      </c>
      <c r="L1256">
        <v>51.582999999999998</v>
      </c>
      <c r="M1256" s="3" t="s">
        <v>225</v>
      </c>
      <c r="N1256" s="3" t="s">
        <v>241</v>
      </c>
      <c r="O1256" t="s">
        <v>670</v>
      </c>
      <c r="P1256" t="s">
        <v>670</v>
      </c>
      <c r="Q1256">
        <v>7312</v>
      </c>
      <c r="R1256">
        <v>623</v>
      </c>
      <c r="S1256" t="s">
        <v>671</v>
      </c>
      <c r="T1256" s="3" t="str">
        <f>Processed[[#This Row],[Time Period]]&amp;"_"&amp;Processed[[#This Row],[FROMNODENO]]&amp;"_"&amp;Processed[[#This Row],[TONODENO]]</f>
        <v>PM_268599_270630</v>
      </c>
    </row>
    <row r="1257" spans="1:20" x14ac:dyDescent="0.25">
      <c r="A1257" t="s">
        <v>1518</v>
      </c>
      <c r="B1257">
        <v>100090</v>
      </c>
      <c r="C1257">
        <v>270630</v>
      </c>
      <c r="D1257">
        <v>268599</v>
      </c>
      <c r="E1257" s="3" t="s">
        <v>48</v>
      </c>
      <c r="F1257" s="3" t="s">
        <v>43</v>
      </c>
      <c r="G1257" s="3" t="s">
        <v>240</v>
      </c>
      <c r="H1257" s="3" t="s">
        <v>224</v>
      </c>
      <c r="I1257">
        <v>-2.01E-2</v>
      </c>
      <c r="J1257">
        <v>51.582999999999998</v>
      </c>
      <c r="K1257">
        <v>-0.1062</v>
      </c>
      <c r="L1257">
        <v>51.564399999999999</v>
      </c>
      <c r="M1257" s="3" t="s">
        <v>241</v>
      </c>
      <c r="N1257" s="3" t="s">
        <v>225</v>
      </c>
      <c r="O1257" t="s">
        <v>670</v>
      </c>
      <c r="P1257" t="s">
        <v>670</v>
      </c>
      <c r="Q1257">
        <v>7219</v>
      </c>
      <c r="R1257">
        <v>622</v>
      </c>
      <c r="S1257" t="s">
        <v>671</v>
      </c>
      <c r="T1257" s="3" t="str">
        <f>Processed[[#This Row],[Time Period]]&amp;"_"&amp;Processed[[#This Row],[FROMNODENO]]&amp;"_"&amp;Processed[[#This Row],[TONODENO]]</f>
        <v>PM_270630_268599</v>
      </c>
    </row>
    <row r="1258" spans="1:20" x14ac:dyDescent="0.25">
      <c r="A1258" t="s">
        <v>1518</v>
      </c>
      <c r="B1258">
        <v>100091</v>
      </c>
      <c r="C1258">
        <v>267983</v>
      </c>
      <c r="D1258">
        <v>269459</v>
      </c>
      <c r="E1258" s="3" t="s">
        <v>31</v>
      </c>
      <c r="F1258" s="3" t="s">
        <v>30</v>
      </c>
      <c r="G1258" s="3" t="s">
        <v>198</v>
      </c>
      <c r="H1258" s="3" t="s">
        <v>195</v>
      </c>
      <c r="I1258">
        <v>-0.1231</v>
      </c>
      <c r="J1258">
        <v>51.530799999999999</v>
      </c>
      <c r="K1258">
        <v>-7.5399999999999995E-2</v>
      </c>
      <c r="L1258">
        <v>51.511600000000001</v>
      </c>
      <c r="M1258" s="3" t="s">
        <v>199</v>
      </c>
      <c r="N1258" s="3" t="s">
        <v>196</v>
      </c>
      <c r="O1258" t="s">
        <v>670</v>
      </c>
      <c r="P1258" t="s">
        <v>670</v>
      </c>
      <c r="Q1258">
        <v>4623</v>
      </c>
      <c r="R1258">
        <v>1134</v>
      </c>
      <c r="S1258" t="s">
        <v>671</v>
      </c>
      <c r="T1258" s="3" t="str">
        <f>Processed[[#This Row],[Time Period]]&amp;"_"&amp;Processed[[#This Row],[FROMNODENO]]&amp;"_"&amp;Processed[[#This Row],[TONODENO]]</f>
        <v>PM_267983_269459</v>
      </c>
    </row>
    <row r="1259" spans="1:20" x14ac:dyDescent="0.25">
      <c r="A1259" t="s">
        <v>1518</v>
      </c>
      <c r="B1259">
        <v>100091</v>
      </c>
      <c r="C1259">
        <v>269459</v>
      </c>
      <c r="D1259">
        <v>267983</v>
      </c>
      <c r="E1259" s="3" t="s">
        <v>30</v>
      </c>
      <c r="F1259" s="3" t="s">
        <v>31</v>
      </c>
      <c r="G1259" s="3" t="s">
        <v>195</v>
      </c>
      <c r="H1259" s="3" t="s">
        <v>198</v>
      </c>
      <c r="I1259">
        <v>-7.5399999999999995E-2</v>
      </c>
      <c r="J1259">
        <v>51.511600000000001</v>
      </c>
      <c r="K1259">
        <v>-0.1231</v>
      </c>
      <c r="L1259">
        <v>51.530799999999999</v>
      </c>
      <c r="M1259" s="3" t="s">
        <v>196</v>
      </c>
      <c r="N1259" s="3" t="s">
        <v>199</v>
      </c>
      <c r="O1259" t="s">
        <v>670</v>
      </c>
      <c r="P1259" t="s">
        <v>670</v>
      </c>
      <c r="Q1259">
        <v>4631</v>
      </c>
      <c r="R1259">
        <v>1085</v>
      </c>
      <c r="S1259" t="s">
        <v>671</v>
      </c>
      <c r="T1259" s="3" t="str">
        <f>Processed[[#This Row],[Time Period]]&amp;"_"&amp;Processed[[#This Row],[FROMNODENO]]&amp;"_"&amp;Processed[[#This Row],[TONODENO]]</f>
        <v>PM_269459_267983</v>
      </c>
    </row>
    <row r="1260" spans="1:20" x14ac:dyDescent="0.25">
      <c r="A1260" t="s">
        <v>1518</v>
      </c>
      <c r="B1260">
        <v>100092</v>
      </c>
      <c r="C1260">
        <v>269296</v>
      </c>
      <c r="D1260">
        <v>269459</v>
      </c>
      <c r="E1260" s="3" t="s">
        <v>33</v>
      </c>
      <c r="F1260" s="3" t="s">
        <v>30</v>
      </c>
      <c r="G1260" s="3" t="s">
        <v>203</v>
      </c>
      <c r="H1260" s="3" t="s">
        <v>195</v>
      </c>
      <c r="I1260">
        <v>-8.2100000000000006E-2</v>
      </c>
      <c r="J1260">
        <v>51.518599999999999</v>
      </c>
      <c r="K1260">
        <v>-7.5399999999999995E-2</v>
      </c>
      <c r="L1260">
        <v>51.511600000000001</v>
      </c>
      <c r="M1260" s="3" t="s">
        <v>204</v>
      </c>
      <c r="N1260" s="3" t="s">
        <v>196</v>
      </c>
      <c r="O1260" t="s">
        <v>670</v>
      </c>
      <c r="P1260" t="s">
        <v>670</v>
      </c>
      <c r="Q1260">
        <v>1175</v>
      </c>
      <c r="R1260">
        <v>499</v>
      </c>
      <c r="S1260" t="s">
        <v>671</v>
      </c>
      <c r="T1260" s="3" t="str">
        <f>Processed[[#This Row],[Time Period]]&amp;"_"&amp;Processed[[#This Row],[FROMNODENO]]&amp;"_"&amp;Processed[[#This Row],[TONODENO]]</f>
        <v>PM_269296_269459</v>
      </c>
    </row>
    <row r="1261" spans="1:20" x14ac:dyDescent="0.25">
      <c r="A1261" t="s">
        <v>1518</v>
      </c>
      <c r="B1261">
        <v>100092</v>
      </c>
      <c r="C1261">
        <v>269459</v>
      </c>
      <c r="D1261">
        <v>269296</v>
      </c>
      <c r="E1261" s="3" t="s">
        <v>30</v>
      </c>
      <c r="F1261" s="3" t="s">
        <v>33</v>
      </c>
      <c r="G1261" s="3" t="s">
        <v>195</v>
      </c>
      <c r="H1261" s="3" t="s">
        <v>203</v>
      </c>
      <c r="I1261">
        <v>-7.5399999999999995E-2</v>
      </c>
      <c r="J1261">
        <v>51.511600000000001</v>
      </c>
      <c r="K1261">
        <v>-8.2100000000000006E-2</v>
      </c>
      <c r="L1261">
        <v>51.518599999999999</v>
      </c>
      <c r="M1261" s="3" t="s">
        <v>196</v>
      </c>
      <c r="N1261" s="3" t="s">
        <v>204</v>
      </c>
      <c r="O1261" t="s">
        <v>670</v>
      </c>
      <c r="P1261" t="s">
        <v>670</v>
      </c>
      <c r="Q1261">
        <v>1187</v>
      </c>
      <c r="R1261">
        <v>564</v>
      </c>
      <c r="S1261" t="s">
        <v>671</v>
      </c>
      <c r="T1261" s="3" t="str">
        <f>Processed[[#This Row],[Time Period]]&amp;"_"&amp;Processed[[#This Row],[FROMNODENO]]&amp;"_"&amp;Processed[[#This Row],[TONODENO]]</f>
        <v>PM_269459_269296</v>
      </c>
    </row>
    <row r="1262" spans="1:20" x14ac:dyDescent="0.25">
      <c r="A1262" t="s">
        <v>1518</v>
      </c>
      <c r="B1262">
        <v>100093</v>
      </c>
      <c r="C1262">
        <v>266682</v>
      </c>
      <c r="D1262">
        <v>269459</v>
      </c>
      <c r="E1262" s="3" t="s">
        <v>34</v>
      </c>
      <c r="F1262" s="3" t="s">
        <v>30</v>
      </c>
      <c r="G1262" s="3" t="s">
        <v>205</v>
      </c>
      <c r="H1262" s="3" t="s">
        <v>195</v>
      </c>
      <c r="I1262">
        <v>-0.16289999999999999</v>
      </c>
      <c r="J1262">
        <v>51.522399999999998</v>
      </c>
      <c r="K1262">
        <v>-7.5399999999999995E-2</v>
      </c>
      <c r="L1262">
        <v>51.511600000000001</v>
      </c>
      <c r="M1262" s="3" t="s">
        <v>206</v>
      </c>
      <c r="N1262" s="3" t="s">
        <v>196</v>
      </c>
      <c r="O1262" t="s">
        <v>670</v>
      </c>
      <c r="P1262" t="s">
        <v>670</v>
      </c>
      <c r="Q1262">
        <v>7359</v>
      </c>
      <c r="R1262">
        <v>1560</v>
      </c>
      <c r="S1262" t="s">
        <v>671</v>
      </c>
      <c r="T1262" s="3" t="str">
        <f>Processed[[#This Row],[Time Period]]&amp;"_"&amp;Processed[[#This Row],[FROMNODENO]]&amp;"_"&amp;Processed[[#This Row],[TONODENO]]</f>
        <v>PM_266682_269459</v>
      </c>
    </row>
    <row r="1263" spans="1:20" x14ac:dyDescent="0.25">
      <c r="A1263" t="s">
        <v>1518</v>
      </c>
      <c r="B1263">
        <v>100093</v>
      </c>
      <c r="C1263">
        <v>269459</v>
      </c>
      <c r="D1263">
        <v>266682</v>
      </c>
      <c r="E1263" s="3" t="s">
        <v>30</v>
      </c>
      <c r="F1263" s="3" t="s">
        <v>34</v>
      </c>
      <c r="G1263" s="3" t="s">
        <v>195</v>
      </c>
      <c r="H1263" s="3" t="s">
        <v>205</v>
      </c>
      <c r="I1263">
        <v>-7.5399999999999995E-2</v>
      </c>
      <c r="J1263">
        <v>51.511600000000001</v>
      </c>
      <c r="K1263">
        <v>-0.16289999999999999</v>
      </c>
      <c r="L1263">
        <v>51.522399999999998</v>
      </c>
      <c r="M1263" s="3" t="s">
        <v>196</v>
      </c>
      <c r="N1263" s="3" t="s">
        <v>206</v>
      </c>
      <c r="O1263" t="s">
        <v>670</v>
      </c>
      <c r="P1263" t="s">
        <v>670</v>
      </c>
      <c r="Q1263">
        <v>7358</v>
      </c>
      <c r="R1263">
        <v>1640</v>
      </c>
      <c r="S1263" t="s">
        <v>671</v>
      </c>
      <c r="T1263" s="3" t="str">
        <f>Processed[[#This Row],[Time Period]]&amp;"_"&amp;Processed[[#This Row],[FROMNODENO]]&amp;"_"&amp;Processed[[#This Row],[TONODENO]]</f>
        <v>PM_269459_266682</v>
      </c>
    </row>
    <row r="1264" spans="1:20" x14ac:dyDescent="0.25">
      <c r="A1264" t="s">
        <v>1518</v>
      </c>
      <c r="B1264">
        <v>100094</v>
      </c>
      <c r="C1264">
        <v>266343</v>
      </c>
      <c r="D1264">
        <v>269459</v>
      </c>
      <c r="E1264" s="3" t="s">
        <v>35</v>
      </c>
      <c r="F1264" s="3" t="s">
        <v>30</v>
      </c>
      <c r="G1264" s="3" t="s">
        <v>207</v>
      </c>
      <c r="H1264" s="3" t="s">
        <v>195</v>
      </c>
      <c r="I1264">
        <v>-0.17530000000000001</v>
      </c>
      <c r="J1264">
        <v>51.516199999999998</v>
      </c>
      <c r="K1264">
        <v>-7.5399999999999995E-2</v>
      </c>
      <c r="L1264">
        <v>51.511600000000001</v>
      </c>
      <c r="M1264" s="3" t="s">
        <v>208</v>
      </c>
      <c r="N1264" s="3" t="s">
        <v>196</v>
      </c>
      <c r="O1264" t="s">
        <v>670</v>
      </c>
      <c r="P1264" t="s">
        <v>670</v>
      </c>
      <c r="Q1264">
        <v>8566</v>
      </c>
      <c r="R1264">
        <v>1700</v>
      </c>
      <c r="S1264" t="s">
        <v>671</v>
      </c>
      <c r="T1264" s="3" t="str">
        <f>Processed[[#This Row],[Time Period]]&amp;"_"&amp;Processed[[#This Row],[FROMNODENO]]&amp;"_"&amp;Processed[[#This Row],[TONODENO]]</f>
        <v>PM_266343_269459</v>
      </c>
    </row>
    <row r="1265" spans="1:20" x14ac:dyDescent="0.25">
      <c r="A1265" t="s">
        <v>1518</v>
      </c>
      <c r="B1265">
        <v>100094</v>
      </c>
      <c r="C1265">
        <v>269459</v>
      </c>
      <c r="D1265">
        <v>266343</v>
      </c>
      <c r="E1265" s="3" t="s">
        <v>30</v>
      </c>
      <c r="F1265" s="3" t="s">
        <v>35</v>
      </c>
      <c r="G1265" s="3" t="s">
        <v>195</v>
      </c>
      <c r="H1265" s="3" t="s">
        <v>207</v>
      </c>
      <c r="I1265">
        <v>-7.5399999999999995E-2</v>
      </c>
      <c r="J1265">
        <v>51.511600000000001</v>
      </c>
      <c r="K1265">
        <v>-0.17530000000000001</v>
      </c>
      <c r="L1265">
        <v>51.516199999999998</v>
      </c>
      <c r="M1265" s="3" t="s">
        <v>196</v>
      </c>
      <c r="N1265" s="3" t="s">
        <v>208</v>
      </c>
      <c r="O1265" t="s">
        <v>670</v>
      </c>
      <c r="P1265" t="s">
        <v>670</v>
      </c>
      <c r="Q1265">
        <v>8579</v>
      </c>
      <c r="R1265">
        <v>1767</v>
      </c>
      <c r="S1265" t="s">
        <v>671</v>
      </c>
      <c r="T1265" s="3" t="str">
        <f>Processed[[#This Row],[Time Period]]&amp;"_"&amp;Processed[[#This Row],[FROMNODENO]]&amp;"_"&amp;Processed[[#This Row],[TONODENO]]</f>
        <v>PM_269459_266343</v>
      </c>
    </row>
    <row r="1266" spans="1:20" x14ac:dyDescent="0.25">
      <c r="A1266" t="s">
        <v>1518</v>
      </c>
      <c r="B1266">
        <v>100095</v>
      </c>
      <c r="C1266">
        <v>267948</v>
      </c>
      <c r="D1266">
        <v>269459</v>
      </c>
      <c r="E1266" s="3" t="s">
        <v>36</v>
      </c>
      <c r="F1266" s="3" t="s">
        <v>30</v>
      </c>
      <c r="G1266" s="3" t="s">
        <v>209</v>
      </c>
      <c r="H1266" s="3" t="s">
        <v>195</v>
      </c>
      <c r="I1266">
        <v>-0.12784000000000001</v>
      </c>
      <c r="J1266">
        <v>51.532330000000002</v>
      </c>
      <c r="K1266">
        <v>-7.5399999999999995E-2</v>
      </c>
      <c r="L1266">
        <v>51.511600000000001</v>
      </c>
      <c r="M1266" s="3" t="s">
        <v>210</v>
      </c>
      <c r="N1266" s="3" t="s">
        <v>196</v>
      </c>
      <c r="O1266" t="s">
        <v>670</v>
      </c>
      <c r="P1266" t="s">
        <v>670</v>
      </c>
      <c r="Q1266">
        <v>4875</v>
      </c>
      <c r="R1266">
        <v>1321</v>
      </c>
      <c r="S1266" t="s">
        <v>671</v>
      </c>
      <c r="T1266" s="3" t="str">
        <f>Processed[[#This Row],[Time Period]]&amp;"_"&amp;Processed[[#This Row],[FROMNODENO]]&amp;"_"&amp;Processed[[#This Row],[TONODENO]]</f>
        <v>PM_267948_269459</v>
      </c>
    </row>
    <row r="1267" spans="1:20" x14ac:dyDescent="0.25">
      <c r="A1267" t="s">
        <v>1518</v>
      </c>
      <c r="B1267">
        <v>100095</v>
      </c>
      <c r="C1267">
        <v>269459</v>
      </c>
      <c r="D1267">
        <v>267948</v>
      </c>
      <c r="E1267" s="3" t="s">
        <v>30</v>
      </c>
      <c r="F1267" s="3" t="s">
        <v>36</v>
      </c>
      <c r="G1267" s="3" t="s">
        <v>195</v>
      </c>
      <c r="H1267" s="3" t="s">
        <v>209</v>
      </c>
      <c r="I1267">
        <v>-7.5399999999999995E-2</v>
      </c>
      <c r="J1267">
        <v>51.511600000000001</v>
      </c>
      <c r="K1267">
        <v>-0.12784000000000001</v>
      </c>
      <c r="L1267">
        <v>51.532330000000002</v>
      </c>
      <c r="M1267" s="3" t="s">
        <v>196</v>
      </c>
      <c r="N1267" s="3" t="s">
        <v>210</v>
      </c>
      <c r="O1267" t="s">
        <v>670</v>
      </c>
      <c r="P1267" t="s">
        <v>670</v>
      </c>
      <c r="Q1267">
        <v>4901</v>
      </c>
      <c r="R1267">
        <v>1276</v>
      </c>
      <c r="S1267" t="s">
        <v>671</v>
      </c>
      <c r="T1267" s="3" t="str">
        <f>Processed[[#This Row],[Time Period]]&amp;"_"&amp;Processed[[#This Row],[FROMNODENO]]&amp;"_"&amp;Processed[[#This Row],[TONODENO]]</f>
        <v>PM_269459_267948</v>
      </c>
    </row>
    <row r="1268" spans="1:20" x14ac:dyDescent="0.25">
      <c r="A1268" t="s">
        <v>1518</v>
      </c>
      <c r="B1268">
        <v>100096</v>
      </c>
      <c r="C1268">
        <v>267252</v>
      </c>
      <c r="D1268">
        <v>269459</v>
      </c>
      <c r="E1268" s="3" t="s">
        <v>37</v>
      </c>
      <c r="F1268" s="3" t="s">
        <v>30</v>
      </c>
      <c r="G1268" s="3" t="s">
        <v>211</v>
      </c>
      <c r="H1268" s="3" t="s">
        <v>195</v>
      </c>
      <c r="I1268">
        <v>-0.14369999999999999</v>
      </c>
      <c r="J1268">
        <v>51.495100000000001</v>
      </c>
      <c r="K1268">
        <v>-7.5399999999999995E-2</v>
      </c>
      <c r="L1268">
        <v>51.511600000000001</v>
      </c>
      <c r="M1268" s="3" t="s">
        <v>212</v>
      </c>
      <c r="N1268" s="3" t="s">
        <v>196</v>
      </c>
      <c r="O1268" t="s">
        <v>670</v>
      </c>
      <c r="P1268" t="s">
        <v>670</v>
      </c>
      <c r="Q1268">
        <v>6211</v>
      </c>
      <c r="R1268">
        <v>1384</v>
      </c>
      <c r="S1268" t="s">
        <v>671</v>
      </c>
      <c r="T1268" s="3" t="str">
        <f>Processed[[#This Row],[Time Period]]&amp;"_"&amp;Processed[[#This Row],[FROMNODENO]]&amp;"_"&amp;Processed[[#This Row],[TONODENO]]</f>
        <v>PM_267252_269459</v>
      </c>
    </row>
    <row r="1269" spans="1:20" x14ac:dyDescent="0.25">
      <c r="A1269" t="s">
        <v>1518</v>
      </c>
      <c r="B1269">
        <v>100096</v>
      </c>
      <c r="C1269">
        <v>269459</v>
      </c>
      <c r="D1269">
        <v>267252</v>
      </c>
      <c r="E1269" s="3" t="s">
        <v>30</v>
      </c>
      <c r="F1269" s="3" t="s">
        <v>37</v>
      </c>
      <c r="G1269" s="3" t="s">
        <v>195</v>
      </c>
      <c r="H1269" s="3" t="s">
        <v>211</v>
      </c>
      <c r="I1269">
        <v>-7.5399999999999995E-2</v>
      </c>
      <c r="J1269">
        <v>51.511600000000001</v>
      </c>
      <c r="K1269">
        <v>-0.14369999999999999</v>
      </c>
      <c r="L1269">
        <v>51.495100000000001</v>
      </c>
      <c r="M1269" s="3" t="s">
        <v>196</v>
      </c>
      <c r="N1269" s="3" t="s">
        <v>212</v>
      </c>
      <c r="O1269" t="s">
        <v>670</v>
      </c>
      <c r="P1269" t="s">
        <v>670</v>
      </c>
      <c r="Q1269">
        <v>6206</v>
      </c>
      <c r="R1269">
        <v>1323</v>
      </c>
      <c r="S1269" t="s">
        <v>671</v>
      </c>
      <c r="T1269" s="3" t="str">
        <f>Processed[[#This Row],[Time Period]]&amp;"_"&amp;Processed[[#This Row],[FROMNODENO]]&amp;"_"&amp;Processed[[#This Row],[TONODENO]]</f>
        <v>PM_269459_267252</v>
      </c>
    </row>
    <row r="1270" spans="1:20" x14ac:dyDescent="0.25">
      <c r="A1270" t="s">
        <v>1518</v>
      </c>
      <c r="B1270">
        <v>100097</v>
      </c>
      <c r="C1270">
        <v>268311</v>
      </c>
      <c r="D1270">
        <v>269459</v>
      </c>
      <c r="E1270" s="3" t="s">
        <v>38</v>
      </c>
      <c r="F1270" s="3" t="s">
        <v>30</v>
      </c>
      <c r="G1270" s="3" t="s">
        <v>213</v>
      </c>
      <c r="H1270" s="3" t="s">
        <v>195</v>
      </c>
      <c r="I1270">
        <v>-0.1134</v>
      </c>
      <c r="J1270">
        <v>51.503300000000003</v>
      </c>
      <c r="K1270">
        <v>-7.5399999999999995E-2</v>
      </c>
      <c r="L1270">
        <v>51.511600000000001</v>
      </c>
      <c r="M1270" s="3" t="s">
        <v>214</v>
      </c>
      <c r="N1270" s="3" t="s">
        <v>196</v>
      </c>
      <c r="O1270" t="s">
        <v>670</v>
      </c>
      <c r="P1270" t="s">
        <v>670</v>
      </c>
      <c r="Q1270">
        <v>4650</v>
      </c>
      <c r="R1270">
        <v>1298</v>
      </c>
      <c r="S1270" t="s">
        <v>671</v>
      </c>
      <c r="T1270" s="3" t="str">
        <f>Processed[[#This Row],[Time Period]]&amp;"_"&amp;Processed[[#This Row],[FROMNODENO]]&amp;"_"&amp;Processed[[#This Row],[TONODENO]]</f>
        <v>PM_268311_269459</v>
      </c>
    </row>
    <row r="1271" spans="1:20" x14ac:dyDescent="0.25">
      <c r="A1271" t="s">
        <v>1518</v>
      </c>
      <c r="B1271">
        <v>100097</v>
      </c>
      <c r="C1271">
        <v>269459</v>
      </c>
      <c r="D1271">
        <v>268311</v>
      </c>
      <c r="E1271" s="3" t="s">
        <v>30</v>
      </c>
      <c r="F1271" s="3" t="s">
        <v>38</v>
      </c>
      <c r="G1271" s="3" t="s">
        <v>195</v>
      </c>
      <c r="H1271" s="3" t="s">
        <v>213</v>
      </c>
      <c r="I1271">
        <v>-7.5399999999999995E-2</v>
      </c>
      <c r="J1271">
        <v>51.511600000000001</v>
      </c>
      <c r="K1271">
        <v>-0.1134</v>
      </c>
      <c r="L1271">
        <v>51.503300000000003</v>
      </c>
      <c r="M1271" s="3" t="s">
        <v>196</v>
      </c>
      <c r="N1271" s="3" t="s">
        <v>214</v>
      </c>
      <c r="O1271" t="s">
        <v>670</v>
      </c>
      <c r="P1271" t="s">
        <v>670</v>
      </c>
      <c r="Q1271">
        <v>4651</v>
      </c>
      <c r="R1271">
        <v>1352</v>
      </c>
      <c r="S1271" t="s">
        <v>671</v>
      </c>
      <c r="T1271" s="3" t="str">
        <f>Processed[[#This Row],[Time Period]]&amp;"_"&amp;Processed[[#This Row],[FROMNODENO]]&amp;"_"&amp;Processed[[#This Row],[TONODENO]]</f>
        <v>PM_269459_268311</v>
      </c>
    </row>
    <row r="1272" spans="1:20" x14ac:dyDescent="0.25">
      <c r="A1272" t="s">
        <v>1518</v>
      </c>
      <c r="B1272">
        <v>100098</v>
      </c>
      <c r="C1272">
        <v>262193</v>
      </c>
      <c r="D1272">
        <v>267933</v>
      </c>
      <c r="E1272" s="3" t="s">
        <v>84</v>
      </c>
      <c r="F1272" s="3" t="s">
        <v>27</v>
      </c>
      <c r="G1272" s="3" t="s">
        <v>365</v>
      </c>
      <c r="H1272" s="3" t="s">
        <v>189</v>
      </c>
      <c r="I1272">
        <v>-0.34589999999999999</v>
      </c>
      <c r="J1272">
        <v>51.542400000000001</v>
      </c>
      <c r="K1272">
        <v>-0.12429999999999999</v>
      </c>
      <c r="L1272">
        <v>51.508299999999998</v>
      </c>
      <c r="M1272" s="3" t="s">
        <v>366</v>
      </c>
      <c r="N1272" s="3" t="s">
        <v>191</v>
      </c>
      <c r="O1272" t="s">
        <v>670</v>
      </c>
      <c r="P1272" t="s">
        <v>670</v>
      </c>
      <c r="Q1272">
        <v>17990</v>
      </c>
      <c r="R1272">
        <v>2378</v>
      </c>
      <c r="S1272" t="s">
        <v>671</v>
      </c>
      <c r="T1272" s="3" t="str">
        <f>Processed[[#This Row],[Time Period]]&amp;"_"&amp;Processed[[#This Row],[FROMNODENO]]&amp;"_"&amp;Processed[[#This Row],[TONODENO]]</f>
        <v>PM_262193_267933</v>
      </c>
    </row>
    <row r="1273" spans="1:20" x14ac:dyDescent="0.25">
      <c r="A1273" t="s">
        <v>1518</v>
      </c>
      <c r="B1273">
        <v>100098</v>
      </c>
      <c r="C1273">
        <v>267933</v>
      </c>
      <c r="D1273">
        <v>262193</v>
      </c>
      <c r="E1273" s="3" t="s">
        <v>27</v>
      </c>
      <c r="F1273" s="3" t="s">
        <v>84</v>
      </c>
      <c r="G1273" s="3" t="s">
        <v>189</v>
      </c>
      <c r="H1273" s="3" t="s">
        <v>365</v>
      </c>
      <c r="I1273">
        <v>-0.12429999999999999</v>
      </c>
      <c r="J1273">
        <v>51.508299999999998</v>
      </c>
      <c r="K1273">
        <v>-0.34589999999999999</v>
      </c>
      <c r="L1273">
        <v>51.542400000000001</v>
      </c>
      <c r="M1273" s="3" t="s">
        <v>191</v>
      </c>
      <c r="N1273" s="3" t="s">
        <v>366</v>
      </c>
      <c r="O1273" t="s">
        <v>670</v>
      </c>
      <c r="P1273" t="s">
        <v>670</v>
      </c>
      <c r="Q1273">
        <v>17971</v>
      </c>
      <c r="R1273">
        <v>2451</v>
      </c>
      <c r="S1273" t="s">
        <v>671</v>
      </c>
      <c r="T1273" s="3" t="str">
        <f>Processed[[#This Row],[Time Period]]&amp;"_"&amp;Processed[[#This Row],[FROMNODENO]]&amp;"_"&amp;Processed[[#This Row],[TONODENO]]</f>
        <v>PM_267933_262193</v>
      </c>
    </row>
    <row r="1274" spans="1:20" x14ac:dyDescent="0.25">
      <c r="A1274" t="s">
        <v>1518</v>
      </c>
      <c r="B1274">
        <v>100099</v>
      </c>
      <c r="C1274">
        <v>261224</v>
      </c>
      <c r="D1274">
        <v>262193</v>
      </c>
      <c r="E1274" s="3" t="s">
        <v>85</v>
      </c>
      <c r="F1274" s="3" t="s">
        <v>84</v>
      </c>
      <c r="G1274" s="3" t="s">
        <v>368</v>
      </c>
      <c r="H1274" s="3" t="s">
        <v>365</v>
      </c>
      <c r="I1274">
        <v>-0.39889999999999998</v>
      </c>
      <c r="J1274">
        <v>51.556800000000003</v>
      </c>
      <c r="K1274">
        <v>-0.34589999999999999</v>
      </c>
      <c r="L1274">
        <v>51.542400000000001</v>
      </c>
      <c r="M1274" s="3" t="s">
        <v>369</v>
      </c>
      <c r="N1274" s="3" t="s">
        <v>366</v>
      </c>
      <c r="O1274" t="s">
        <v>670</v>
      </c>
      <c r="P1274" t="s">
        <v>670</v>
      </c>
      <c r="Q1274">
        <v>4050</v>
      </c>
      <c r="R1274">
        <v>300</v>
      </c>
      <c r="S1274" t="s">
        <v>671</v>
      </c>
      <c r="T1274" s="3" t="str">
        <f>Processed[[#This Row],[Time Period]]&amp;"_"&amp;Processed[[#This Row],[FROMNODENO]]&amp;"_"&amp;Processed[[#This Row],[TONODENO]]</f>
        <v>PM_261224_262193</v>
      </c>
    </row>
    <row r="1275" spans="1:20" x14ac:dyDescent="0.25">
      <c r="A1275" t="s">
        <v>1518</v>
      </c>
      <c r="B1275">
        <v>100099</v>
      </c>
      <c r="C1275">
        <v>262193</v>
      </c>
      <c r="D1275">
        <v>261224</v>
      </c>
      <c r="E1275" s="3" t="s">
        <v>84</v>
      </c>
      <c r="F1275" s="3" t="s">
        <v>85</v>
      </c>
      <c r="G1275" s="3" t="s">
        <v>365</v>
      </c>
      <c r="H1275" s="3" t="s">
        <v>368</v>
      </c>
      <c r="I1275">
        <v>-0.34589999999999999</v>
      </c>
      <c r="J1275">
        <v>51.542400000000001</v>
      </c>
      <c r="K1275">
        <v>-0.39889999999999998</v>
      </c>
      <c r="L1275">
        <v>51.556800000000003</v>
      </c>
      <c r="M1275" s="3" t="s">
        <v>366</v>
      </c>
      <c r="N1275" s="3" t="s">
        <v>369</v>
      </c>
      <c r="O1275" t="s">
        <v>670</v>
      </c>
      <c r="P1275" t="s">
        <v>670</v>
      </c>
      <c r="Q1275">
        <v>4055</v>
      </c>
      <c r="R1275">
        <v>300</v>
      </c>
      <c r="S1275" t="s">
        <v>671</v>
      </c>
      <c r="T1275" s="3" t="str">
        <f>Processed[[#This Row],[Time Period]]&amp;"_"&amp;Processed[[#This Row],[FROMNODENO]]&amp;"_"&amp;Processed[[#This Row],[TONODENO]]</f>
        <v>PM_262193_261224</v>
      </c>
    </row>
    <row r="1276" spans="1:20" x14ac:dyDescent="0.25">
      <c r="A1276" t="s">
        <v>1518</v>
      </c>
      <c r="B1276">
        <v>100100</v>
      </c>
      <c r="C1276">
        <v>220359</v>
      </c>
      <c r="D1276">
        <v>220441</v>
      </c>
      <c r="E1276" s="3" t="s">
        <v>86</v>
      </c>
      <c r="F1276" s="3" t="s">
        <v>87</v>
      </c>
      <c r="G1276" s="3" t="s">
        <v>370</v>
      </c>
      <c r="H1276" s="3" t="s">
        <v>371</v>
      </c>
      <c r="I1276">
        <v>-4.2579099999999999</v>
      </c>
      <c r="J1276">
        <v>55.858449999999998</v>
      </c>
      <c r="K1276">
        <v>-4.2519</v>
      </c>
      <c r="L1276">
        <v>55.862499999999997</v>
      </c>
      <c r="M1276" s="3" t="s">
        <v>372</v>
      </c>
      <c r="N1276" s="3" t="s">
        <v>373</v>
      </c>
      <c r="O1276" t="s">
        <v>670</v>
      </c>
      <c r="P1276" t="s">
        <v>670</v>
      </c>
      <c r="Q1276">
        <v>765</v>
      </c>
      <c r="R1276">
        <v>599</v>
      </c>
      <c r="S1276" t="s">
        <v>671</v>
      </c>
      <c r="T1276" s="3" t="str">
        <f>Processed[[#This Row],[Time Period]]&amp;"_"&amp;Processed[[#This Row],[FROMNODENO]]&amp;"_"&amp;Processed[[#This Row],[TONODENO]]</f>
        <v>PM_220359_220441</v>
      </c>
    </row>
    <row r="1277" spans="1:20" x14ac:dyDescent="0.25">
      <c r="A1277" t="s">
        <v>1518</v>
      </c>
      <c r="B1277">
        <v>100100</v>
      </c>
      <c r="C1277">
        <v>220441</v>
      </c>
      <c r="D1277">
        <v>220359</v>
      </c>
      <c r="E1277" s="3" t="s">
        <v>87</v>
      </c>
      <c r="F1277" s="3" t="s">
        <v>86</v>
      </c>
      <c r="G1277" s="3" t="s">
        <v>371</v>
      </c>
      <c r="H1277" s="3" t="s">
        <v>370</v>
      </c>
      <c r="I1277">
        <v>-4.2519</v>
      </c>
      <c r="J1277">
        <v>55.862499999999997</v>
      </c>
      <c r="K1277">
        <v>-4.2579099999999999</v>
      </c>
      <c r="L1277">
        <v>55.858449999999998</v>
      </c>
      <c r="M1277" s="3" t="s">
        <v>373</v>
      </c>
      <c r="N1277" s="3" t="s">
        <v>372</v>
      </c>
      <c r="O1277" t="s">
        <v>670</v>
      </c>
      <c r="P1277" t="s">
        <v>670</v>
      </c>
      <c r="Q1277">
        <v>1047</v>
      </c>
      <c r="R1277">
        <v>422</v>
      </c>
      <c r="S1277" t="s">
        <v>671</v>
      </c>
      <c r="T1277" s="3" t="str">
        <f>Processed[[#This Row],[Time Period]]&amp;"_"&amp;Processed[[#This Row],[FROMNODENO]]&amp;"_"&amp;Processed[[#This Row],[TONODENO]]</f>
        <v>PM_220441_220359</v>
      </c>
    </row>
    <row r="1278" spans="1:20" x14ac:dyDescent="0.25">
      <c r="A1278" t="s">
        <v>1518</v>
      </c>
      <c r="B1278">
        <v>100101</v>
      </c>
      <c r="C1278">
        <v>257634</v>
      </c>
      <c r="D1278">
        <v>257639</v>
      </c>
      <c r="E1278" s="3" t="s">
        <v>88</v>
      </c>
      <c r="F1278" s="3" t="s">
        <v>89</v>
      </c>
      <c r="G1278" s="3" t="s">
        <v>375</v>
      </c>
      <c r="H1278" s="3" t="s">
        <v>376</v>
      </c>
      <c r="I1278">
        <v>-0.76970000000000005</v>
      </c>
      <c r="J1278">
        <v>53.386299999999999</v>
      </c>
      <c r="K1278">
        <v>-0.76939999999999997</v>
      </c>
      <c r="L1278">
        <v>53.398000000000003</v>
      </c>
      <c r="M1278" s="3" t="s">
        <v>377</v>
      </c>
      <c r="N1278" s="3" t="s">
        <v>378</v>
      </c>
      <c r="O1278" t="s">
        <v>670</v>
      </c>
      <c r="P1278" t="s">
        <v>670</v>
      </c>
      <c r="Q1278">
        <v>1622</v>
      </c>
      <c r="R1278">
        <v>1263</v>
      </c>
      <c r="S1278" t="s">
        <v>671</v>
      </c>
      <c r="T1278" s="3" t="str">
        <f>Processed[[#This Row],[Time Period]]&amp;"_"&amp;Processed[[#This Row],[FROMNODENO]]&amp;"_"&amp;Processed[[#This Row],[TONODENO]]</f>
        <v>PM_257634_257639</v>
      </c>
    </row>
    <row r="1279" spans="1:20" x14ac:dyDescent="0.25">
      <c r="A1279" t="s">
        <v>1518</v>
      </c>
      <c r="B1279">
        <v>100101</v>
      </c>
      <c r="C1279">
        <v>257639</v>
      </c>
      <c r="D1279">
        <v>257634</v>
      </c>
      <c r="E1279" s="3" t="s">
        <v>89</v>
      </c>
      <c r="F1279" s="3" t="s">
        <v>88</v>
      </c>
      <c r="G1279" s="3" t="s">
        <v>376</v>
      </c>
      <c r="H1279" s="3" t="s">
        <v>375</v>
      </c>
      <c r="I1279">
        <v>-0.76939999999999997</v>
      </c>
      <c r="J1279">
        <v>53.398000000000003</v>
      </c>
      <c r="K1279">
        <v>-0.76970000000000005</v>
      </c>
      <c r="L1279">
        <v>53.386299999999999</v>
      </c>
      <c r="M1279" s="3" t="s">
        <v>378</v>
      </c>
      <c r="N1279" s="3" t="s">
        <v>377</v>
      </c>
      <c r="O1279" t="s">
        <v>670</v>
      </c>
      <c r="P1279" t="s">
        <v>670</v>
      </c>
      <c r="Q1279">
        <v>1622</v>
      </c>
      <c r="R1279">
        <v>1238</v>
      </c>
      <c r="S1279" t="s">
        <v>671</v>
      </c>
      <c r="T1279" s="3" t="str">
        <f>Processed[[#This Row],[Time Period]]&amp;"_"&amp;Processed[[#This Row],[FROMNODENO]]&amp;"_"&amp;Processed[[#This Row],[TONODENO]]</f>
        <v>PM_257639_257634</v>
      </c>
    </row>
    <row r="1280" spans="1:20" x14ac:dyDescent="0.25">
      <c r="A1280" t="s">
        <v>1518</v>
      </c>
      <c r="B1280">
        <v>100102</v>
      </c>
      <c r="C1280">
        <v>269055</v>
      </c>
      <c r="D1280">
        <v>269537</v>
      </c>
      <c r="E1280" s="3" t="s">
        <v>90</v>
      </c>
      <c r="F1280" s="3" t="s">
        <v>91</v>
      </c>
      <c r="G1280" s="3" t="s">
        <v>381</v>
      </c>
      <c r="H1280" s="3" t="s">
        <v>382</v>
      </c>
      <c r="I1280">
        <v>-9.2299999999999993E-2</v>
      </c>
      <c r="J1280">
        <v>51.799500000000002</v>
      </c>
      <c r="K1280">
        <v>-7.2400000000000006E-2</v>
      </c>
      <c r="L1280">
        <v>51.799300000000002</v>
      </c>
      <c r="M1280" s="3" t="s">
        <v>383</v>
      </c>
      <c r="N1280" s="3" t="s">
        <v>384</v>
      </c>
      <c r="O1280" t="s">
        <v>670</v>
      </c>
      <c r="P1280" t="s">
        <v>670</v>
      </c>
      <c r="Q1280">
        <v>1876</v>
      </c>
      <c r="R1280">
        <v>683</v>
      </c>
      <c r="S1280" t="s">
        <v>671</v>
      </c>
      <c r="T1280" s="3" t="str">
        <f>Processed[[#This Row],[Time Period]]&amp;"_"&amp;Processed[[#This Row],[FROMNODENO]]&amp;"_"&amp;Processed[[#This Row],[TONODENO]]</f>
        <v>PM_269055_269537</v>
      </c>
    </row>
    <row r="1281" spans="1:20" x14ac:dyDescent="0.25">
      <c r="A1281" t="s">
        <v>1518</v>
      </c>
      <c r="B1281">
        <v>100102</v>
      </c>
      <c r="C1281">
        <v>269537</v>
      </c>
      <c r="D1281">
        <v>269055</v>
      </c>
      <c r="E1281" s="3" t="s">
        <v>91</v>
      </c>
      <c r="F1281" s="3" t="s">
        <v>90</v>
      </c>
      <c r="G1281" s="3" t="s">
        <v>382</v>
      </c>
      <c r="H1281" s="3" t="s">
        <v>381</v>
      </c>
      <c r="I1281">
        <v>-7.2400000000000006E-2</v>
      </c>
      <c r="J1281">
        <v>51.799300000000002</v>
      </c>
      <c r="K1281">
        <v>-9.2299999999999993E-2</v>
      </c>
      <c r="L1281">
        <v>51.799500000000002</v>
      </c>
      <c r="M1281" s="3" t="s">
        <v>384</v>
      </c>
      <c r="N1281" s="3" t="s">
        <v>383</v>
      </c>
      <c r="O1281" t="s">
        <v>670</v>
      </c>
      <c r="P1281" t="s">
        <v>670</v>
      </c>
      <c r="Q1281">
        <v>2721</v>
      </c>
      <c r="R1281">
        <v>807</v>
      </c>
      <c r="S1281" t="s">
        <v>671</v>
      </c>
      <c r="T1281" s="3" t="str">
        <f>Processed[[#This Row],[Time Period]]&amp;"_"&amp;Processed[[#This Row],[FROMNODENO]]&amp;"_"&amp;Processed[[#This Row],[TONODENO]]</f>
        <v>PM_269537_269055</v>
      </c>
    </row>
    <row r="1282" spans="1:20" x14ac:dyDescent="0.25">
      <c r="A1282" t="s">
        <v>1518</v>
      </c>
      <c r="B1282">
        <v>100103</v>
      </c>
      <c r="C1282">
        <v>268098</v>
      </c>
      <c r="D1282">
        <v>268647</v>
      </c>
      <c r="E1282" s="3" t="s">
        <v>92</v>
      </c>
      <c r="F1282" s="3" t="s">
        <v>93</v>
      </c>
      <c r="G1282" s="3" t="s">
        <v>385</v>
      </c>
      <c r="H1282" s="3" t="s">
        <v>386</v>
      </c>
      <c r="I1282">
        <v>-0.1205</v>
      </c>
      <c r="J1282">
        <v>51.597900000000003</v>
      </c>
      <c r="K1282">
        <v>-0.1053</v>
      </c>
      <c r="L1282">
        <v>51.577599999999997</v>
      </c>
      <c r="M1282" s="3" t="s">
        <v>387</v>
      </c>
      <c r="N1282" s="3" t="s">
        <v>388</v>
      </c>
      <c r="O1282" t="s">
        <v>670</v>
      </c>
      <c r="P1282" t="s">
        <v>670</v>
      </c>
      <c r="Q1282">
        <v>5428</v>
      </c>
      <c r="R1282">
        <v>1628</v>
      </c>
      <c r="S1282" t="s">
        <v>671</v>
      </c>
      <c r="T1282" s="3" t="str">
        <f>Processed[[#This Row],[Time Period]]&amp;"_"&amp;Processed[[#This Row],[FROMNODENO]]&amp;"_"&amp;Processed[[#This Row],[TONODENO]]</f>
        <v>PM_268098_268647</v>
      </c>
    </row>
    <row r="1283" spans="1:20" x14ac:dyDescent="0.25">
      <c r="A1283" t="s">
        <v>1518</v>
      </c>
      <c r="B1283">
        <v>100103</v>
      </c>
      <c r="C1283">
        <v>268647</v>
      </c>
      <c r="D1283">
        <v>268098</v>
      </c>
      <c r="E1283" s="3" t="s">
        <v>93</v>
      </c>
      <c r="F1283" s="3" t="s">
        <v>92</v>
      </c>
      <c r="G1283" s="3" t="s">
        <v>386</v>
      </c>
      <c r="H1283" s="3" t="s">
        <v>385</v>
      </c>
      <c r="I1283">
        <v>-0.1053</v>
      </c>
      <c r="J1283">
        <v>51.577599999999997</v>
      </c>
      <c r="K1283">
        <v>-0.1205</v>
      </c>
      <c r="L1283">
        <v>51.597900000000003</v>
      </c>
      <c r="M1283" s="3" t="s">
        <v>388</v>
      </c>
      <c r="N1283" s="3" t="s">
        <v>387</v>
      </c>
      <c r="O1283" t="s">
        <v>670</v>
      </c>
      <c r="P1283" t="s">
        <v>670</v>
      </c>
      <c r="Q1283">
        <v>2524</v>
      </c>
      <c r="R1283">
        <v>300</v>
      </c>
      <c r="S1283" t="s">
        <v>671</v>
      </c>
      <c r="T1283" s="3" t="str">
        <f>Processed[[#This Row],[Time Period]]&amp;"_"&amp;Processed[[#This Row],[FROMNODENO]]&amp;"_"&amp;Processed[[#This Row],[TONODENO]]</f>
        <v>PM_268647_268098</v>
      </c>
    </row>
    <row r="1284" spans="1:20" x14ac:dyDescent="0.25">
      <c r="A1284" t="s">
        <v>1518</v>
      </c>
      <c r="B1284">
        <v>100104</v>
      </c>
      <c r="C1284">
        <v>268599</v>
      </c>
      <c r="D1284">
        <v>268647</v>
      </c>
      <c r="E1284" s="3" t="s">
        <v>43</v>
      </c>
      <c r="F1284" s="3" t="s">
        <v>93</v>
      </c>
      <c r="G1284" s="3" t="s">
        <v>224</v>
      </c>
      <c r="H1284" s="3" t="s">
        <v>386</v>
      </c>
      <c r="I1284">
        <v>-0.1062</v>
      </c>
      <c r="J1284">
        <v>51.564399999999999</v>
      </c>
      <c r="K1284">
        <v>-0.1053</v>
      </c>
      <c r="L1284">
        <v>51.577599999999997</v>
      </c>
      <c r="M1284" s="3" t="s">
        <v>225</v>
      </c>
      <c r="N1284" s="3" t="s">
        <v>388</v>
      </c>
      <c r="O1284" t="s">
        <v>670</v>
      </c>
      <c r="P1284" t="s">
        <v>670</v>
      </c>
      <c r="Q1284">
        <v>1497</v>
      </c>
      <c r="R1284">
        <v>120</v>
      </c>
      <c r="S1284" t="s">
        <v>671</v>
      </c>
      <c r="T1284" s="3" t="str">
        <f>Processed[[#This Row],[Time Period]]&amp;"_"&amp;Processed[[#This Row],[FROMNODENO]]&amp;"_"&amp;Processed[[#This Row],[TONODENO]]</f>
        <v>PM_268599_268647</v>
      </c>
    </row>
    <row r="1285" spans="1:20" x14ac:dyDescent="0.25">
      <c r="A1285" t="s">
        <v>1518</v>
      </c>
      <c r="B1285">
        <v>100104</v>
      </c>
      <c r="C1285">
        <v>268647</v>
      </c>
      <c r="D1285">
        <v>268599</v>
      </c>
      <c r="E1285" s="3" t="s">
        <v>93</v>
      </c>
      <c r="F1285" s="3" t="s">
        <v>43</v>
      </c>
      <c r="G1285" s="3" t="s">
        <v>386</v>
      </c>
      <c r="H1285" s="3" t="s">
        <v>224</v>
      </c>
      <c r="I1285">
        <v>-0.1053</v>
      </c>
      <c r="J1285">
        <v>51.577599999999997</v>
      </c>
      <c r="K1285">
        <v>-0.1062</v>
      </c>
      <c r="L1285">
        <v>51.564399999999999</v>
      </c>
      <c r="M1285" s="3" t="s">
        <v>388</v>
      </c>
      <c r="N1285" s="3" t="s">
        <v>225</v>
      </c>
      <c r="O1285" t="s">
        <v>670</v>
      </c>
      <c r="P1285" t="s">
        <v>670</v>
      </c>
      <c r="Q1285">
        <v>1469</v>
      </c>
      <c r="R1285">
        <v>180</v>
      </c>
      <c r="S1285" t="s">
        <v>671</v>
      </c>
      <c r="T1285" s="3" t="str">
        <f>Processed[[#This Row],[Time Period]]&amp;"_"&amp;Processed[[#This Row],[FROMNODENO]]&amp;"_"&amp;Processed[[#This Row],[TONODENO]]</f>
        <v>PM_268647_268599</v>
      </c>
    </row>
    <row r="1286" spans="1:20" x14ac:dyDescent="0.25">
      <c r="A1286" t="s">
        <v>1518</v>
      </c>
      <c r="B1286">
        <v>100105</v>
      </c>
      <c r="C1286">
        <v>268647</v>
      </c>
      <c r="D1286">
        <v>268897</v>
      </c>
      <c r="E1286" s="3" t="s">
        <v>93</v>
      </c>
      <c r="F1286" s="3" t="s">
        <v>94</v>
      </c>
      <c r="G1286" s="3" t="s">
        <v>386</v>
      </c>
      <c r="H1286" s="3" t="s">
        <v>390</v>
      </c>
      <c r="I1286">
        <v>-0.1053</v>
      </c>
      <c r="J1286">
        <v>51.577599999999997</v>
      </c>
      <c r="K1286">
        <v>-9.8599999999999993E-2</v>
      </c>
      <c r="L1286">
        <v>51.577100000000002</v>
      </c>
      <c r="M1286" s="3" t="s">
        <v>388</v>
      </c>
      <c r="N1286" s="3" t="s">
        <v>391</v>
      </c>
      <c r="O1286" t="s">
        <v>670</v>
      </c>
      <c r="P1286" t="s">
        <v>670</v>
      </c>
      <c r="Q1286">
        <v>571</v>
      </c>
      <c r="R1286">
        <v>389</v>
      </c>
      <c r="S1286" t="s">
        <v>671</v>
      </c>
      <c r="T1286" s="3" t="str">
        <f>Processed[[#This Row],[Time Period]]&amp;"_"&amp;Processed[[#This Row],[FROMNODENO]]&amp;"_"&amp;Processed[[#This Row],[TONODENO]]</f>
        <v>PM_268647_268897</v>
      </c>
    </row>
    <row r="1287" spans="1:20" x14ac:dyDescent="0.25">
      <c r="A1287" t="s">
        <v>1518</v>
      </c>
      <c r="B1287">
        <v>100105</v>
      </c>
      <c r="C1287">
        <v>268897</v>
      </c>
      <c r="D1287">
        <v>268647</v>
      </c>
      <c r="E1287" s="3" t="s">
        <v>94</v>
      </c>
      <c r="F1287" s="3" t="s">
        <v>93</v>
      </c>
      <c r="G1287" s="3" t="s">
        <v>390</v>
      </c>
      <c r="H1287" s="3" t="s">
        <v>386</v>
      </c>
      <c r="I1287">
        <v>-9.8599999999999993E-2</v>
      </c>
      <c r="J1287">
        <v>51.577100000000002</v>
      </c>
      <c r="K1287">
        <v>-0.1053</v>
      </c>
      <c r="L1287">
        <v>51.577599999999997</v>
      </c>
      <c r="M1287" s="3" t="s">
        <v>391</v>
      </c>
      <c r="N1287" s="3" t="s">
        <v>388</v>
      </c>
      <c r="O1287" t="s">
        <v>670</v>
      </c>
      <c r="P1287" t="s">
        <v>670</v>
      </c>
      <c r="Q1287">
        <v>571</v>
      </c>
      <c r="R1287">
        <v>490</v>
      </c>
      <c r="S1287" t="s">
        <v>671</v>
      </c>
      <c r="T1287" s="3" t="str">
        <f>Processed[[#This Row],[Time Period]]&amp;"_"&amp;Processed[[#This Row],[FROMNODENO]]&amp;"_"&amp;Processed[[#This Row],[TONODENO]]</f>
        <v>PM_268897_268647</v>
      </c>
    </row>
    <row r="1288" spans="1:20" x14ac:dyDescent="0.25">
      <c r="A1288" t="s">
        <v>1518</v>
      </c>
      <c r="B1288">
        <v>100106</v>
      </c>
      <c r="C1288">
        <v>228427</v>
      </c>
      <c r="D1288">
        <v>228455</v>
      </c>
      <c r="E1288" s="3" t="s">
        <v>95</v>
      </c>
      <c r="F1288" s="3" t="s">
        <v>96</v>
      </c>
      <c r="G1288" s="3" t="s">
        <v>394</v>
      </c>
      <c r="H1288" s="3" t="s">
        <v>395</v>
      </c>
      <c r="I1288">
        <v>-3.1831999999999998</v>
      </c>
      <c r="J1288">
        <v>51.517099999999999</v>
      </c>
      <c r="K1288">
        <v>-3.1815000000000002</v>
      </c>
      <c r="L1288">
        <v>51.516399999999997</v>
      </c>
      <c r="M1288" s="3" t="s">
        <v>396</v>
      </c>
      <c r="N1288" s="3" t="s">
        <v>397</v>
      </c>
      <c r="O1288" t="s">
        <v>670</v>
      </c>
      <c r="P1288" t="s">
        <v>670</v>
      </c>
      <c r="Q1288">
        <v>233</v>
      </c>
      <c r="R1288">
        <v>187</v>
      </c>
      <c r="S1288" t="s">
        <v>671</v>
      </c>
      <c r="T1288" s="3" t="str">
        <f>Processed[[#This Row],[Time Period]]&amp;"_"&amp;Processed[[#This Row],[FROMNODENO]]&amp;"_"&amp;Processed[[#This Row],[TONODENO]]</f>
        <v>PM_228427_228455</v>
      </c>
    </row>
    <row r="1289" spans="1:20" x14ac:dyDescent="0.25">
      <c r="A1289" t="s">
        <v>1518</v>
      </c>
      <c r="B1289">
        <v>100106</v>
      </c>
      <c r="C1289">
        <v>228455</v>
      </c>
      <c r="D1289">
        <v>228427</v>
      </c>
      <c r="E1289" s="3" t="s">
        <v>96</v>
      </c>
      <c r="F1289" s="3" t="s">
        <v>95</v>
      </c>
      <c r="G1289" s="3" t="s">
        <v>395</v>
      </c>
      <c r="H1289" s="3" t="s">
        <v>394</v>
      </c>
      <c r="I1289">
        <v>-3.1815000000000002</v>
      </c>
      <c r="J1289">
        <v>51.516399999999997</v>
      </c>
      <c r="K1289">
        <v>-3.1831999999999998</v>
      </c>
      <c r="L1289">
        <v>51.517099999999999</v>
      </c>
      <c r="M1289" s="3" t="s">
        <v>397</v>
      </c>
      <c r="N1289" s="3" t="s">
        <v>396</v>
      </c>
      <c r="O1289" t="s">
        <v>670</v>
      </c>
      <c r="P1289" t="s">
        <v>670</v>
      </c>
      <c r="Q1289">
        <v>233</v>
      </c>
      <c r="R1289">
        <v>185</v>
      </c>
      <c r="S1289" t="s">
        <v>671</v>
      </c>
      <c r="T1289" s="3" t="str">
        <f>Processed[[#This Row],[Time Period]]&amp;"_"&amp;Processed[[#This Row],[FROMNODENO]]&amp;"_"&amp;Processed[[#This Row],[TONODENO]]</f>
        <v>PM_228455_228427</v>
      </c>
    </row>
    <row r="1290" spans="1:20" x14ac:dyDescent="0.25">
      <c r="A1290" t="s">
        <v>1518</v>
      </c>
      <c r="B1290">
        <v>100107</v>
      </c>
      <c r="C1290">
        <v>267662</v>
      </c>
      <c r="D1290">
        <v>268706</v>
      </c>
      <c r="E1290" s="3" t="s">
        <v>29</v>
      </c>
      <c r="F1290" s="3" t="s">
        <v>44</v>
      </c>
      <c r="G1290" s="3" t="s">
        <v>193</v>
      </c>
      <c r="H1290" s="3" t="s">
        <v>227</v>
      </c>
      <c r="I1290">
        <v>-0.13350000000000001</v>
      </c>
      <c r="J1290">
        <v>51.528100000000002</v>
      </c>
      <c r="K1290">
        <v>-0.10390000000000001</v>
      </c>
      <c r="L1290">
        <v>51.546100000000003</v>
      </c>
      <c r="M1290" s="3" t="s">
        <v>194</v>
      </c>
      <c r="N1290" s="3" t="s">
        <v>228</v>
      </c>
      <c r="O1290" t="s">
        <v>670</v>
      </c>
      <c r="P1290" t="s">
        <v>670</v>
      </c>
      <c r="Q1290">
        <v>3324</v>
      </c>
      <c r="R1290">
        <v>297</v>
      </c>
      <c r="S1290" t="s">
        <v>671</v>
      </c>
      <c r="T1290" s="3" t="str">
        <f>Processed[[#This Row],[Time Period]]&amp;"_"&amp;Processed[[#This Row],[FROMNODENO]]&amp;"_"&amp;Processed[[#This Row],[TONODENO]]</f>
        <v>PM_267662_268706</v>
      </c>
    </row>
    <row r="1291" spans="1:20" x14ac:dyDescent="0.25">
      <c r="A1291" t="s">
        <v>1518</v>
      </c>
      <c r="B1291">
        <v>100107</v>
      </c>
      <c r="C1291">
        <v>268706</v>
      </c>
      <c r="D1291">
        <v>267662</v>
      </c>
      <c r="E1291" s="3" t="s">
        <v>44</v>
      </c>
      <c r="F1291" s="3" t="s">
        <v>29</v>
      </c>
      <c r="G1291" s="3" t="s">
        <v>227</v>
      </c>
      <c r="H1291" s="3" t="s">
        <v>193</v>
      </c>
      <c r="I1291">
        <v>-0.10390000000000001</v>
      </c>
      <c r="J1291">
        <v>51.546100000000003</v>
      </c>
      <c r="K1291">
        <v>-0.13350000000000001</v>
      </c>
      <c r="L1291">
        <v>51.528100000000002</v>
      </c>
      <c r="M1291" s="3" t="s">
        <v>228</v>
      </c>
      <c r="N1291" s="3" t="s">
        <v>194</v>
      </c>
      <c r="O1291" t="s">
        <v>670</v>
      </c>
      <c r="P1291" t="s">
        <v>670</v>
      </c>
      <c r="Q1291">
        <v>3471</v>
      </c>
      <c r="R1291">
        <v>517</v>
      </c>
      <c r="S1291" t="s">
        <v>671</v>
      </c>
      <c r="T1291" s="3" t="str">
        <f>Processed[[#This Row],[Time Period]]&amp;"_"&amp;Processed[[#This Row],[FROMNODENO]]&amp;"_"&amp;Processed[[#This Row],[TONODENO]]</f>
        <v>PM_268706_267662</v>
      </c>
    </row>
    <row r="1292" spans="1:20" x14ac:dyDescent="0.25">
      <c r="A1292" t="s">
        <v>1518</v>
      </c>
      <c r="B1292">
        <v>100108</v>
      </c>
      <c r="C1292">
        <v>267983</v>
      </c>
      <c r="D1292">
        <v>268706</v>
      </c>
      <c r="E1292" s="3" t="s">
        <v>31</v>
      </c>
      <c r="F1292" s="3" t="s">
        <v>44</v>
      </c>
      <c r="G1292" s="3" t="s">
        <v>198</v>
      </c>
      <c r="H1292" s="3" t="s">
        <v>227</v>
      </c>
      <c r="I1292">
        <v>-0.1231</v>
      </c>
      <c r="J1292">
        <v>51.530799999999999</v>
      </c>
      <c r="K1292">
        <v>-0.10390000000000001</v>
      </c>
      <c r="L1292">
        <v>51.546100000000003</v>
      </c>
      <c r="M1292" s="3" t="s">
        <v>199</v>
      </c>
      <c r="N1292" s="3" t="s">
        <v>228</v>
      </c>
      <c r="O1292" t="s">
        <v>670</v>
      </c>
      <c r="P1292" t="s">
        <v>670</v>
      </c>
      <c r="Q1292">
        <v>2670</v>
      </c>
      <c r="R1292">
        <v>400</v>
      </c>
      <c r="S1292" t="s">
        <v>671</v>
      </c>
      <c r="T1292" s="3" t="str">
        <f>Processed[[#This Row],[Time Period]]&amp;"_"&amp;Processed[[#This Row],[FROMNODENO]]&amp;"_"&amp;Processed[[#This Row],[TONODENO]]</f>
        <v>PM_267983_268706</v>
      </c>
    </row>
    <row r="1293" spans="1:20" x14ac:dyDescent="0.25">
      <c r="A1293" t="s">
        <v>1518</v>
      </c>
      <c r="B1293">
        <v>100108</v>
      </c>
      <c r="C1293">
        <v>268706</v>
      </c>
      <c r="D1293">
        <v>267983</v>
      </c>
      <c r="E1293" s="3" t="s">
        <v>44</v>
      </c>
      <c r="F1293" s="3" t="s">
        <v>31</v>
      </c>
      <c r="G1293" s="3" t="s">
        <v>227</v>
      </c>
      <c r="H1293" s="3" t="s">
        <v>198</v>
      </c>
      <c r="I1293">
        <v>-0.10390000000000001</v>
      </c>
      <c r="J1293">
        <v>51.546100000000003</v>
      </c>
      <c r="K1293">
        <v>-0.1231</v>
      </c>
      <c r="L1293">
        <v>51.530799999999999</v>
      </c>
      <c r="M1293" s="3" t="s">
        <v>228</v>
      </c>
      <c r="N1293" s="3" t="s">
        <v>199</v>
      </c>
      <c r="O1293" t="s">
        <v>670</v>
      </c>
      <c r="P1293" t="s">
        <v>670</v>
      </c>
      <c r="Q1293">
        <v>2771</v>
      </c>
      <c r="R1293">
        <v>558</v>
      </c>
      <c r="S1293" t="s">
        <v>671</v>
      </c>
      <c r="T1293" s="3" t="str">
        <f>Processed[[#This Row],[Time Period]]&amp;"_"&amp;Processed[[#This Row],[FROMNODENO]]&amp;"_"&amp;Processed[[#This Row],[TONODENO]]</f>
        <v>PM_268706_267983</v>
      </c>
    </row>
    <row r="1294" spans="1:20" x14ac:dyDescent="0.25">
      <c r="A1294" t="s">
        <v>1518</v>
      </c>
      <c r="B1294">
        <v>100109</v>
      </c>
      <c r="C1294">
        <v>267948</v>
      </c>
      <c r="D1294">
        <v>268706</v>
      </c>
      <c r="E1294" s="3" t="s">
        <v>36</v>
      </c>
      <c r="F1294" s="3" t="s">
        <v>44</v>
      </c>
      <c r="G1294" s="3" t="s">
        <v>209</v>
      </c>
      <c r="H1294" s="3" t="s">
        <v>227</v>
      </c>
      <c r="I1294">
        <v>-0.12784000000000001</v>
      </c>
      <c r="J1294">
        <v>51.532330000000002</v>
      </c>
      <c r="K1294">
        <v>-0.10390000000000001</v>
      </c>
      <c r="L1294">
        <v>51.546100000000003</v>
      </c>
      <c r="M1294" s="3" t="s">
        <v>210</v>
      </c>
      <c r="N1294" s="3" t="s">
        <v>228</v>
      </c>
      <c r="O1294" t="s">
        <v>670</v>
      </c>
      <c r="P1294" t="s">
        <v>670</v>
      </c>
      <c r="Q1294">
        <v>2875</v>
      </c>
      <c r="R1294">
        <v>542</v>
      </c>
      <c r="S1294" t="s">
        <v>671</v>
      </c>
      <c r="T1294" s="3" t="str">
        <f>Processed[[#This Row],[Time Period]]&amp;"_"&amp;Processed[[#This Row],[FROMNODENO]]&amp;"_"&amp;Processed[[#This Row],[TONODENO]]</f>
        <v>PM_267948_268706</v>
      </c>
    </row>
    <row r="1295" spans="1:20" x14ac:dyDescent="0.25">
      <c r="A1295" t="s">
        <v>1518</v>
      </c>
      <c r="B1295">
        <v>100109</v>
      </c>
      <c r="C1295">
        <v>268706</v>
      </c>
      <c r="D1295">
        <v>267948</v>
      </c>
      <c r="E1295" s="3" t="s">
        <v>44</v>
      </c>
      <c r="F1295" s="3" t="s">
        <v>36</v>
      </c>
      <c r="G1295" s="3" t="s">
        <v>227</v>
      </c>
      <c r="H1295" s="3" t="s">
        <v>209</v>
      </c>
      <c r="I1295">
        <v>-0.10390000000000001</v>
      </c>
      <c r="J1295">
        <v>51.546100000000003</v>
      </c>
      <c r="K1295">
        <v>-0.12784000000000001</v>
      </c>
      <c r="L1295">
        <v>51.532330000000002</v>
      </c>
      <c r="M1295" s="3" t="s">
        <v>228</v>
      </c>
      <c r="N1295" s="3" t="s">
        <v>210</v>
      </c>
      <c r="O1295" t="s">
        <v>670</v>
      </c>
      <c r="P1295" t="s">
        <v>670</v>
      </c>
      <c r="Q1295">
        <v>2959</v>
      </c>
      <c r="R1295">
        <v>703</v>
      </c>
      <c r="S1295" t="s">
        <v>671</v>
      </c>
      <c r="T1295" s="3" t="str">
        <f>Processed[[#This Row],[Time Period]]&amp;"_"&amp;Processed[[#This Row],[FROMNODENO]]&amp;"_"&amp;Processed[[#This Row],[TONODENO]]</f>
        <v>PM_268706_267948</v>
      </c>
    </row>
    <row r="1296" spans="1:20" x14ac:dyDescent="0.25">
      <c r="A1296" t="s">
        <v>1518</v>
      </c>
      <c r="B1296">
        <v>100110</v>
      </c>
      <c r="C1296">
        <v>268706</v>
      </c>
      <c r="D1296">
        <v>269471</v>
      </c>
      <c r="E1296" s="3" t="s">
        <v>44</v>
      </c>
      <c r="F1296" s="3" t="s">
        <v>46</v>
      </c>
      <c r="G1296" s="3" t="s">
        <v>227</v>
      </c>
      <c r="H1296" s="3" t="s">
        <v>234</v>
      </c>
      <c r="I1296">
        <v>-0.10390000000000001</v>
      </c>
      <c r="J1296">
        <v>51.546100000000003</v>
      </c>
      <c r="K1296">
        <v>-7.4899999999999994E-2</v>
      </c>
      <c r="L1296">
        <v>51.582299999999996</v>
      </c>
      <c r="M1296" s="3" t="s">
        <v>228</v>
      </c>
      <c r="N1296" s="3" t="s">
        <v>235</v>
      </c>
      <c r="O1296" t="s">
        <v>670</v>
      </c>
      <c r="P1296" t="s">
        <v>670</v>
      </c>
      <c r="Q1296">
        <v>5464</v>
      </c>
      <c r="R1296">
        <v>474</v>
      </c>
      <c r="S1296" t="s">
        <v>671</v>
      </c>
      <c r="T1296" s="3" t="str">
        <f>Processed[[#This Row],[Time Period]]&amp;"_"&amp;Processed[[#This Row],[FROMNODENO]]&amp;"_"&amp;Processed[[#This Row],[TONODENO]]</f>
        <v>PM_268706_269471</v>
      </c>
    </row>
    <row r="1297" spans="1:20" x14ac:dyDescent="0.25">
      <c r="A1297" t="s">
        <v>1518</v>
      </c>
      <c r="B1297">
        <v>100110</v>
      </c>
      <c r="C1297">
        <v>269471</v>
      </c>
      <c r="D1297">
        <v>268706</v>
      </c>
      <c r="E1297" s="3" t="s">
        <v>46</v>
      </c>
      <c r="F1297" s="3" t="s">
        <v>44</v>
      </c>
      <c r="G1297" s="3" t="s">
        <v>234</v>
      </c>
      <c r="H1297" s="3" t="s">
        <v>227</v>
      </c>
      <c r="I1297">
        <v>-7.4899999999999994E-2</v>
      </c>
      <c r="J1297">
        <v>51.582299999999996</v>
      </c>
      <c r="K1297">
        <v>-0.10390000000000001</v>
      </c>
      <c r="L1297">
        <v>51.546100000000003</v>
      </c>
      <c r="M1297" s="3" t="s">
        <v>235</v>
      </c>
      <c r="N1297" s="3" t="s">
        <v>228</v>
      </c>
      <c r="O1297" t="s">
        <v>670</v>
      </c>
      <c r="P1297" t="s">
        <v>670</v>
      </c>
      <c r="Q1297">
        <v>5560</v>
      </c>
      <c r="R1297">
        <v>627</v>
      </c>
      <c r="S1297" t="s">
        <v>671</v>
      </c>
      <c r="T1297" s="3" t="str">
        <f>Processed[[#This Row],[Time Period]]&amp;"_"&amp;Processed[[#This Row],[FROMNODENO]]&amp;"_"&amp;Processed[[#This Row],[TONODENO]]</f>
        <v>PM_269471_268706</v>
      </c>
    </row>
    <row r="1298" spans="1:20" x14ac:dyDescent="0.25">
      <c r="A1298" t="s">
        <v>1518</v>
      </c>
      <c r="B1298">
        <v>100111</v>
      </c>
      <c r="C1298">
        <v>268706</v>
      </c>
      <c r="D1298">
        <v>269751</v>
      </c>
      <c r="E1298" s="3" t="s">
        <v>44</v>
      </c>
      <c r="F1298" s="3" t="s">
        <v>47</v>
      </c>
      <c r="G1298" s="3" t="s">
        <v>227</v>
      </c>
      <c r="H1298" s="3" t="s">
        <v>237</v>
      </c>
      <c r="I1298">
        <v>-0.10390000000000001</v>
      </c>
      <c r="J1298">
        <v>51.546100000000003</v>
      </c>
      <c r="K1298">
        <v>-5.9700000000000003E-2</v>
      </c>
      <c r="L1298">
        <v>51.588099999999997</v>
      </c>
      <c r="M1298" s="3" t="s">
        <v>228</v>
      </c>
      <c r="N1298" s="3" t="s">
        <v>238</v>
      </c>
      <c r="O1298" t="s">
        <v>670</v>
      </c>
      <c r="P1298" t="s">
        <v>670</v>
      </c>
      <c r="Q1298">
        <v>6469</v>
      </c>
      <c r="R1298">
        <v>470</v>
      </c>
      <c r="S1298" t="s">
        <v>671</v>
      </c>
      <c r="T1298" s="3" t="str">
        <f>Processed[[#This Row],[Time Period]]&amp;"_"&amp;Processed[[#This Row],[FROMNODENO]]&amp;"_"&amp;Processed[[#This Row],[TONODENO]]</f>
        <v>PM_268706_269751</v>
      </c>
    </row>
    <row r="1299" spans="1:20" x14ac:dyDescent="0.25">
      <c r="A1299" t="s">
        <v>1518</v>
      </c>
      <c r="B1299">
        <v>100111</v>
      </c>
      <c r="C1299">
        <v>269751</v>
      </c>
      <c r="D1299">
        <v>268706</v>
      </c>
      <c r="E1299" s="3" t="s">
        <v>47</v>
      </c>
      <c r="F1299" s="3" t="s">
        <v>44</v>
      </c>
      <c r="G1299" s="3" t="s">
        <v>237</v>
      </c>
      <c r="H1299" s="3" t="s">
        <v>227</v>
      </c>
      <c r="I1299">
        <v>-5.9700000000000003E-2</v>
      </c>
      <c r="J1299">
        <v>51.588099999999997</v>
      </c>
      <c r="K1299">
        <v>-0.10390000000000001</v>
      </c>
      <c r="L1299">
        <v>51.546100000000003</v>
      </c>
      <c r="M1299" s="3" t="s">
        <v>238</v>
      </c>
      <c r="N1299" s="3" t="s">
        <v>228</v>
      </c>
      <c r="O1299" t="s">
        <v>670</v>
      </c>
      <c r="P1299" t="s">
        <v>670</v>
      </c>
      <c r="Q1299">
        <v>6581</v>
      </c>
      <c r="R1299">
        <v>655</v>
      </c>
      <c r="S1299" t="s">
        <v>671</v>
      </c>
      <c r="T1299" s="3" t="str">
        <f>Processed[[#This Row],[Time Period]]&amp;"_"&amp;Processed[[#This Row],[FROMNODENO]]&amp;"_"&amp;Processed[[#This Row],[TONODENO]]</f>
        <v>PM_269751_268706</v>
      </c>
    </row>
    <row r="1300" spans="1:20" x14ac:dyDescent="0.25">
      <c r="A1300" t="s">
        <v>1518</v>
      </c>
      <c r="B1300">
        <v>100112</v>
      </c>
      <c r="C1300">
        <v>267252</v>
      </c>
      <c r="D1300">
        <v>268706</v>
      </c>
      <c r="E1300" s="3" t="s">
        <v>37</v>
      </c>
      <c r="F1300" s="3" t="s">
        <v>44</v>
      </c>
      <c r="G1300" s="3" t="s">
        <v>211</v>
      </c>
      <c r="H1300" s="3" t="s">
        <v>227</v>
      </c>
      <c r="I1300">
        <v>-0.14369999999999999</v>
      </c>
      <c r="J1300">
        <v>51.495100000000001</v>
      </c>
      <c r="K1300">
        <v>-0.10390000000000001</v>
      </c>
      <c r="L1300">
        <v>51.546100000000003</v>
      </c>
      <c r="M1300" s="3" t="s">
        <v>212</v>
      </c>
      <c r="N1300" s="3" t="s">
        <v>228</v>
      </c>
      <c r="O1300" t="s">
        <v>670</v>
      </c>
      <c r="P1300" t="s">
        <v>670</v>
      </c>
      <c r="Q1300">
        <v>7416</v>
      </c>
      <c r="R1300">
        <v>849</v>
      </c>
      <c r="S1300" t="s">
        <v>671</v>
      </c>
      <c r="T1300" s="3" t="str">
        <f>Processed[[#This Row],[Time Period]]&amp;"_"&amp;Processed[[#This Row],[FROMNODENO]]&amp;"_"&amp;Processed[[#This Row],[TONODENO]]</f>
        <v>PM_267252_268706</v>
      </c>
    </row>
    <row r="1301" spans="1:20" x14ac:dyDescent="0.25">
      <c r="A1301" t="s">
        <v>1518</v>
      </c>
      <c r="B1301">
        <v>100112</v>
      </c>
      <c r="C1301">
        <v>268706</v>
      </c>
      <c r="D1301">
        <v>267252</v>
      </c>
      <c r="E1301" s="3" t="s">
        <v>44</v>
      </c>
      <c r="F1301" s="3" t="s">
        <v>37</v>
      </c>
      <c r="G1301" s="3" t="s">
        <v>227</v>
      </c>
      <c r="H1301" s="3" t="s">
        <v>211</v>
      </c>
      <c r="I1301">
        <v>-0.10390000000000001</v>
      </c>
      <c r="J1301">
        <v>51.546100000000003</v>
      </c>
      <c r="K1301">
        <v>-0.14369999999999999</v>
      </c>
      <c r="L1301">
        <v>51.495100000000001</v>
      </c>
      <c r="M1301" s="3" t="s">
        <v>228</v>
      </c>
      <c r="N1301" s="3" t="s">
        <v>212</v>
      </c>
      <c r="O1301" t="s">
        <v>670</v>
      </c>
      <c r="P1301" t="s">
        <v>670</v>
      </c>
      <c r="Q1301">
        <v>7507</v>
      </c>
      <c r="R1301">
        <v>1009</v>
      </c>
      <c r="S1301" t="s">
        <v>671</v>
      </c>
      <c r="T1301" s="3" t="str">
        <f>Processed[[#This Row],[Time Period]]&amp;"_"&amp;Processed[[#This Row],[FROMNODENO]]&amp;"_"&amp;Processed[[#This Row],[TONODENO]]</f>
        <v>PM_268706_267252</v>
      </c>
    </row>
    <row r="1302" spans="1:20" x14ac:dyDescent="0.25">
      <c r="A1302" t="s">
        <v>1518</v>
      </c>
      <c r="B1302">
        <v>100113</v>
      </c>
      <c r="C1302">
        <v>267994</v>
      </c>
      <c r="D1302">
        <v>268706</v>
      </c>
      <c r="E1302" s="3" t="s">
        <v>77</v>
      </c>
      <c r="F1302" s="3" t="s">
        <v>44</v>
      </c>
      <c r="G1302" s="3" t="s">
        <v>337</v>
      </c>
      <c r="H1302" s="3" t="s">
        <v>227</v>
      </c>
      <c r="I1302">
        <v>-0.1231</v>
      </c>
      <c r="J1302">
        <v>51.486199999999997</v>
      </c>
      <c r="K1302">
        <v>-0.10390000000000001</v>
      </c>
      <c r="L1302">
        <v>51.546100000000003</v>
      </c>
      <c r="M1302" s="3" t="s">
        <v>338</v>
      </c>
      <c r="N1302" s="3" t="s">
        <v>228</v>
      </c>
      <c r="O1302" t="s">
        <v>670</v>
      </c>
      <c r="P1302" t="s">
        <v>670</v>
      </c>
      <c r="Q1302">
        <v>9105</v>
      </c>
      <c r="R1302">
        <v>1011</v>
      </c>
      <c r="S1302" t="s">
        <v>671</v>
      </c>
      <c r="T1302" s="3" t="str">
        <f>Processed[[#This Row],[Time Period]]&amp;"_"&amp;Processed[[#This Row],[FROMNODENO]]&amp;"_"&amp;Processed[[#This Row],[TONODENO]]</f>
        <v>PM_267994_268706</v>
      </c>
    </row>
    <row r="1303" spans="1:20" x14ac:dyDescent="0.25">
      <c r="A1303" t="s">
        <v>1518</v>
      </c>
      <c r="B1303">
        <v>100113</v>
      </c>
      <c r="C1303">
        <v>268706</v>
      </c>
      <c r="D1303">
        <v>267994</v>
      </c>
      <c r="E1303" s="3" t="s">
        <v>44</v>
      </c>
      <c r="F1303" s="3" t="s">
        <v>77</v>
      </c>
      <c r="G1303" s="3" t="s">
        <v>227</v>
      </c>
      <c r="H1303" s="3" t="s">
        <v>337</v>
      </c>
      <c r="I1303">
        <v>-0.10390000000000001</v>
      </c>
      <c r="J1303">
        <v>51.546100000000003</v>
      </c>
      <c r="K1303">
        <v>-0.1231</v>
      </c>
      <c r="L1303">
        <v>51.486199999999997</v>
      </c>
      <c r="M1303" s="3" t="s">
        <v>228</v>
      </c>
      <c r="N1303" s="3" t="s">
        <v>338</v>
      </c>
      <c r="O1303" t="s">
        <v>670</v>
      </c>
      <c r="P1303" t="s">
        <v>670</v>
      </c>
      <c r="Q1303">
        <v>9201</v>
      </c>
      <c r="R1303">
        <v>1181</v>
      </c>
      <c r="S1303" t="s">
        <v>671</v>
      </c>
      <c r="T1303" s="3" t="str">
        <f>Processed[[#This Row],[Time Period]]&amp;"_"&amp;Processed[[#This Row],[FROMNODENO]]&amp;"_"&amp;Processed[[#This Row],[TONODENO]]</f>
        <v>PM_268706_267994</v>
      </c>
    </row>
    <row r="1304" spans="1:20" x14ac:dyDescent="0.25">
      <c r="A1304" t="s">
        <v>1518</v>
      </c>
      <c r="B1304">
        <v>100114</v>
      </c>
      <c r="C1304">
        <v>268706</v>
      </c>
      <c r="D1304">
        <v>270630</v>
      </c>
      <c r="E1304" s="3" t="s">
        <v>44</v>
      </c>
      <c r="F1304" s="3" t="s">
        <v>48</v>
      </c>
      <c r="G1304" s="3" t="s">
        <v>227</v>
      </c>
      <c r="H1304" s="3" t="s">
        <v>240</v>
      </c>
      <c r="I1304">
        <v>-0.10390000000000001</v>
      </c>
      <c r="J1304">
        <v>51.546100000000003</v>
      </c>
      <c r="K1304">
        <v>-2.01E-2</v>
      </c>
      <c r="L1304">
        <v>51.582999999999998</v>
      </c>
      <c r="M1304" s="3" t="s">
        <v>228</v>
      </c>
      <c r="N1304" s="3" t="s">
        <v>241</v>
      </c>
      <c r="O1304" t="s">
        <v>670</v>
      </c>
      <c r="P1304" t="s">
        <v>670</v>
      </c>
      <c r="Q1304">
        <v>9284</v>
      </c>
      <c r="R1304">
        <v>720</v>
      </c>
      <c r="S1304" t="s">
        <v>671</v>
      </c>
      <c r="T1304" s="3" t="str">
        <f>Processed[[#This Row],[Time Period]]&amp;"_"&amp;Processed[[#This Row],[FROMNODENO]]&amp;"_"&amp;Processed[[#This Row],[TONODENO]]</f>
        <v>PM_268706_270630</v>
      </c>
    </row>
    <row r="1305" spans="1:20" x14ac:dyDescent="0.25">
      <c r="A1305" t="s">
        <v>1518</v>
      </c>
      <c r="B1305">
        <v>100114</v>
      </c>
      <c r="C1305">
        <v>270630</v>
      </c>
      <c r="D1305">
        <v>268706</v>
      </c>
      <c r="E1305" s="3" t="s">
        <v>48</v>
      </c>
      <c r="F1305" s="3" t="s">
        <v>44</v>
      </c>
      <c r="G1305" s="3" t="s">
        <v>240</v>
      </c>
      <c r="H1305" s="3" t="s">
        <v>227</v>
      </c>
      <c r="I1305">
        <v>-2.01E-2</v>
      </c>
      <c r="J1305">
        <v>51.582999999999998</v>
      </c>
      <c r="K1305">
        <v>-0.10390000000000001</v>
      </c>
      <c r="L1305">
        <v>51.546100000000003</v>
      </c>
      <c r="M1305" s="3" t="s">
        <v>241</v>
      </c>
      <c r="N1305" s="3" t="s">
        <v>228</v>
      </c>
      <c r="O1305" t="s">
        <v>670</v>
      </c>
      <c r="P1305" t="s">
        <v>670</v>
      </c>
      <c r="Q1305">
        <v>9395</v>
      </c>
      <c r="R1305">
        <v>818</v>
      </c>
      <c r="S1305" t="s">
        <v>671</v>
      </c>
      <c r="T1305" s="3" t="str">
        <f>Processed[[#This Row],[Time Period]]&amp;"_"&amp;Processed[[#This Row],[FROMNODENO]]&amp;"_"&amp;Processed[[#This Row],[TONODENO]]</f>
        <v>PM_270630_268706</v>
      </c>
    </row>
    <row r="1306" spans="1:20" x14ac:dyDescent="0.25">
      <c r="A1306" t="s">
        <v>1518</v>
      </c>
      <c r="B1306">
        <v>100115</v>
      </c>
      <c r="C1306">
        <v>269732</v>
      </c>
      <c r="D1306">
        <v>269880</v>
      </c>
      <c r="E1306" s="3" t="s">
        <v>97</v>
      </c>
      <c r="F1306" s="3" t="s">
        <v>98</v>
      </c>
      <c r="G1306" s="3" t="s">
        <v>403</v>
      </c>
      <c r="H1306" s="3" t="s">
        <v>404</v>
      </c>
      <c r="I1306">
        <v>-6.0900000000000003E-2</v>
      </c>
      <c r="J1306">
        <v>51.549100000000003</v>
      </c>
      <c r="K1306">
        <v>-5.4899999999999997E-2</v>
      </c>
      <c r="L1306">
        <v>51.546900000000001</v>
      </c>
      <c r="M1306" s="3" t="s">
        <v>405</v>
      </c>
      <c r="N1306" s="3" t="s">
        <v>406</v>
      </c>
      <c r="O1306" t="s">
        <v>670</v>
      </c>
      <c r="P1306" t="s">
        <v>670</v>
      </c>
      <c r="Q1306">
        <v>747</v>
      </c>
      <c r="R1306">
        <v>359</v>
      </c>
      <c r="S1306" t="s">
        <v>671</v>
      </c>
      <c r="T1306" s="3" t="str">
        <f>Processed[[#This Row],[Time Period]]&amp;"_"&amp;Processed[[#This Row],[FROMNODENO]]&amp;"_"&amp;Processed[[#This Row],[TONODENO]]</f>
        <v>PM_269732_269880</v>
      </c>
    </row>
    <row r="1307" spans="1:20" x14ac:dyDescent="0.25">
      <c r="A1307" t="s">
        <v>1518</v>
      </c>
      <c r="B1307">
        <v>100115</v>
      </c>
      <c r="C1307">
        <v>269880</v>
      </c>
      <c r="D1307">
        <v>269732</v>
      </c>
      <c r="E1307" s="3" t="s">
        <v>98</v>
      </c>
      <c r="F1307" s="3" t="s">
        <v>97</v>
      </c>
      <c r="G1307" s="3" t="s">
        <v>404</v>
      </c>
      <c r="H1307" s="3" t="s">
        <v>403</v>
      </c>
      <c r="I1307">
        <v>-5.4899999999999997E-2</v>
      </c>
      <c r="J1307">
        <v>51.546900000000001</v>
      </c>
      <c r="K1307">
        <v>-6.0900000000000003E-2</v>
      </c>
      <c r="L1307">
        <v>51.549100000000003</v>
      </c>
      <c r="M1307" s="3" t="s">
        <v>406</v>
      </c>
      <c r="N1307" s="3" t="s">
        <v>405</v>
      </c>
      <c r="O1307" t="s">
        <v>670</v>
      </c>
      <c r="P1307" t="s">
        <v>670</v>
      </c>
      <c r="Q1307">
        <v>548</v>
      </c>
      <c r="R1307">
        <v>433</v>
      </c>
      <c r="S1307" t="s">
        <v>671</v>
      </c>
      <c r="T1307" s="3" t="str">
        <f>Processed[[#This Row],[Time Period]]&amp;"_"&amp;Processed[[#This Row],[FROMNODENO]]&amp;"_"&amp;Processed[[#This Row],[TONODENO]]</f>
        <v>PM_269880_269732</v>
      </c>
    </row>
    <row r="1308" spans="1:20" x14ac:dyDescent="0.25">
      <c r="A1308" t="s">
        <v>1518</v>
      </c>
      <c r="B1308">
        <v>100116</v>
      </c>
      <c r="C1308">
        <v>262419</v>
      </c>
      <c r="D1308">
        <v>266343</v>
      </c>
      <c r="E1308" s="3" t="s">
        <v>99</v>
      </c>
      <c r="F1308" s="3" t="s">
        <v>35</v>
      </c>
      <c r="G1308" s="3" t="s">
        <v>409</v>
      </c>
      <c r="H1308" s="3" t="s">
        <v>207</v>
      </c>
      <c r="I1308">
        <v>-0.33550000000000002</v>
      </c>
      <c r="J1308">
        <v>51.592500000000001</v>
      </c>
      <c r="K1308">
        <v>-0.17530000000000001</v>
      </c>
      <c r="L1308">
        <v>51.516199999999998</v>
      </c>
      <c r="M1308" s="3" t="s">
        <v>410</v>
      </c>
      <c r="N1308" s="3" t="s">
        <v>208</v>
      </c>
      <c r="O1308" t="s">
        <v>670</v>
      </c>
      <c r="P1308" t="s">
        <v>670</v>
      </c>
      <c r="Q1308">
        <v>15905</v>
      </c>
      <c r="R1308">
        <v>1896</v>
      </c>
      <c r="S1308" t="s">
        <v>671</v>
      </c>
      <c r="T1308" s="3" t="str">
        <f>Processed[[#This Row],[Time Period]]&amp;"_"&amp;Processed[[#This Row],[FROMNODENO]]&amp;"_"&amp;Processed[[#This Row],[TONODENO]]</f>
        <v>PM_262419_266343</v>
      </c>
    </row>
    <row r="1309" spans="1:20" x14ac:dyDescent="0.25">
      <c r="A1309" t="s">
        <v>1518</v>
      </c>
      <c r="B1309">
        <v>100116</v>
      </c>
      <c r="C1309">
        <v>266343</v>
      </c>
      <c r="D1309">
        <v>262419</v>
      </c>
      <c r="E1309" s="3" t="s">
        <v>35</v>
      </c>
      <c r="F1309" s="3" t="s">
        <v>99</v>
      </c>
      <c r="G1309" s="3" t="s">
        <v>207</v>
      </c>
      <c r="H1309" s="3" t="s">
        <v>409</v>
      </c>
      <c r="I1309">
        <v>-0.17530000000000001</v>
      </c>
      <c r="J1309">
        <v>51.516199999999998</v>
      </c>
      <c r="K1309">
        <v>-0.33550000000000002</v>
      </c>
      <c r="L1309">
        <v>51.592500000000001</v>
      </c>
      <c r="M1309" s="3" t="s">
        <v>208</v>
      </c>
      <c r="N1309" s="3" t="s">
        <v>410</v>
      </c>
      <c r="O1309" t="s">
        <v>670</v>
      </c>
      <c r="P1309" t="s">
        <v>670</v>
      </c>
      <c r="Q1309">
        <v>15948</v>
      </c>
      <c r="R1309">
        <v>2126</v>
      </c>
      <c r="S1309" t="s">
        <v>671</v>
      </c>
      <c r="T1309" s="3" t="str">
        <f>Processed[[#This Row],[Time Period]]&amp;"_"&amp;Processed[[#This Row],[FROMNODENO]]&amp;"_"&amp;Processed[[#This Row],[TONODENO]]</f>
        <v>PM_266343_262419</v>
      </c>
    </row>
    <row r="1310" spans="1:20" x14ac:dyDescent="0.25">
      <c r="A1310" t="s">
        <v>1518</v>
      </c>
      <c r="B1310">
        <v>100117</v>
      </c>
      <c r="C1310">
        <v>260307</v>
      </c>
      <c r="D1310">
        <v>280809</v>
      </c>
      <c r="E1310" s="3" t="s">
        <v>100</v>
      </c>
      <c r="F1310" s="3" t="s">
        <v>101</v>
      </c>
      <c r="G1310" s="3" t="s">
        <v>412</v>
      </c>
      <c r="H1310" s="3" t="s">
        <v>413</v>
      </c>
      <c r="I1310">
        <v>-0.45419999999999999</v>
      </c>
      <c r="J1310">
        <v>51.472099999999998</v>
      </c>
      <c r="K1310">
        <v>-0.48630000000000001</v>
      </c>
      <c r="L1310">
        <v>51.470999999999997</v>
      </c>
      <c r="M1310" s="3" t="s">
        <v>414</v>
      </c>
      <c r="N1310" s="3" t="s">
        <v>415</v>
      </c>
      <c r="O1310" t="s">
        <v>670</v>
      </c>
      <c r="P1310" t="s">
        <v>670</v>
      </c>
      <c r="Q1310">
        <v>3044</v>
      </c>
      <c r="R1310">
        <v>606</v>
      </c>
      <c r="S1310" t="s">
        <v>671</v>
      </c>
      <c r="T1310" s="3" t="str">
        <f>Processed[[#This Row],[Time Period]]&amp;"_"&amp;Processed[[#This Row],[FROMNODENO]]&amp;"_"&amp;Processed[[#This Row],[TONODENO]]</f>
        <v>PM_260307_280809</v>
      </c>
    </row>
    <row r="1311" spans="1:20" x14ac:dyDescent="0.25">
      <c r="A1311" t="s">
        <v>1518</v>
      </c>
      <c r="B1311">
        <v>100117</v>
      </c>
      <c r="C1311">
        <v>280809</v>
      </c>
      <c r="D1311">
        <v>260307</v>
      </c>
      <c r="E1311" s="3" t="s">
        <v>101</v>
      </c>
      <c r="F1311" s="3" t="s">
        <v>100</v>
      </c>
      <c r="G1311" s="3" t="s">
        <v>413</v>
      </c>
      <c r="H1311" s="3" t="s">
        <v>412</v>
      </c>
      <c r="I1311">
        <v>-0.48630000000000001</v>
      </c>
      <c r="J1311">
        <v>51.470999999999997</v>
      </c>
      <c r="K1311">
        <v>-0.45419999999999999</v>
      </c>
      <c r="L1311">
        <v>51.472099999999998</v>
      </c>
      <c r="M1311" s="3" t="s">
        <v>415</v>
      </c>
      <c r="N1311" s="3" t="s">
        <v>414</v>
      </c>
      <c r="O1311" t="s">
        <v>670</v>
      </c>
      <c r="P1311" t="s">
        <v>670</v>
      </c>
      <c r="Q1311">
        <v>3044</v>
      </c>
      <c r="R1311">
        <v>550</v>
      </c>
      <c r="S1311" t="s">
        <v>671</v>
      </c>
      <c r="T1311" s="3" t="str">
        <f>Processed[[#This Row],[Time Period]]&amp;"_"&amp;Processed[[#This Row],[FROMNODENO]]&amp;"_"&amp;Processed[[#This Row],[TONODENO]]</f>
        <v>PM_280809_260307</v>
      </c>
    </row>
    <row r="1312" spans="1:20" x14ac:dyDescent="0.25">
      <c r="A1312" t="s">
        <v>1518</v>
      </c>
      <c r="B1312">
        <v>100118</v>
      </c>
      <c r="C1312">
        <v>267983</v>
      </c>
      <c r="D1312">
        <v>269296</v>
      </c>
      <c r="E1312" s="3" t="s">
        <v>31</v>
      </c>
      <c r="F1312" s="3" t="s">
        <v>33</v>
      </c>
      <c r="G1312" s="3" t="s">
        <v>198</v>
      </c>
      <c r="H1312" s="3" t="s">
        <v>203</v>
      </c>
      <c r="I1312">
        <v>-0.1231</v>
      </c>
      <c r="J1312">
        <v>51.530799999999999</v>
      </c>
      <c r="K1312">
        <v>-8.2100000000000006E-2</v>
      </c>
      <c r="L1312">
        <v>51.518599999999999</v>
      </c>
      <c r="M1312" s="3" t="s">
        <v>199</v>
      </c>
      <c r="N1312" s="3" t="s">
        <v>204</v>
      </c>
      <c r="O1312" t="s">
        <v>670</v>
      </c>
      <c r="P1312" t="s">
        <v>670</v>
      </c>
      <c r="Q1312">
        <v>3892</v>
      </c>
      <c r="R1312">
        <v>871</v>
      </c>
      <c r="S1312" t="s">
        <v>671</v>
      </c>
      <c r="T1312" s="3" t="str">
        <f>Processed[[#This Row],[Time Period]]&amp;"_"&amp;Processed[[#This Row],[FROMNODENO]]&amp;"_"&amp;Processed[[#This Row],[TONODENO]]</f>
        <v>PM_267983_269296</v>
      </c>
    </row>
    <row r="1313" spans="1:20" x14ac:dyDescent="0.25">
      <c r="A1313" t="s">
        <v>1518</v>
      </c>
      <c r="B1313">
        <v>100118</v>
      </c>
      <c r="C1313">
        <v>269296</v>
      </c>
      <c r="D1313">
        <v>267983</v>
      </c>
      <c r="E1313" s="3" t="s">
        <v>33</v>
      </c>
      <c r="F1313" s="3" t="s">
        <v>31</v>
      </c>
      <c r="G1313" s="3" t="s">
        <v>203</v>
      </c>
      <c r="H1313" s="3" t="s">
        <v>198</v>
      </c>
      <c r="I1313">
        <v>-8.2100000000000006E-2</v>
      </c>
      <c r="J1313">
        <v>51.518599999999999</v>
      </c>
      <c r="K1313">
        <v>-0.1231</v>
      </c>
      <c r="L1313">
        <v>51.530799999999999</v>
      </c>
      <c r="M1313" s="3" t="s">
        <v>204</v>
      </c>
      <c r="N1313" s="3" t="s">
        <v>199</v>
      </c>
      <c r="O1313" t="s">
        <v>670</v>
      </c>
      <c r="P1313" t="s">
        <v>670</v>
      </c>
      <c r="Q1313">
        <v>3913</v>
      </c>
      <c r="R1313">
        <v>877</v>
      </c>
      <c r="S1313" t="s">
        <v>671</v>
      </c>
      <c r="T1313" s="3" t="str">
        <f>Processed[[#This Row],[Time Period]]&amp;"_"&amp;Processed[[#This Row],[FROMNODENO]]&amp;"_"&amp;Processed[[#This Row],[TONODENO]]</f>
        <v>PM_269296_267983</v>
      </c>
    </row>
    <row r="1314" spans="1:20" x14ac:dyDescent="0.25">
      <c r="A1314" t="s">
        <v>1518</v>
      </c>
      <c r="B1314">
        <v>100119</v>
      </c>
      <c r="C1314">
        <v>266682</v>
      </c>
      <c r="D1314">
        <v>267983</v>
      </c>
      <c r="E1314" s="3" t="s">
        <v>34</v>
      </c>
      <c r="F1314" s="3" t="s">
        <v>31</v>
      </c>
      <c r="G1314" s="3" t="s">
        <v>205</v>
      </c>
      <c r="H1314" s="3" t="s">
        <v>198</v>
      </c>
      <c r="I1314">
        <v>-0.16289999999999999</v>
      </c>
      <c r="J1314">
        <v>51.522399999999998</v>
      </c>
      <c r="K1314">
        <v>-0.1231</v>
      </c>
      <c r="L1314">
        <v>51.530799999999999</v>
      </c>
      <c r="M1314" s="3" t="s">
        <v>206</v>
      </c>
      <c r="N1314" s="3" t="s">
        <v>199</v>
      </c>
      <c r="O1314" t="s">
        <v>670</v>
      </c>
      <c r="P1314" t="s">
        <v>670</v>
      </c>
      <c r="Q1314">
        <v>3146</v>
      </c>
      <c r="R1314">
        <v>858</v>
      </c>
      <c r="S1314" t="s">
        <v>671</v>
      </c>
      <c r="T1314" s="3" t="str">
        <f>Processed[[#This Row],[Time Period]]&amp;"_"&amp;Processed[[#This Row],[FROMNODENO]]&amp;"_"&amp;Processed[[#This Row],[TONODENO]]</f>
        <v>PM_266682_267983</v>
      </c>
    </row>
    <row r="1315" spans="1:20" x14ac:dyDescent="0.25">
      <c r="A1315" t="s">
        <v>1518</v>
      </c>
      <c r="B1315">
        <v>100119</v>
      </c>
      <c r="C1315">
        <v>267983</v>
      </c>
      <c r="D1315">
        <v>266682</v>
      </c>
      <c r="E1315" s="3" t="s">
        <v>31</v>
      </c>
      <c r="F1315" s="3" t="s">
        <v>34</v>
      </c>
      <c r="G1315" s="3" t="s">
        <v>198</v>
      </c>
      <c r="H1315" s="3" t="s">
        <v>205</v>
      </c>
      <c r="I1315">
        <v>-0.1231</v>
      </c>
      <c r="J1315">
        <v>51.530799999999999</v>
      </c>
      <c r="K1315">
        <v>-0.16289999999999999</v>
      </c>
      <c r="L1315">
        <v>51.522399999999998</v>
      </c>
      <c r="M1315" s="3" t="s">
        <v>199</v>
      </c>
      <c r="N1315" s="3" t="s">
        <v>206</v>
      </c>
      <c r="O1315" t="s">
        <v>670</v>
      </c>
      <c r="P1315" t="s">
        <v>670</v>
      </c>
      <c r="Q1315">
        <v>3165</v>
      </c>
      <c r="R1315">
        <v>933</v>
      </c>
      <c r="S1315" t="s">
        <v>671</v>
      </c>
      <c r="T1315" s="3" t="str">
        <f>Processed[[#This Row],[Time Period]]&amp;"_"&amp;Processed[[#This Row],[FROMNODENO]]&amp;"_"&amp;Processed[[#This Row],[TONODENO]]</f>
        <v>PM_267983_266682</v>
      </c>
    </row>
    <row r="1316" spans="1:20" x14ac:dyDescent="0.25">
      <c r="A1316" t="s">
        <v>1518</v>
      </c>
      <c r="B1316">
        <v>100120</v>
      </c>
      <c r="C1316">
        <v>266343</v>
      </c>
      <c r="D1316">
        <v>267983</v>
      </c>
      <c r="E1316" s="3" t="s">
        <v>35</v>
      </c>
      <c r="F1316" s="3" t="s">
        <v>31</v>
      </c>
      <c r="G1316" s="3" t="s">
        <v>207</v>
      </c>
      <c r="H1316" s="3" t="s">
        <v>198</v>
      </c>
      <c r="I1316">
        <v>-0.17530000000000001</v>
      </c>
      <c r="J1316">
        <v>51.516199999999998</v>
      </c>
      <c r="K1316">
        <v>-0.1231</v>
      </c>
      <c r="L1316">
        <v>51.530799999999999</v>
      </c>
      <c r="M1316" s="3" t="s">
        <v>208</v>
      </c>
      <c r="N1316" s="3" t="s">
        <v>199</v>
      </c>
      <c r="O1316" t="s">
        <v>670</v>
      </c>
      <c r="P1316" t="s">
        <v>670</v>
      </c>
      <c r="Q1316">
        <v>4531</v>
      </c>
      <c r="R1316">
        <v>1024</v>
      </c>
      <c r="S1316" t="s">
        <v>671</v>
      </c>
      <c r="T1316" s="3" t="str">
        <f>Processed[[#This Row],[Time Period]]&amp;"_"&amp;Processed[[#This Row],[FROMNODENO]]&amp;"_"&amp;Processed[[#This Row],[TONODENO]]</f>
        <v>PM_266343_267983</v>
      </c>
    </row>
    <row r="1317" spans="1:20" x14ac:dyDescent="0.25">
      <c r="A1317" t="s">
        <v>1518</v>
      </c>
      <c r="B1317">
        <v>100120</v>
      </c>
      <c r="C1317">
        <v>267983</v>
      </c>
      <c r="D1317">
        <v>266343</v>
      </c>
      <c r="E1317" s="3" t="s">
        <v>31</v>
      </c>
      <c r="F1317" s="3" t="s">
        <v>35</v>
      </c>
      <c r="G1317" s="3" t="s">
        <v>198</v>
      </c>
      <c r="H1317" s="3" t="s">
        <v>207</v>
      </c>
      <c r="I1317">
        <v>-0.1231</v>
      </c>
      <c r="J1317">
        <v>51.530799999999999</v>
      </c>
      <c r="K1317">
        <v>-0.17530000000000001</v>
      </c>
      <c r="L1317">
        <v>51.516199999999998</v>
      </c>
      <c r="M1317" s="3" t="s">
        <v>199</v>
      </c>
      <c r="N1317" s="3" t="s">
        <v>208</v>
      </c>
      <c r="O1317" t="s">
        <v>670</v>
      </c>
      <c r="P1317" t="s">
        <v>670</v>
      </c>
      <c r="Q1317">
        <v>4386</v>
      </c>
      <c r="R1317">
        <v>940</v>
      </c>
      <c r="S1317" t="s">
        <v>671</v>
      </c>
      <c r="T1317" s="3" t="str">
        <f>Processed[[#This Row],[Time Period]]&amp;"_"&amp;Processed[[#This Row],[FROMNODENO]]&amp;"_"&amp;Processed[[#This Row],[TONODENO]]</f>
        <v>PM_267983_266343</v>
      </c>
    </row>
    <row r="1318" spans="1:20" x14ac:dyDescent="0.25">
      <c r="A1318" t="s">
        <v>1518</v>
      </c>
      <c r="B1318">
        <v>100121</v>
      </c>
      <c r="C1318">
        <v>267948</v>
      </c>
      <c r="D1318">
        <v>267983</v>
      </c>
      <c r="E1318" s="3" t="s">
        <v>36</v>
      </c>
      <c r="F1318" s="3" t="s">
        <v>31</v>
      </c>
      <c r="G1318" s="3" t="s">
        <v>209</v>
      </c>
      <c r="H1318" s="3" t="s">
        <v>198</v>
      </c>
      <c r="I1318">
        <v>-0.12784000000000001</v>
      </c>
      <c r="J1318">
        <v>51.532330000000002</v>
      </c>
      <c r="K1318">
        <v>-0.1231</v>
      </c>
      <c r="L1318">
        <v>51.530799999999999</v>
      </c>
      <c r="M1318" s="3" t="s">
        <v>210</v>
      </c>
      <c r="N1318" s="3" t="s">
        <v>199</v>
      </c>
      <c r="O1318" t="s">
        <v>670</v>
      </c>
      <c r="P1318" t="s">
        <v>670</v>
      </c>
      <c r="Q1318">
        <v>638</v>
      </c>
      <c r="R1318">
        <v>522</v>
      </c>
      <c r="S1318" t="s">
        <v>671</v>
      </c>
      <c r="T1318" s="3" t="str">
        <f>Processed[[#This Row],[Time Period]]&amp;"_"&amp;Processed[[#This Row],[FROMNODENO]]&amp;"_"&amp;Processed[[#This Row],[TONODENO]]</f>
        <v>PM_267948_267983</v>
      </c>
    </row>
    <row r="1319" spans="1:20" x14ac:dyDescent="0.25">
      <c r="A1319" t="s">
        <v>1518</v>
      </c>
      <c r="B1319">
        <v>100121</v>
      </c>
      <c r="C1319">
        <v>267983</v>
      </c>
      <c r="D1319">
        <v>267948</v>
      </c>
      <c r="E1319" s="3" t="s">
        <v>31</v>
      </c>
      <c r="F1319" s="3" t="s">
        <v>36</v>
      </c>
      <c r="G1319" s="3" t="s">
        <v>198</v>
      </c>
      <c r="H1319" s="3" t="s">
        <v>209</v>
      </c>
      <c r="I1319">
        <v>-0.1231</v>
      </c>
      <c r="J1319">
        <v>51.530799999999999</v>
      </c>
      <c r="K1319">
        <v>-0.12784000000000001</v>
      </c>
      <c r="L1319">
        <v>51.532330000000002</v>
      </c>
      <c r="M1319" s="3" t="s">
        <v>199</v>
      </c>
      <c r="N1319" s="3" t="s">
        <v>210</v>
      </c>
      <c r="O1319" t="s">
        <v>670</v>
      </c>
      <c r="P1319" t="s">
        <v>670</v>
      </c>
      <c r="Q1319">
        <v>630</v>
      </c>
      <c r="R1319">
        <v>522</v>
      </c>
      <c r="S1319" t="s">
        <v>671</v>
      </c>
      <c r="T1319" s="3" t="str">
        <f>Processed[[#This Row],[Time Period]]&amp;"_"&amp;Processed[[#This Row],[FROMNODENO]]&amp;"_"&amp;Processed[[#This Row],[TONODENO]]</f>
        <v>PM_267983_267948</v>
      </c>
    </row>
    <row r="1320" spans="1:20" x14ac:dyDescent="0.25">
      <c r="A1320" t="s">
        <v>1518</v>
      </c>
      <c r="B1320">
        <v>100122</v>
      </c>
      <c r="C1320">
        <v>267983</v>
      </c>
      <c r="D1320">
        <v>269471</v>
      </c>
      <c r="E1320" s="3" t="s">
        <v>31</v>
      </c>
      <c r="F1320" s="3" t="s">
        <v>46</v>
      </c>
      <c r="G1320" s="3" t="s">
        <v>198</v>
      </c>
      <c r="H1320" s="3" t="s">
        <v>234</v>
      </c>
      <c r="I1320">
        <v>-0.1231</v>
      </c>
      <c r="J1320">
        <v>51.530799999999999</v>
      </c>
      <c r="K1320">
        <v>-7.4899999999999994E-2</v>
      </c>
      <c r="L1320">
        <v>51.582299999999996</v>
      </c>
      <c r="M1320" s="3" t="s">
        <v>199</v>
      </c>
      <c r="N1320" s="3" t="s">
        <v>235</v>
      </c>
      <c r="O1320" t="s">
        <v>670</v>
      </c>
      <c r="P1320" t="s">
        <v>670</v>
      </c>
      <c r="Q1320">
        <v>8003</v>
      </c>
      <c r="R1320">
        <v>934</v>
      </c>
      <c r="S1320" t="s">
        <v>671</v>
      </c>
      <c r="T1320" s="3" t="str">
        <f>Processed[[#This Row],[Time Period]]&amp;"_"&amp;Processed[[#This Row],[FROMNODENO]]&amp;"_"&amp;Processed[[#This Row],[TONODENO]]</f>
        <v>PM_267983_269471</v>
      </c>
    </row>
    <row r="1321" spans="1:20" x14ac:dyDescent="0.25">
      <c r="A1321" t="s">
        <v>1518</v>
      </c>
      <c r="B1321">
        <v>100122</v>
      </c>
      <c r="C1321">
        <v>269471</v>
      </c>
      <c r="D1321">
        <v>267983</v>
      </c>
      <c r="E1321" s="3" t="s">
        <v>46</v>
      </c>
      <c r="F1321" s="3" t="s">
        <v>31</v>
      </c>
      <c r="G1321" s="3" t="s">
        <v>234</v>
      </c>
      <c r="H1321" s="3" t="s">
        <v>198</v>
      </c>
      <c r="I1321">
        <v>-7.4899999999999994E-2</v>
      </c>
      <c r="J1321">
        <v>51.582299999999996</v>
      </c>
      <c r="K1321">
        <v>-0.1231</v>
      </c>
      <c r="L1321">
        <v>51.530799999999999</v>
      </c>
      <c r="M1321" s="3" t="s">
        <v>235</v>
      </c>
      <c r="N1321" s="3" t="s">
        <v>199</v>
      </c>
      <c r="O1321" t="s">
        <v>670</v>
      </c>
      <c r="P1321" t="s">
        <v>670</v>
      </c>
      <c r="Q1321">
        <v>7998</v>
      </c>
      <c r="R1321">
        <v>927</v>
      </c>
      <c r="S1321" t="s">
        <v>671</v>
      </c>
      <c r="T1321" s="3" t="str">
        <f>Processed[[#This Row],[Time Period]]&amp;"_"&amp;Processed[[#This Row],[FROMNODENO]]&amp;"_"&amp;Processed[[#This Row],[TONODENO]]</f>
        <v>PM_269471_267983</v>
      </c>
    </row>
    <row r="1322" spans="1:20" x14ac:dyDescent="0.25">
      <c r="A1322" t="s">
        <v>1518</v>
      </c>
      <c r="B1322">
        <v>100123</v>
      </c>
      <c r="C1322">
        <v>267983</v>
      </c>
      <c r="D1322">
        <v>269751</v>
      </c>
      <c r="E1322" s="3" t="s">
        <v>31</v>
      </c>
      <c r="F1322" s="3" t="s">
        <v>47</v>
      </c>
      <c r="G1322" s="3" t="s">
        <v>198</v>
      </c>
      <c r="H1322" s="3" t="s">
        <v>237</v>
      </c>
      <c r="I1322">
        <v>-0.1231</v>
      </c>
      <c r="J1322">
        <v>51.530799999999999</v>
      </c>
      <c r="K1322">
        <v>-5.9700000000000003E-2</v>
      </c>
      <c r="L1322">
        <v>51.588099999999997</v>
      </c>
      <c r="M1322" s="3" t="s">
        <v>199</v>
      </c>
      <c r="N1322" s="3" t="s">
        <v>238</v>
      </c>
      <c r="O1322" t="s">
        <v>670</v>
      </c>
      <c r="P1322" t="s">
        <v>670</v>
      </c>
      <c r="Q1322">
        <v>9009</v>
      </c>
      <c r="R1322">
        <v>930</v>
      </c>
      <c r="S1322" t="s">
        <v>671</v>
      </c>
      <c r="T1322" s="3" t="str">
        <f>Processed[[#This Row],[Time Period]]&amp;"_"&amp;Processed[[#This Row],[FROMNODENO]]&amp;"_"&amp;Processed[[#This Row],[TONODENO]]</f>
        <v>PM_267983_269751</v>
      </c>
    </row>
    <row r="1323" spans="1:20" x14ac:dyDescent="0.25">
      <c r="A1323" t="s">
        <v>1518</v>
      </c>
      <c r="B1323">
        <v>100123</v>
      </c>
      <c r="C1323">
        <v>269751</v>
      </c>
      <c r="D1323">
        <v>267983</v>
      </c>
      <c r="E1323" s="3" t="s">
        <v>47</v>
      </c>
      <c r="F1323" s="3" t="s">
        <v>31</v>
      </c>
      <c r="G1323" s="3" t="s">
        <v>237</v>
      </c>
      <c r="H1323" s="3" t="s">
        <v>198</v>
      </c>
      <c r="I1323">
        <v>-5.9700000000000003E-2</v>
      </c>
      <c r="J1323">
        <v>51.588099999999997</v>
      </c>
      <c r="K1323">
        <v>-0.1231</v>
      </c>
      <c r="L1323">
        <v>51.530799999999999</v>
      </c>
      <c r="M1323" s="3" t="s">
        <v>238</v>
      </c>
      <c r="N1323" s="3" t="s">
        <v>199</v>
      </c>
      <c r="O1323" t="s">
        <v>670</v>
      </c>
      <c r="P1323" t="s">
        <v>670</v>
      </c>
      <c r="Q1323">
        <v>9019</v>
      </c>
      <c r="R1323">
        <v>955</v>
      </c>
      <c r="S1323" t="s">
        <v>671</v>
      </c>
      <c r="T1323" s="3" t="str">
        <f>Processed[[#This Row],[Time Period]]&amp;"_"&amp;Processed[[#This Row],[FROMNODENO]]&amp;"_"&amp;Processed[[#This Row],[TONODENO]]</f>
        <v>PM_269751_267983</v>
      </c>
    </row>
    <row r="1324" spans="1:20" x14ac:dyDescent="0.25">
      <c r="A1324" t="s">
        <v>1518</v>
      </c>
      <c r="B1324">
        <v>100124</v>
      </c>
      <c r="C1324">
        <v>267252</v>
      </c>
      <c r="D1324">
        <v>267983</v>
      </c>
      <c r="E1324" s="3" t="s">
        <v>37</v>
      </c>
      <c r="F1324" s="3" t="s">
        <v>31</v>
      </c>
      <c r="G1324" s="3" t="s">
        <v>211</v>
      </c>
      <c r="H1324" s="3" t="s">
        <v>198</v>
      </c>
      <c r="I1324">
        <v>-0.14369999999999999</v>
      </c>
      <c r="J1324">
        <v>51.495100000000001</v>
      </c>
      <c r="K1324">
        <v>-0.1231</v>
      </c>
      <c r="L1324">
        <v>51.530799999999999</v>
      </c>
      <c r="M1324" s="3" t="s">
        <v>212</v>
      </c>
      <c r="N1324" s="3" t="s">
        <v>199</v>
      </c>
      <c r="O1324" t="s">
        <v>670</v>
      </c>
      <c r="P1324" t="s">
        <v>670</v>
      </c>
      <c r="Q1324">
        <v>5391</v>
      </c>
      <c r="R1324">
        <v>947</v>
      </c>
      <c r="S1324" t="s">
        <v>671</v>
      </c>
      <c r="T1324" s="3" t="str">
        <f>Processed[[#This Row],[Time Period]]&amp;"_"&amp;Processed[[#This Row],[FROMNODENO]]&amp;"_"&amp;Processed[[#This Row],[TONODENO]]</f>
        <v>PM_267252_267983</v>
      </c>
    </row>
    <row r="1325" spans="1:20" x14ac:dyDescent="0.25">
      <c r="A1325" t="s">
        <v>1518</v>
      </c>
      <c r="B1325">
        <v>100124</v>
      </c>
      <c r="C1325">
        <v>267983</v>
      </c>
      <c r="D1325">
        <v>267252</v>
      </c>
      <c r="E1325" s="3" t="s">
        <v>31</v>
      </c>
      <c r="F1325" s="3" t="s">
        <v>37</v>
      </c>
      <c r="G1325" s="3" t="s">
        <v>198</v>
      </c>
      <c r="H1325" s="3" t="s">
        <v>211</v>
      </c>
      <c r="I1325">
        <v>-0.1231</v>
      </c>
      <c r="J1325">
        <v>51.530799999999999</v>
      </c>
      <c r="K1325">
        <v>-0.14369999999999999</v>
      </c>
      <c r="L1325">
        <v>51.495100000000001</v>
      </c>
      <c r="M1325" s="3" t="s">
        <v>199</v>
      </c>
      <c r="N1325" s="3" t="s">
        <v>212</v>
      </c>
      <c r="O1325" t="s">
        <v>670</v>
      </c>
      <c r="P1325" t="s">
        <v>670</v>
      </c>
      <c r="Q1325">
        <v>5408</v>
      </c>
      <c r="R1325">
        <v>949</v>
      </c>
      <c r="S1325" t="s">
        <v>671</v>
      </c>
      <c r="T1325" s="3" t="str">
        <f>Processed[[#This Row],[Time Period]]&amp;"_"&amp;Processed[[#This Row],[FROMNODENO]]&amp;"_"&amp;Processed[[#This Row],[TONODENO]]</f>
        <v>PM_267983_267252</v>
      </c>
    </row>
    <row r="1326" spans="1:20" x14ac:dyDescent="0.25">
      <c r="A1326" t="s">
        <v>1518</v>
      </c>
      <c r="B1326">
        <v>100125</v>
      </c>
      <c r="C1326">
        <v>267983</v>
      </c>
      <c r="D1326">
        <v>267994</v>
      </c>
      <c r="E1326" s="3" t="s">
        <v>31</v>
      </c>
      <c r="F1326" s="3" t="s">
        <v>77</v>
      </c>
      <c r="G1326" s="3" t="s">
        <v>198</v>
      </c>
      <c r="H1326" s="3" t="s">
        <v>337</v>
      </c>
      <c r="I1326">
        <v>-0.1231</v>
      </c>
      <c r="J1326">
        <v>51.530799999999999</v>
      </c>
      <c r="K1326">
        <v>-0.1231</v>
      </c>
      <c r="L1326">
        <v>51.486199999999997</v>
      </c>
      <c r="M1326" s="3" t="s">
        <v>199</v>
      </c>
      <c r="N1326" s="3" t="s">
        <v>338</v>
      </c>
      <c r="O1326" t="s">
        <v>670</v>
      </c>
      <c r="P1326" t="s">
        <v>670</v>
      </c>
      <c r="Q1326">
        <v>7103</v>
      </c>
      <c r="R1326">
        <v>1121</v>
      </c>
      <c r="S1326" t="s">
        <v>671</v>
      </c>
      <c r="T1326" s="3" t="str">
        <f>Processed[[#This Row],[Time Period]]&amp;"_"&amp;Processed[[#This Row],[FROMNODENO]]&amp;"_"&amp;Processed[[#This Row],[TONODENO]]</f>
        <v>PM_267983_267994</v>
      </c>
    </row>
    <row r="1327" spans="1:20" x14ac:dyDescent="0.25">
      <c r="A1327" t="s">
        <v>1518</v>
      </c>
      <c r="B1327">
        <v>100125</v>
      </c>
      <c r="C1327">
        <v>267994</v>
      </c>
      <c r="D1327">
        <v>267983</v>
      </c>
      <c r="E1327" s="3" t="s">
        <v>77</v>
      </c>
      <c r="F1327" s="3" t="s">
        <v>31</v>
      </c>
      <c r="G1327" s="3" t="s">
        <v>337</v>
      </c>
      <c r="H1327" s="3" t="s">
        <v>198</v>
      </c>
      <c r="I1327">
        <v>-0.1231</v>
      </c>
      <c r="J1327">
        <v>51.486199999999997</v>
      </c>
      <c r="K1327">
        <v>-0.1231</v>
      </c>
      <c r="L1327">
        <v>51.530799999999999</v>
      </c>
      <c r="M1327" s="3" t="s">
        <v>338</v>
      </c>
      <c r="N1327" s="3" t="s">
        <v>199</v>
      </c>
      <c r="O1327" t="s">
        <v>670</v>
      </c>
      <c r="P1327" t="s">
        <v>670</v>
      </c>
      <c r="Q1327">
        <v>7080</v>
      </c>
      <c r="R1327">
        <v>1109</v>
      </c>
      <c r="S1327" t="s">
        <v>671</v>
      </c>
      <c r="T1327" s="3" t="str">
        <f>Processed[[#This Row],[Time Period]]&amp;"_"&amp;Processed[[#This Row],[FROMNODENO]]&amp;"_"&amp;Processed[[#This Row],[TONODENO]]</f>
        <v>PM_267994_267983</v>
      </c>
    </row>
    <row r="1328" spans="1:20" x14ac:dyDescent="0.25">
      <c r="A1328" t="s">
        <v>1518</v>
      </c>
      <c r="B1328">
        <v>100126</v>
      </c>
      <c r="C1328">
        <v>267983</v>
      </c>
      <c r="D1328">
        <v>268311</v>
      </c>
      <c r="E1328" s="3" t="s">
        <v>31</v>
      </c>
      <c r="F1328" s="3" t="s">
        <v>38</v>
      </c>
      <c r="G1328" s="3" t="s">
        <v>198</v>
      </c>
      <c r="H1328" s="3" t="s">
        <v>213</v>
      </c>
      <c r="I1328">
        <v>-0.1231</v>
      </c>
      <c r="J1328">
        <v>51.530799999999999</v>
      </c>
      <c r="K1328">
        <v>-0.1134</v>
      </c>
      <c r="L1328">
        <v>51.503300000000003</v>
      </c>
      <c r="M1328" s="3" t="s">
        <v>199</v>
      </c>
      <c r="N1328" s="3" t="s">
        <v>214</v>
      </c>
      <c r="O1328" t="s">
        <v>670</v>
      </c>
      <c r="P1328" t="s">
        <v>670</v>
      </c>
      <c r="Q1328">
        <v>8260</v>
      </c>
      <c r="R1328">
        <v>1331</v>
      </c>
      <c r="S1328" t="s">
        <v>671</v>
      </c>
      <c r="T1328" s="3" t="str">
        <f>Processed[[#This Row],[Time Period]]&amp;"_"&amp;Processed[[#This Row],[FROMNODENO]]&amp;"_"&amp;Processed[[#This Row],[TONODENO]]</f>
        <v>PM_267983_268311</v>
      </c>
    </row>
    <row r="1329" spans="1:20" x14ac:dyDescent="0.25">
      <c r="A1329" t="s">
        <v>1518</v>
      </c>
      <c r="B1329">
        <v>100126</v>
      </c>
      <c r="C1329">
        <v>268311</v>
      </c>
      <c r="D1329">
        <v>267983</v>
      </c>
      <c r="E1329" s="3" t="s">
        <v>38</v>
      </c>
      <c r="F1329" s="3" t="s">
        <v>31</v>
      </c>
      <c r="G1329" s="3" t="s">
        <v>213</v>
      </c>
      <c r="H1329" s="3" t="s">
        <v>198</v>
      </c>
      <c r="I1329">
        <v>-0.1134</v>
      </c>
      <c r="J1329">
        <v>51.503300000000003</v>
      </c>
      <c r="K1329">
        <v>-0.1231</v>
      </c>
      <c r="L1329">
        <v>51.530799999999999</v>
      </c>
      <c r="M1329" s="3" t="s">
        <v>214</v>
      </c>
      <c r="N1329" s="3" t="s">
        <v>199</v>
      </c>
      <c r="O1329" t="s">
        <v>670</v>
      </c>
      <c r="P1329" t="s">
        <v>670</v>
      </c>
      <c r="Q1329">
        <v>6516</v>
      </c>
      <c r="R1329">
        <v>1207</v>
      </c>
      <c r="S1329" t="s">
        <v>671</v>
      </c>
      <c r="T1329" s="3" t="str">
        <f>Processed[[#This Row],[Time Period]]&amp;"_"&amp;Processed[[#This Row],[FROMNODENO]]&amp;"_"&amp;Processed[[#This Row],[TONODENO]]</f>
        <v>PM_268311_267983</v>
      </c>
    </row>
    <row r="1330" spans="1:20" x14ac:dyDescent="0.25">
      <c r="A1330" t="s">
        <v>1518</v>
      </c>
      <c r="B1330">
        <v>100127</v>
      </c>
      <c r="C1330">
        <v>267983</v>
      </c>
      <c r="D1330">
        <v>270630</v>
      </c>
      <c r="E1330" s="3" t="s">
        <v>31</v>
      </c>
      <c r="F1330" s="3" t="s">
        <v>48</v>
      </c>
      <c r="G1330" s="3" t="s">
        <v>198</v>
      </c>
      <c r="H1330" s="3" t="s">
        <v>240</v>
      </c>
      <c r="I1330">
        <v>-0.1231</v>
      </c>
      <c r="J1330">
        <v>51.530799999999999</v>
      </c>
      <c r="K1330">
        <v>-2.01E-2</v>
      </c>
      <c r="L1330">
        <v>51.582999999999998</v>
      </c>
      <c r="M1330" s="3" t="s">
        <v>199</v>
      </c>
      <c r="N1330" s="3" t="s">
        <v>241</v>
      </c>
      <c r="O1330" t="s">
        <v>670</v>
      </c>
      <c r="P1330" t="s">
        <v>670</v>
      </c>
      <c r="Q1330">
        <v>11823</v>
      </c>
      <c r="R1330">
        <v>1120</v>
      </c>
      <c r="S1330" t="s">
        <v>671</v>
      </c>
      <c r="T1330" s="3" t="str">
        <f>Processed[[#This Row],[Time Period]]&amp;"_"&amp;Processed[[#This Row],[FROMNODENO]]&amp;"_"&amp;Processed[[#This Row],[TONODENO]]</f>
        <v>PM_267983_270630</v>
      </c>
    </row>
    <row r="1331" spans="1:20" x14ac:dyDescent="0.25">
      <c r="A1331" t="s">
        <v>1518</v>
      </c>
      <c r="B1331">
        <v>100127</v>
      </c>
      <c r="C1331">
        <v>270630</v>
      </c>
      <c r="D1331">
        <v>267983</v>
      </c>
      <c r="E1331" s="3" t="s">
        <v>48</v>
      </c>
      <c r="F1331" s="3" t="s">
        <v>31</v>
      </c>
      <c r="G1331" s="3" t="s">
        <v>240</v>
      </c>
      <c r="H1331" s="3" t="s">
        <v>198</v>
      </c>
      <c r="I1331">
        <v>-2.01E-2</v>
      </c>
      <c r="J1331">
        <v>51.582999999999998</v>
      </c>
      <c r="K1331">
        <v>-0.1231</v>
      </c>
      <c r="L1331">
        <v>51.530799999999999</v>
      </c>
      <c r="M1331" s="3" t="s">
        <v>241</v>
      </c>
      <c r="N1331" s="3" t="s">
        <v>199</v>
      </c>
      <c r="O1331" t="s">
        <v>670</v>
      </c>
      <c r="P1331" t="s">
        <v>670</v>
      </c>
      <c r="Q1331">
        <v>11833</v>
      </c>
      <c r="R1331">
        <v>1118</v>
      </c>
      <c r="S1331" t="s">
        <v>671</v>
      </c>
      <c r="T1331" s="3" t="str">
        <f>Processed[[#This Row],[Time Period]]&amp;"_"&amp;Processed[[#This Row],[FROMNODENO]]&amp;"_"&amp;Processed[[#This Row],[TONODENO]]</f>
        <v>PM_270630_267983</v>
      </c>
    </row>
    <row r="1332" spans="1:20" x14ac:dyDescent="0.25">
      <c r="A1332" t="s">
        <v>1518</v>
      </c>
      <c r="B1332">
        <v>100129</v>
      </c>
      <c r="C1332">
        <v>267662</v>
      </c>
      <c r="D1332">
        <v>269225</v>
      </c>
      <c r="E1332" s="3" t="s">
        <v>29</v>
      </c>
      <c r="F1332" s="3" t="s">
        <v>32</v>
      </c>
      <c r="G1332" s="3" t="s">
        <v>193</v>
      </c>
      <c r="H1332" s="3" t="s">
        <v>200</v>
      </c>
      <c r="I1332">
        <v>-0.13350000000000001</v>
      </c>
      <c r="J1332">
        <v>51.528100000000002</v>
      </c>
      <c r="K1332">
        <v>-8.5699999999999998E-2</v>
      </c>
      <c r="L1332">
        <v>51.505229999999997</v>
      </c>
      <c r="M1332" s="3" t="s">
        <v>194</v>
      </c>
      <c r="N1332" s="3" t="s">
        <v>201</v>
      </c>
      <c r="O1332" t="s">
        <v>670</v>
      </c>
      <c r="P1332" t="s">
        <v>670</v>
      </c>
      <c r="Q1332">
        <v>7500</v>
      </c>
      <c r="R1332">
        <v>1363</v>
      </c>
      <c r="S1332" t="s">
        <v>671</v>
      </c>
      <c r="T1332" s="3" t="str">
        <f>Processed[[#This Row],[Time Period]]&amp;"_"&amp;Processed[[#This Row],[FROMNODENO]]&amp;"_"&amp;Processed[[#This Row],[TONODENO]]</f>
        <v>PM_267662_269225</v>
      </c>
    </row>
    <row r="1333" spans="1:20" x14ac:dyDescent="0.25">
      <c r="A1333" t="s">
        <v>1518</v>
      </c>
      <c r="B1333">
        <v>100129</v>
      </c>
      <c r="C1333">
        <v>269225</v>
      </c>
      <c r="D1333">
        <v>267662</v>
      </c>
      <c r="E1333" s="3" t="s">
        <v>32</v>
      </c>
      <c r="F1333" s="3" t="s">
        <v>29</v>
      </c>
      <c r="G1333" s="3" t="s">
        <v>200</v>
      </c>
      <c r="H1333" s="3" t="s">
        <v>193</v>
      </c>
      <c r="I1333">
        <v>-8.5699999999999998E-2</v>
      </c>
      <c r="J1333">
        <v>51.505229999999997</v>
      </c>
      <c r="K1333">
        <v>-0.13350000000000001</v>
      </c>
      <c r="L1333">
        <v>51.528100000000002</v>
      </c>
      <c r="M1333" s="3" t="s">
        <v>201</v>
      </c>
      <c r="N1333" s="3" t="s">
        <v>194</v>
      </c>
      <c r="O1333" t="s">
        <v>670</v>
      </c>
      <c r="P1333" t="s">
        <v>670</v>
      </c>
      <c r="Q1333">
        <v>7496</v>
      </c>
      <c r="R1333">
        <v>1315</v>
      </c>
      <c r="S1333" t="s">
        <v>671</v>
      </c>
      <c r="T1333" s="3" t="str">
        <f>Processed[[#This Row],[Time Period]]&amp;"_"&amp;Processed[[#This Row],[FROMNODENO]]&amp;"_"&amp;Processed[[#This Row],[TONODENO]]</f>
        <v>PM_269225_267662</v>
      </c>
    </row>
    <row r="1334" spans="1:20" x14ac:dyDescent="0.25">
      <c r="A1334" t="s">
        <v>1518</v>
      </c>
      <c r="B1334">
        <v>100130</v>
      </c>
      <c r="C1334">
        <v>269225</v>
      </c>
      <c r="D1334">
        <v>269459</v>
      </c>
      <c r="E1334" s="3" t="s">
        <v>32</v>
      </c>
      <c r="F1334" s="3" t="s">
        <v>30</v>
      </c>
      <c r="G1334" s="3" t="s">
        <v>200</v>
      </c>
      <c r="H1334" s="3" t="s">
        <v>195</v>
      </c>
      <c r="I1334">
        <v>-8.5699999999999998E-2</v>
      </c>
      <c r="J1334">
        <v>51.505229999999997</v>
      </c>
      <c r="K1334">
        <v>-7.5399999999999995E-2</v>
      </c>
      <c r="L1334">
        <v>51.511600000000001</v>
      </c>
      <c r="M1334" s="3" t="s">
        <v>201</v>
      </c>
      <c r="N1334" s="3" t="s">
        <v>196</v>
      </c>
      <c r="O1334" t="s">
        <v>670</v>
      </c>
      <c r="P1334" t="s">
        <v>670</v>
      </c>
      <c r="Q1334">
        <v>1669</v>
      </c>
      <c r="R1334">
        <v>746</v>
      </c>
      <c r="S1334" t="s">
        <v>671</v>
      </c>
      <c r="T1334" s="3" t="str">
        <f>Processed[[#This Row],[Time Period]]&amp;"_"&amp;Processed[[#This Row],[FROMNODENO]]&amp;"_"&amp;Processed[[#This Row],[TONODENO]]</f>
        <v>PM_269225_269459</v>
      </c>
    </row>
    <row r="1335" spans="1:20" x14ac:dyDescent="0.25">
      <c r="A1335" t="s">
        <v>1518</v>
      </c>
      <c r="B1335">
        <v>100130</v>
      </c>
      <c r="C1335">
        <v>269459</v>
      </c>
      <c r="D1335">
        <v>269225</v>
      </c>
      <c r="E1335" s="3" t="s">
        <v>30</v>
      </c>
      <c r="F1335" s="3" t="s">
        <v>32</v>
      </c>
      <c r="G1335" s="3" t="s">
        <v>195</v>
      </c>
      <c r="H1335" s="3" t="s">
        <v>200</v>
      </c>
      <c r="I1335">
        <v>-7.5399999999999995E-2</v>
      </c>
      <c r="J1335">
        <v>51.511600000000001</v>
      </c>
      <c r="K1335">
        <v>-8.5699999999999998E-2</v>
      </c>
      <c r="L1335">
        <v>51.505229999999997</v>
      </c>
      <c r="M1335" s="3" t="s">
        <v>196</v>
      </c>
      <c r="N1335" s="3" t="s">
        <v>201</v>
      </c>
      <c r="O1335" t="s">
        <v>670</v>
      </c>
      <c r="P1335" t="s">
        <v>670</v>
      </c>
      <c r="Q1335">
        <v>2405</v>
      </c>
      <c r="R1335">
        <v>983</v>
      </c>
      <c r="S1335" t="s">
        <v>671</v>
      </c>
      <c r="T1335" s="3" t="str">
        <f>Processed[[#This Row],[Time Period]]&amp;"_"&amp;Processed[[#This Row],[FROMNODENO]]&amp;"_"&amp;Processed[[#This Row],[TONODENO]]</f>
        <v>PM_269459_269225</v>
      </c>
    </row>
    <row r="1336" spans="1:20" x14ac:dyDescent="0.25">
      <c r="A1336" t="s">
        <v>1518</v>
      </c>
      <c r="B1336">
        <v>100131</v>
      </c>
      <c r="C1336">
        <v>267983</v>
      </c>
      <c r="D1336">
        <v>269225</v>
      </c>
      <c r="E1336" s="3" t="s">
        <v>31</v>
      </c>
      <c r="F1336" s="3" t="s">
        <v>32</v>
      </c>
      <c r="G1336" s="3" t="s">
        <v>198</v>
      </c>
      <c r="H1336" s="3" t="s">
        <v>200</v>
      </c>
      <c r="I1336">
        <v>-0.1231</v>
      </c>
      <c r="J1336">
        <v>51.530799999999999</v>
      </c>
      <c r="K1336">
        <v>-8.5699999999999998E-2</v>
      </c>
      <c r="L1336">
        <v>51.505229999999997</v>
      </c>
      <c r="M1336" s="3" t="s">
        <v>199</v>
      </c>
      <c r="N1336" s="3" t="s">
        <v>201</v>
      </c>
      <c r="O1336" t="s">
        <v>670</v>
      </c>
      <c r="P1336" t="s">
        <v>670</v>
      </c>
      <c r="Q1336">
        <v>10145</v>
      </c>
      <c r="R1336">
        <v>1646</v>
      </c>
      <c r="S1336" t="s">
        <v>671</v>
      </c>
      <c r="T1336" s="3" t="str">
        <f>Processed[[#This Row],[Time Period]]&amp;"_"&amp;Processed[[#This Row],[FROMNODENO]]&amp;"_"&amp;Processed[[#This Row],[TONODENO]]</f>
        <v>PM_267983_269225</v>
      </c>
    </row>
    <row r="1337" spans="1:20" x14ac:dyDescent="0.25">
      <c r="A1337" t="s">
        <v>1518</v>
      </c>
      <c r="B1337">
        <v>100131</v>
      </c>
      <c r="C1337">
        <v>269225</v>
      </c>
      <c r="D1337">
        <v>267983</v>
      </c>
      <c r="E1337" s="3" t="s">
        <v>32</v>
      </c>
      <c r="F1337" s="3" t="s">
        <v>31</v>
      </c>
      <c r="G1337" s="3" t="s">
        <v>200</v>
      </c>
      <c r="H1337" s="3" t="s">
        <v>198</v>
      </c>
      <c r="I1337">
        <v>-8.5699999999999998E-2</v>
      </c>
      <c r="J1337">
        <v>51.505229999999997</v>
      </c>
      <c r="K1337">
        <v>-0.1231</v>
      </c>
      <c r="L1337">
        <v>51.530799999999999</v>
      </c>
      <c r="M1337" s="3" t="s">
        <v>201</v>
      </c>
      <c r="N1337" s="3" t="s">
        <v>199</v>
      </c>
      <c r="O1337" t="s">
        <v>670</v>
      </c>
      <c r="P1337" t="s">
        <v>670</v>
      </c>
      <c r="Q1337">
        <v>4999</v>
      </c>
      <c r="R1337">
        <v>2115</v>
      </c>
      <c r="S1337" t="s">
        <v>671</v>
      </c>
      <c r="T1337" s="3" t="str">
        <f>Processed[[#This Row],[Time Period]]&amp;"_"&amp;Processed[[#This Row],[FROMNODENO]]&amp;"_"&amp;Processed[[#This Row],[TONODENO]]</f>
        <v>PM_269225_267983</v>
      </c>
    </row>
    <row r="1338" spans="1:20" x14ac:dyDescent="0.25">
      <c r="A1338" t="s">
        <v>1518</v>
      </c>
      <c r="B1338">
        <v>100132</v>
      </c>
      <c r="C1338">
        <v>269225</v>
      </c>
      <c r="D1338">
        <v>269296</v>
      </c>
      <c r="E1338" s="3" t="s">
        <v>32</v>
      </c>
      <c r="F1338" s="3" t="s">
        <v>33</v>
      </c>
      <c r="G1338" s="3" t="s">
        <v>200</v>
      </c>
      <c r="H1338" s="3" t="s">
        <v>203</v>
      </c>
      <c r="I1338">
        <v>-8.5699999999999998E-2</v>
      </c>
      <c r="J1338">
        <v>51.505229999999997</v>
      </c>
      <c r="K1338">
        <v>-8.2100000000000006E-2</v>
      </c>
      <c r="L1338">
        <v>51.518599999999999</v>
      </c>
      <c r="M1338" s="3" t="s">
        <v>201</v>
      </c>
      <c r="N1338" s="3" t="s">
        <v>204</v>
      </c>
      <c r="O1338" t="s">
        <v>670</v>
      </c>
      <c r="P1338" t="s">
        <v>670</v>
      </c>
      <c r="Q1338">
        <v>2179</v>
      </c>
      <c r="R1338">
        <v>891</v>
      </c>
      <c r="S1338" t="s">
        <v>671</v>
      </c>
      <c r="T1338" s="3" t="str">
        <f>Processed[[#This Row],[Time Period]]&amp;"_"&amp;Processed[[#This Row],[FROMNODENO]]&amp;"_"&amp;Processed[[#This Row],[TONODENO]]</f>
        <v>PM_269225_269296</v>
      </c>
    </row>
    <row r="1339" spans="1:20" x14ac:dyDescent="0.25">
      <c r="A1339" t="s">
        <v>1518</v>
      </c>
      <c r="B1339">
        <v>100132</v>
      </c>
      <c r="C1339">
        <v>269296</v>
      </c>
      <c r="D1339">
        <v>269225</v>
      </c>
      <c r="E1339" s="3" t="s">
        <v>33</v>
      </c>
      <c r="F1339" s="3" t="s">
        <v>32</v>
      </c>
      <c r="G1339" s="3" t="s">
        <v>203</v>
      </c>
      <c r="H1339" s="3" t="s">
        <v>200</v>
      </c>
      <c r="I1339">
        <v>-8.2100000000000006E-2</v>
      </c>
      <c r="J1339">
        <v>51.518599999999999</v>
      </c>
      <c r="K1339">
        <v>-8.5699999999999998E-2</v>
      </c>
      <c r="L1339">
        <v>51.505229999999997</v>
      </c>
      <c r="M1339" s="3" t="s">
        <v>204</v>
      </c>
      <c r="N1339" s="3" t="s">
        <v>201</v>
      </c>
      <c r="O1339" t="s">
        <v>670</v>
      </c>
      <c r="P1339" t="s">
        <v>670</v>
      </c>
      <c r="Q1339">
        <v>2015</v>
      </c>
      <c r="R1339">
        <v>874</v>
      </c>
      <c r="S1339" t="s">
        <v>671</v>
      </c>
      <c r="T1339" s="3" t="str">
        <f>Processed[[#This Row],[Time Period]]&amp;"_"&amp;Processed[[#This Row],[FROMNODENO]]&amp;"_"&amp;Processed[[#This Row],[TONODENO]]</f>
        <v>PM_269296_269225</v>
      </c>
    </row>
    <row r="1340" spans="1:20" x14ac:dyDescent="0.25">
      <c r="A1340" t="s">
        <v>1518</v>
      </c>
      <c r="B1340">
        <v>100133</v>
      </c>
      <c r="C1340">
        <v>266682</v>
      </c>
      <c r="D1340">
        <v>269225</v>
      </c>
      <c r="E1340" s="3" t="s">
        <v>34</v>
      </c>
      <c r="F1340" s="3" t="s">
        <v>32</v>
      </c>
      <c r="G1340" s="3" t="s">
        <v>205</v>
      </c>
      <c r="H1340" s="3" t="s">
        <v>200</v>
      </c>
      <c r="I1340">
        <v>-0.16289999999999999</v>
      </c>
      <c r="J1340">
        <v>51.522399999999998</v>
      </c>
      <c r="K1340">
        <v>-8.5699999999999998E-2</v>
      </c>
      <c r="L1340">
        <v>51.505229999999997</v>
      </c>
      <c r="M1340" s="3" t="s">
        <v>206</v>
      </c>
      <c r="N1340" s="3" t="s">
        <v>201</v>
      </c>
      <c r="O1340" t="s">
        <v>670</v>
      </c>
      <c r="P1340" t="s">
        <v>670</v>
      </c>
      <c r="Q1340">
        <v>7882</v>
      </c>
      <c r="R1340">
        <v>1289</v>
      </c>
      <c r="S1340" t="s">
        <v>671</v>
      </c>
      <c r="T1340" s="3" t="str">
        <f>Processed[[#This Row],[Time Period]]&amp;"_"&amp;Processed[[#This Row],[FROMNODENO]]&amp;"_"&amp;Processed[[#This Row],[TONODENO]]</f>
        <v>PM_266682_269225</v>
      </c>
    </row>
    <row r="1341" spans="1:20" x14ac:dyDescent="0.25">
      <c r="A1341" t="s">
        <v>1518</v>
      </c>
      <c r="B1341">
        <v>100133</v>
      </c>
      <c r="C1341">
        <v>269225</v>
      </c>
      <c r="D1341">
        <v>266682</v>
      </c>
      <c r="E1341" s="3" t="s">
        <v>32</v>
      </c>
      <c r="F1341" s="3" t="s">
        <v>34</v>
      </c>
      <c r="G1341" s="3" t="s">
        <v>200</v>
      </c>
      <c r="H1341" s="3" t="s">
        <v>205</v>
      </c>
      <c r="I1341">
        <v>-8.5699999999999998E-2</v>
      </c>
      <c r="J1341">
        <v>51.505229999999997</v>
      </c>
      <c r="K1341">
        <v>-0.16289999999999999</v>
      </c>
      <c r="L1341">
        <v>51.522399999999998</v>
      </c>
      <c r="M1341" s="3" t="s">
        <v>201</v>
      </c>
      <c r="N1341" s="3" t="s">
        <v>206</v>
      </c>
      <c r="O1341" t="s">
        <v>670</v>
      </c>
      <c r="P1341" t="s">
        <v>670</v>
      </c>
      <c r="Q1341">
        <v>7889</v>
      </c>
      <c r="R1341">
        <v>1311</v>
      </c>
      <c r="S1341" t="s">
        <v>671</v>
      </c>
      <c r="T1341" s="3" t="str">
        <f>Processed[[#This Row],[Time Period]]&amp;"_"&amp;Processed[[#This Row],[FROMNODENO]]&amp;"_"&amp;Processed[[#This Row],[TONODENO]]</f>
        <v>PM_269225_266682</v>
      </c>
    </row>
    <row r="1342" spans="1:20" x14ac:dyDescent="0.25">
      <c r="A1342" t="s">
        <v>1518</v>
      </c>
      <c r="B1342">
        <v>100134</v>
      </c>
      <c r="C1342">
        <v>266343</v>
      </c>
      <c r="D1342">
        <v>269225</v>
      </c>
      <c r="E1342" s="3" t="s">
        <v>35</v>
      </c>
      <c r="F1342" s="3" t="s">
        <v>32</v>
      </c>
      <c r="G1342" s="3" t="s">
        <v>207</v>
      </c>
      <c r="H1342" s="3" t="s">
        <v>200</v>
      </c>
      <c r="I1342">
        <v>-0.17530000000000001</v>
      </c>
      <c r="J1342">
        <v>51.516199999999998</v>
      </c>
      <c r="K1342">
        <v>-8.5699999999999998E-2</v>
      </c>
      <c r="L1342">
        <v>51.505229999999997</v>
      </c>
      <c r="M1342" s="3" t="s">
        <v>208</v>
      </c>
      <c r="N1342" s="3" t="s">
        <v>201</v>
      </c>
      <c r="O1342" t="s">
        <v>670</v>
      </c>
      <c r="P1342" t="s">
        <v>670</v>
      </c>
      <c r="Q1342">
        <v>9042</v>
      </c>
      <c r="R1342">
        <v>1366</v>
      </c>
      <c r="S1342" t="s">
        <v>671</v>
      </c>
      <c r="T1342" s="3" t="str">
        <f>Processed[[#This Row],[Time Period]]&amp;"_"&amp;Processed[[#This Row],[FROMNODENO]]&amp;"_"&amp;Processed[[#This Row],[TONODENO]]</f>
        <v>PM_266343_269225</v>
      </c>
    </row>
    <row r="1343" spans="1:20" x14ac:dyDescent="0.25">
      <c r="A1343" t="s">
        <v>1518</v>
      </c>
      <c r="B1343">
        <v>100134</v>
      </c>
      <c r="C1343">
        <v>269225</v>
      </c>
      <c r="D1343">
        <v>266343</v>
      </c>
      <c r="E1343" s="3" t="s">
        <v>32</v>
      </c>
      <c r="F1343" s="3" t="s">
        <v>35</v>
      </c>
      <c r="G1343" s="3" t="s">
        <v>200</v>
      </c>
      <c r="H1343" s="3" t="s">
        <v>207</v>
      </c>
      <c r="I1343">
        <v>-8.5699999999999998E-2</v>
      </c>
      <c r="J1343">
        <v>51.505229999999997</v>
      </c>
      <c r="K1343">
        <v>-0.17530000000000001</v>
      </c>
      <c r="L1343">
        <v>51.516199999999998</v>
      </c>
      <c r="M1343" s="3" t="s">
        <v>201</v>
      </c>
      <c r="N1343" s="3" t="s">
        <v>208</v>
      </c>
      <c r="O1343" t="s">
        <v>670</v>
      </c>
      <c r="P1343" t="s">
        <v>670</v>
      </c>
      <c r="Q1343">
        <v>9072</v>
      </c>
      <c r="R1343">
        <v>1438</v>
      </c>
      <c r="S1343" t="s">
        <v>671</v>
      </c>
      <c r="T1343" s="3" t="str">
        <f>Processed[[#This Row],[Time Period]]&amp;"_"&amp;Processed[[#This Row],[FROMNODENO]]&amp;"_"&amp;Processed[[#This Row],[TONODENO]]</f>
        <v>PM_269225_266343</v>
      </c>
    </row>
    <row r="1344" spans="1:20" x14ac:dyDescent="0.25">
      <c r="A1344" t="s">
        <v>1518</v>
      </c>
      <c r="B1344">
        <v>100135</v>
      </c>
      <c r="C1344">
        <v>269225</v>
      </c>
      <c r="D1344">
        <v>271036</v>
      </c>
      <c r="E1344" s="3" t="s">
        <v>32</v>
      </c>
      <c r="F1344" s="3" t="s">
        <v>102</v>
      </c>
      <c r="G1344" s="3" t="s">
        <v>200</v>
      </c>
      <c r="H1344" s="3" t="s">
        <v>429</v>
      </c>
      <c r="I1344">
        <v>-8.5699999999999998E-2</v>
      </c>
      <c r="J1344">
        <v>51.505229999999997</v>
      </c>
      <c r="K1344">
        <v>-3.3999999999999998E-3</v>
      </c>
      <c r="L1344">
        <v>51.542099999999998</v>
      </c>
      <c r="M1344" s="3" t="s">
        <v>201</v>
      </c>
      <c r="N1344" s="3" t="s">
        <v>430</v>
      </c>
      <c r="O1344" t="s">
        <v>670</v>
      </c>
      <c r="P1344" t="s">
        <v>670</v>
      </c>
      <c r="Q1344">
        <v>12236</v>
      </c>
      <c r="R1344">
        <v>1576</v>
      </c>
      <c r="S1344" t="s">
        <v>671</v>
      </c>
      <c r="T1344" s="3" t="str">
        <f>Processed[[#This Row],[Time Period]]&amp;"_"&amp;Processed[[#This Row],[FROMNODENO]]&amp;"_"&amp;Processed[[#This Row],[TONODENO]]</f>
        <v>PM_269225_271036</v>
      </c>
    </row>
    <row r="1345" spans="1:20" x14ac:dyDescent="0.25">
      <c r="A1345" t="s">
        <v>1518</v>
      </c>
      <c r="B1345">
        <v>100135</v>
      </c>
      <c r="C1345">
        <v>271036</v>
      </c>
      <c r="D1345">
        <v>269225</v>
      </c>
      <c r="E1345" s="3" t="s">
        <v>102</v>
      </c>
      <c r="F1345" s="3" t="s">
        <v>32</v>
      </c>
      <c r="G1345" s="3" t="s">
        <v>429</v>
      </c>
      <c r="H1345" s="3" t="s">
        <v>200</v>
      </c>
      <c r="I1345">
        <v>-3.3999999999999998E-3</v>
      </c>
      <c r="J1345">
        <v>51.542099999999998</v>
      </c>
      <c r="K1345">
        <v>-8.5699999999999998E-2</v>
      </c>
      <c r="L1345">
        <v>51.505229999999997</v>
      </c>
      <c r="M1345" s="3" t="s">
        <v>430</v>
      </c>
      <c r="N1345" s="3" t="s">
        <v>201</v>
      </c>
      <c r="O1345" t="s">
        <v>670</v>
      </c>
      <c r="P1345" t="s">
        <v>670</v>
      </c>
      <c r="Q1345">
        <v>12172</v>
      </c>
      <c r="R1345">
        <v>1418</v>
      </c>
      <c r="S1345" t="s">
        <v>671</v>
      </c>
      <c r="T1345" s="3" t="str">
        <f>Processed[[#This Row],[Time Period]]&amp;"_"&amp;Processed[[#This Row],[FROMNODENO]]&amp;"_"&amp;Processed[[#This Row],[TONODENO]]</f>
        <v>PM_271036_269225</v>
      </c>
    </row>
    <row r="1346" spans="1:20" x14ac:dyDescent="0.25">
      <c r="A1346" t="s">
        <v>1518</v>
      </c>
      <c r="B1346">
        <v>100136</v>
      </c>
      <c r="C1346">
        <v>267948</v>
      </c>
      <c r="D1346">
        <v>269225</v>
      </c>
      <c r="E1346" s="3" t="s">
        <v>36</v>
      </c>
      <c r="F1346" s="3" t="s">
        <v>32</v>
      </c>
      <c r="G1346" s="3" t="s">
        <v>209</v>
      </c>
      <c r="H1346" s="3" t="s">
        <v>200</v>
      </c>
      <c r="I1346">
        <v>-0.12784000000000001</v>
      </c>
      <c r="J1346">
        <v>51.532330000000002</v>
      </c>
      <c r="K1346">
        <v>-8.5699999999999998E-2</v>
      </c>
      <c r="L1346">
        <v>51.505229999999997</v>
      </c>
      <c r="M1346" s="3" t="s">
        <v>210</v>
      </c>
      <c r="N1346" s="3" t="s">
        <v>201</v>
      </c>
      <c r="O1346" t="s">
        <v>670</v>
      </c>
      <c r="P1346" t="s">
        <v>670</v>
      </c>
      <c r="Q1346">
        <v>8569</v>
      </c>
      <c r="R1346">
        <v>1728</v>
      </c>
      <c r="S1346" t="s">
        <v>671</v>
      </c>
      <c r="T1346" s="3" t="str">
        <f>Processed[[#This Row],[Time Period]]&amp;"_"&amp;Processed[[#This Row],[FROMNODENO]]&amp;"_"&amp;Processed[[#This Row],[TONODENO]]</f>
        <v>PM_267948_269225</v>
      </c>
    </row>
    <row r="1347" spans="1:20" x14ac:dyDescent="0.25">
      <c r="A1347" t="s">
        <v>1518</v>
      </c>
      <c r="B1347">
        <v>100136</v>
      </c>
      <c r="C1347">
        <v>269225</v>
      </c>
      <c r="D1347">
        <v>267948</v>
      </c>
      <c r="E1347" s="3" t="s">
        <v>32</v>
      </c>
      <c r="F1347" s="3" t="s">
        <v>36</v>
      </c>
      <c r="G1347" s="3" t="s">
        <v>200</v>
      </c>
      <c r="H1347" s="3" t="s">
        <v>209</v>
      </c>
      <c r="I1347">
        <v>-8.5699999999999998E-2</v>
      </c>
      <c r="J1347">
        <v>51.505229999999997</v>
      </c>
      <c r="K1347">
        <v>-0.12784000000000001</v>
      </c>
      <c r="L1347">
        <v>51.532330000000002</v>
      </c>
      <c r="M1347" s="3" t="s">
        <v>201</v>
      </c>
      <c r="N1347" s="3" t="s">
        <v>210</v>
      </c>
      <c r="O1347" t="s">
        <v>670</v>
      </c>
      <c r="P1347" t="s">
        <v>670</v>
      </c>
      <c r="Q1347">
        <v>8619</v>
      </c>
      <c r="R1347">
        <v>1681</v>
      </c>
      <c r="S1347" t="s">
        <v>671</v>
      </c>
      <c r="T1347" s="3" t="str">
        <f>Processed[[#This Row],[Time Period]]&amp;"_"&amp;Processed[[#This Row],[FROMNODENO]]&amp;"_"&amp;Processed[[#This Row],[TONODENO]]</f>
        <v>PM_269225_267948</v>
      </c>
    </row>
    <row r="1348" spans="1:20" x14ac:dyDescent="0.25">
      <c r="A1348" t="s">
        <v>1518</v>
      </c>
      <c r="B1348">
        <v>100137</v>
      </c>
      <c r="C1348">
        <v>268311</v>
      </c>
      <c r="D1348">
        <v>269225</v>
      </c>
      <c r="E1348" s="3" t="s">
        <v>38</v>
      </c>
      <c r="F1348" s="3" t="s">
        <v>32</v>
      </c>
      <c r="G1348" s="3" t="s">
        <v>213</v>
      </c>
      <c r="H1348" s="3" t="s">
        <v>200</v>
      </c>
      <c r="I1348">
        <v>-0.1134</v>
      </c>
      <c r="J1348">
        <v>51.503300000000003</v>
      </c>
      <c r="K1348">
        <v>-8.5699999999999998E-2</v>
      </c>
      <c r="L1348">
        <v>51.505229999999997</v>
      </c>
      <c r="M1348" s="3" t="s">
        <v>214</v>
      </c>
      <c r="N1348" s="3" t="s">
        <v>201</v>
      </c>
      <c r="O1348" t="s">
        <v>670</v>
      </c>
      <c r="P1348" t="s">
        <v>670</v>
      </c>
      <c r="Q1348">
        <v>2177</v>
      </c>
      <c r="R1348">
        <v>495</v>
      </c>
      <c r="S1348" t="s">
        <v>671</v>
      </c>
      <c r="T1348" s="3" t="str">
        <f>Processed[[#This Row],[Time Period]]&amp;"_"&amp;Processed[[#This Row],[FROMNODENO]]&amp;"_"&amp;Processed[[#This Row],[TONODENO]]</f>
        <v>PM_268311_269225</v>
      </c>
    </row>
    <row r="1349" spans="1:20" x14ac:dyDescent="0.25">
      <c r="A1349" t="s">
        <v>1518</v>
      </c>
      <c r="B1349">
        <v>100137</v>
      </c>
      <c r="C1349">
        <v>269225</v>
      </c>
      <c r="D1349">
        <v>268311</v>
      </c>
      <c r="E1349" s="3" t="s">
        <v>32</v>
      </c>
      <c r="F1349" s="3" t="s">
        <v>38</v>
      </c>
      <c r="G1349" s="3" t="s">
        <v>200</v>
      </c>
      <c r="H1349" s="3" t="s">
        <v>213</v>
      </c>
      <c r="I1349">
        <v>-8.5699999999999998E-2</v>
      </c>
      <c r="J1349">
        <v>51.505229999999997</v>
      </c>
      <c r="K1349">
        <v>-0.1134</v>
      </c>
      <c r="L1349">
        <v>51.503300000000003</v>
      </c>
      <c r="M1349" s="3" t="s">
        <v>201</v>
      </c>
      <c r="N1349" s="3" t="s">
        <v>214</v>
      </c>
      <c r="O1349" t="s">
        <v>670</v>
      </c>
      <c r="P1349" t="s">
        <v>670</v>
      </c>
      <c r="Q1349">
        <v>2181</v>
      </c>
      <c r="R1349">
        <v>509</v>
      </c>
      <c r="S1349" t="s">
        <v>671</v>
      </c>
      <c r="T1349" s="3" t="str">
        <f>Processed[[#This Row],[Time Period]]&amp;"_"&amp;Processed[[#This Row],[FROMNODENO]]&amp;"_"&amp;Processed[[#This Row],[TONODENO]]</f>
        <v>PM_269225_268311</v>
      </c>
    </row>
    <row r="1350" spans="1:20" x14ac:dyDescent="0.25">
      <c r="A1350" t="s">
        <v>1518</v>
      </c>
      <c r="B1350">
        <v>100138</v>
      </c>
      <c r="C1350">
        <v>269225</v>
      </c>
      <c r="D1350">
        <v>271283</v>
      </c>
      <c r="E1350" s="3" t="s">
        <v>32</v>
      </c>
      <c r="F1350" s="3" t="s">
        <v>103</v>
      </c>
      <c r="G1350" s="3" t="s">
        <v>200</v>
      </c>
      <c r="H1350" s="3" t="s">
        <v>433</v>
      </c>
      <c r="I1350">
        <v>-8.5699999999999998E-2</v>
      </c>
      <c r="J1350">
        <v>51.505229999999997</v>
      </c>
      <c r="K1350">
        <v>5.7999999999999996E-3</v>
      </c>
      <c r="L1350">
        <v>51.528599999999997</v>
      </c>
      <c r="M1350" s="3" t="s">
        <v>201</v>
      </c>
      <c r="N1350" s="3" t="s">
        <v>434</v>
      </c>
      <c r="O1350" t="s">
        <v>670</v>
      </c>
      <c r="P1350" t="s">
        <v>670</v>
      </c>
      <c r="Q1350">
        <v>10427</v>
      </c>
      <c r="R1350">
        <v>1147</v>
      </c>
      <c r="S1350" t="s">
        <v>671</v>
      </c>
      <c r="T1350" s="3" t="str">
        <f>Processed[[#This Row],[Time Period]]&amp;"_"&amp;Processed[[#This Row],[FROMNODENO]]&amp;"_"&amp;Processed[[#This Row],[TONODENO]]</f>
        <v>PM_269225_271283</v>
      </c>
    </row>
    <row r="1351" spans="1:20" x14ac:dyDescent="0.25">
      <c r="A1351" t="s">
        <v>1518</v>
      </c>
      <c r="B1351">
        <v>100138</v>
      </c>
      <c r="C1351">
        <v>271283</v>
      </c>
      <c r="D1351">
        <v>269225</v>
      </c>
      <c r="E1351" s="3" t="s">
        <v>103</v>
      </c>
      <c r="F1351" s="3" t="s">
        <v>32</v>
      </c>
      <c r="G1351" s="3" t="s">
        <v>433</v>
      </c>
      <c r="H1351" s="3" t="s">
        <v>200</v>
      </c>
      <c r="I1351">
        <v>5.7999999999999996E-3</v>
      </c>
      <c r="J1351">
        <v>51.528599999999997</v>
      </c>
      <c r="K1351">
        <v>-8.5699999999999998E-2</v>
      </c>
      <c r="L1351">
        <v>51.505229999999997</v>
      </c>
      <c r="M1351" s="3" t="s">
        <v>434</v>
      </c>
      <c r="N1351" s="3" t="s">
        <v>201</v>
      </c>
      <c r="O1351" t="s">
        <v>670</v>
      </c>
      <c r="P1351" t="s">
        <v>670</v>
      </c>
      <c r="Q1351">
        <v>10420</v>
      </c>
      <c r="R1351">
        <v>1073</v>
      </c>
      <c r="S1351" t="s">
        <v>671</v>
      </c>
      <c r="T1351" s="3" t="str">
        <f>Processed[[#This Row],[Time Period]]&amp;"_"&amp;Processed[[#This Row],[FROMNODENO]]&amp;"_"&amp;Processed[[#This Row],[TONODENO]]</f>
        <v>PM_271283_269225</v>
      </c>
    </row>
    <row r="1352" spans="1:20" x14ac:dyDescent="0.25">
      <c r="A1352" t="s">
        <v>1518</v>
      </c>
      <c r="B1352">
        <v>100139</v>
      </c>
      <c r="C1352">
        <v>266682</v>
      </c>
      <c r="D1352">
        <v>270197</v>
      </c>
      <c r="E1352" s="3" t="s">
        <v>34</v>
      </c>
      <c r="F1352" s="3" t="s">
        <v>104</v>
      </c>
      <c r="G1352" s="3" t="s">
        <v>205</v>
      </c>
      <c r="H1352" s="3" t="s">
        <v>436</v>
      </c>
      <c r="I1352">
        <v>-0.16289999999999999</v>
      </c>
      <c r="J1352">
        <v>51.522399999999998</v>
      </c>
      <c r="K1352">
        <v>-4.0399999999999998E-2</v>
      </c>
      <c r="L1352">
        <v>51.512300000000003</v>
      </c>
      <c r="M1352" s="3" t="s">
        <v>206</v>
      </c>
      <c r="N1352" s="3" t="s">
        <v>437</v>
      </c>
      <c r="O1352" t="s">
        <v>670</v>
      </c>
      <c r="P1352" t="s">
        <v>670</v>
      </c>
      <c r="Q1352">
        <v>9814</v>
      </c>
      <c r="R1352">
        <v>2157</v>
      </c>
      <c r="S1352" t="s">
        <v>671</v>
      </c>
      <c r="T1352" s="3" t="str">
        <f>Processed[[#This Row],[Time Period]]&amp;"_"&amp;Processed[[#This Row],[FROMNODENO]]&amp;"_"&amp;Processed[[#This Row],[TONODENO]]</f>
        <v>PM_266682_270197</v>
      </c>
    </row>
    <row r="1353" spans="1:20" x14ac:dyDescent="0.25">
      <c r="A1353" t="s">
        <v>1518</v>
      </c>
      <c r="B1353">
        <v>100139</v>
      </c>
      <c r="C1353">
        <v>270197</v>
      </c>
      <c r="D1353">
        <v>266682</v>
      </c>
      <c r="E1353" s="3" t="s">
        <v>104</v>
      </c>
      <c r="F1353" s="3" t="s">
        <v>34</v>
      </c>
      <c r="G1353" s="3" t="s">
        <v>436</v>
      </c>
      <c r="H1353" s="3" t="s">
        <v>205</v>
      </c>
      <c r="I1353">
        <v>-4.0399999999999998E-2</v>
      </c>
      <c r="J1353">
        <v>51.512300000000003</v>
      </c>
      <c r="K1353">
        <v>-0.16289999999999999</v>
      </c>
      <c r="L1353">
        <v>51.522399999999998</v>
      </c>
      <c r="M1353" s="3" t="s">
        <v>437</v>
      </c>
      <c r="N1353" s="3" t="s">
        <v>206</v>
      </c>
      <c r="O1353" t="s">
        <v>670</v>
      </c>
      <c r="P1353" t="s">
        <v>670</v>
      </c>
      <c r="Q1353">
        <v>9918</v>
      </c>
      <c r="R1353">
        <v>1967</v>
      </c>
      <c r="S1353" t="s">
        <v>671</v>
      </c>
      <c r="T1353" s="3" t="str">
        <f>Processed[[#This Row],[Time Period]]&amp;"_"&amp;Processed[[#This Row],[FROMNODENO]]&amp;"_"&amp;Processed[[#This Row],[TONODENO]]</f>
        <v>PM_270197_266682</v>
      </c>
    </row>
    <row r="1354" spans="1:20" x14ac:dyDescent="0.25">
      <c r="A1354" t="s">
        <v>1518</v>
      </c>
      <c r="B1354">
        <v>100140</v>
      </c>
      <c r="C1354">
        <v>266343</v>
      </c>
      <c r="D1354">
        <v>270197</v>
      </c>
      <c r="E1354" s="3" t="s">
        <v>35</v>
      </c>
      <c r="F1354" s="3" t="s">
        <v>104</v>
      </c>
      <c r="G1354" s="3" t="s">
        <v>207</v>
      </c>
      <c r="H1354" s="3" t="s">
        <v>436</v>
      </c>
      <c r="I1354">
        <v>-0.17530000000000001</v>
      </c>
      <c r="J1354">
        <v>51.516199999999998</v>
      </c>
      <c r="K1354">
        <v>-4.0399999999999998E-2</v>
      </c>
      <c r="L1354">
        <v>51.512300000000003</v>
      </c>
      <c r="M1354" s="3" t="s">
        <v>208</v>
      </c>
      <c r="N1354" s="3" t="s">
        <v>437</v>
      </c>
      <c r="O1354" t="s">
        <v>670</v>
      </c>
      <c r="P1354" t="s">
        <v>670</v>
      </c>
      <c r="Q1354">
        <v>10966</v>
      </c>
      <c r="R1354">
        <v>2293</v>
      </c>
      <c r="S1354" t="s">
        <v>671</v>
      </c>
      <c r="T1354" s="3" t="str">
        <f>Processed[[#This Row],[Time Period]]&amp;"_"&amp;Processed[[#This Row],[FROMNODENO]]&amp;"_"&amp;Processed[[#This Row],[TONODENO]]</f>
        <v>PM_266343_270197</v>
      </c>
    </row>
    <row r="1355" spans="1:20" x14ac:dyDescent="0.25">
      <c r="A1355" t="s">
        <v>1518</v>
      </c>
      <c r="B1355">
        <v>100140</v>
      </c>
      <c r="C1355">
        <v>270197</v>
      </c>
      <c r="D1355">
        <v>266343</v>
      </c>
      <c r="E1355" s="3" t="s">
        <v>104</v>
      </c>
      <c r="F1355" s="3" t="s">
        <v>35</v>
      </c>
      <c r="G1355" s="3" t="s">
        <v>436</v>
      </c>
      <c r="H1355" s="3" t="s">
        <v>207</v>
      </c>
      <c r="I1355">
        <v>-4.0399999999999998E-2</v>
      </c>
      <c r="J1355">
        <v>51.512300000000003</v>
      </c>
      <c r="K1355">
        <v>-0.17530000000000001</v>
      </c>
      <c r="L1355">
        <v>51.516199999999998</v>
      </c>
      <c r="M1355" s="3" t="s">
        <v>437</v>
      </c>
      <c r="N1355" s="3" t="s">
        <v>208</v>
      </c>
      <c r="O1355" t="s">
        <v>670</v>
      </c>
      <c r="P1355" t="s">
        <v>670</v>
      </c>
      <c r="Q1355">
        <v>11002</v>
      </c>
      <c r="R1355">
        <v>2103</v>
      </c>
      <c r="S1355" t="s">
        <v>671</v>
      </c>
      <c r="T1355" s="3" t="str">
        <f>Processed[[#This Row],[Time Period]]&amp;"_"&amp;Processed[[#This Row],[FROMNODENO]]&amp;"_"&amp;Processed[[#This Row],[TONODENO]]</f>
        <v>PM_270197_266343</v>
      </c>
    </row>
    <row r="1356" spans="1:20" x14ac:dyDescent="0.25">
      <c r="A1356" t="s">
        <v>1518</v>
      </c>
      <c r="B1356">
        <v>100141</v>
      </c>
      <c r="C1356">
        <v>269830</v>
      </c>
      <c r="D1356">
        <v>270197</v>
      </c>
      <c r="E1356" s="3" t="s">
        <v>105</v>
      </c>
      <c r="F1356" s="3" t="s">
        <v>104</v>
      </c>
      <c r="G1356" s="3" t="s">
        <v>440</v>
      </c>
      <c r="H1356" s="3" t="s">
        <v>436</v>
      </c>
      <c r="I1356">
        <v>-5.7000000000000002E-2</v>
      </c>
      <c r="J1356">
        <v>51.511099999999999</v>
      </c>
      <c r="K1356">
        <v>-4.0399999999999998E-2</v>
      </c>
      <c r="L1356">
        <v>51.512300000000003</v>
      </c>
      <c r="M1356" s="3" t="s">
        <v>441</v>
      </c>
      <c r="N1356" s="3" t="s">
        <v>437</v>
      </c>
      <c r="O1356" t="s">
        <v>670</v>
      </c>
      <c r="P1356" t="s">
        <v>670</v>
      </c>
      <c r="Q1356">
        <v>1414</v>
      </c>
      <c r="R1356">
        <v>395</v>
      </c>
      <c r="S1356" t="s">
        <v>671</v>
      </c>
      <c r="T1356" s="3" t="str">
        <f>Processed[[#This Row],[Time Period]]&amp;"_"&amp;Processed[[#This Row],[FROMNODENO]]&amp;"_"&amp;Processed[[#This Row],[TONODENO]]</f>
        <v>PM_269830_270197</v>
      </c>
    </row>
    <row r="1357" spans="1:20" x14ac:dyDescent="0.25">
      <c r="A1357" t="s">
        <v>1518</v>
      </c>
      <c r="B1357">
        <v>100141</v>
      </c>
      <c r="C1357">
        <v>270197</v>
      </c>
      <c r="D1357">
        <v>269830</v>
      </c>
      <c r="E1357" s="3" t="s">
        <v>104</v>
      </c>
      <c r="F1357" s="3" t="s">
        <v>105</v>
      </c>
      <c r="G1357" s="3" t="s">
        <v>436</v>
      </c>
      <c r="H1357" s="3" t="s">
        <v>440</v>
      </c>
      <c r="I1357">
        <v>-4.0399999999999998E-2</v>
      </c>
      <c r="J1357">
        <v>51.512300000000003</v>
      </c>
      <c r="K1357">
        <v>-5.7000000000000002E-2</v>
      </c>
      <c r="L1357">
        <v>51.511099999999999</v>
      </c>
      <c r="M1357" s="3" t="s">
        <v>437</v>
      </c>
      <c r="N1357" s="3" t="s">
        <v>441</v>
      </c>
      <c r="O1357" t="s">
        <v>670</v>
      </c>
      <c r="P1357" t="s">
        <v>670</v>
      </c>
      <c r="Q1357">
        <v>1422</v>
      </c>
      <c r="R1357">
        <v>386</v>
      </c>
      <c r="S1357" t="s">
        <v>671</v>
      </c>
      <c r="T1357" s="3" t="str">
        <f>Processed[[#This Row],[Time Period]]&amp;"_"&amp;Processed[[#This Row],[FROMNODENO]]&amp;"_"&amp;Processed[[#This Row],[TONODENO]]</f>
        <v>PM_270197_269830</v>
      </c>
    </row>
    <row r="1358" spans="1:20" x14ac:dyDescent="0.25">
      <c r="A1358" t="s">
        <v>1518</v>
      </c>
      <c r="B1358">
        <v>100142</v>
      </c>
      <c r="C1358">
        <v>273743</v>
      </c>
      <c r="D1358">
        <v>280812</v>
      </c>
      <c r="E1358" s="3" t="s">
        <v>106</v>
      </c>
      <c r="F1358" s="3" t="s">
        <v>107</v>
      </c>
      <c r="G1358" s="3" t="s">
        <v>444</v>
      </c>
      <c r="H1358" s="3" t="s">
        <v>445</v>
      </c>
      <c r="I1358">
        <v>0.21029999999999999</v>
      </c>
      <c r="J1358">
        <v>51.194099999999999</v>
      </c>
      <c r="K1358">
        <v>0.21188000000000001</v>
      </c>
      <c r="L1358">
        <v>51.19594</v>
      </c>
      <c r="M1358" s="3" t="s">
        <v>446</v>
      </c>
      <c r="N1358" s="3" t="s">
        <v>447</v>
      </c>
      <c r="O1358" t="s">
        <v>670</v>
      </c>
      <c r="P1358" t="s">
        <v>670</v>
      </c>
      <c r="Q1358">
        <v>239</v>
      </c>
      <c r="R1358">
        <v>191</v>
      </c>
      <c r="S1358" t="s">
        <v>671</v>
      </c>
      <c r="T1358" s="3" t="str">
        <f>Processed[[#This Row],[Time Period]]&amp;"_"&amp;Processed[[#This Row],[FROMNODENO]]&amp;"_"&amp;Processed[[#This Row],[TONODENO]]</f>
        <v>PM_273743_280812</v>
      </c>
    </row>
    <row r="1359" spans="1:20" x14ac:dyDescent="0.25">
      <c r="A1359" t="s">
        <v>1518</v>
      </c>
      <c r="B1359">
        <v>100142</v>
      </c>
      <c r="C1359">
        <v>280812</v>
      </c>
      <c r="D1359">
        <v>273743</v>
      </c>
      <c r="E1359" s="3" t="s">
        <v>107</v>
      </c>
      <c r="F1359" s="3" t="s">
        <v>106</v>
      </c>
      <c r="G1359" s="3" t="s">
        <v>445</v>
      </c>
      <c r="H1359" s="3" t="s">
        <v>444</v>
      </c>
      <c r="I1359">
        <v>0.21188000000000001</v>
      </c>
      <c r="J1359">
        <v>51.19594</v>
      </c>
      <c r="K1359">
        <v>0.21029999999999999</v>
      </c>
      <c r="L1359">
        <v>51.194099999999999</v>
      </c>
      <c r="M1359" s="3" t="s">
        <v>447</v>
      </c>
      <c r="N1359" s="3" t="s">
        <v>446</v>
      </c>
      <c r="O1359" t="s">
        <v>670</v>
      </c>
      <c r="P1359" t="s">
        <v>670</v>
      </c>
      <c r="Q1359">
        <v>239</v>
      </c>
      <c r="R1359">
        <v>169</v>
      </c>
      <c r="S1359" t="s">
        <v>671</v>
      </c>
      <c r="T1359" s="3" t="str">
        <f>Processed[[#This Row],[Time Period]]&amp;"_"&amp;Processed[[#This Row],[FROMNODENO]]&amp;"_"&amp;Processed[[#This Row],[TONODENO]]</f>
        <v>PM_280812_273743</v>
      </c>
    </row>
    <row r="1360" spans="1:20" x14ac:dyDescent="0.25">
      <c r="A1360" t="s">
        <v>1518</v>
      </c>
      <c r="B1360">
        <v>100143</v>
      </c>
      <c r="C1360">
        <v>230856</v>
      </c>
      <c r="D1360">
        <v>230900</v>
      </c>
      <c r="E1360" s="3" t="s">
        <v>108</v>
      </c>
      <c r="F1360" s="3" t="s">
        <v>109</v>
      </c>
      <c r="G1360" s="3" t="s">
        <v>450</v>
      </c>
      <c r="H1360" s="3" t="s">
        <v>451</v>
      </c>
      <c r="I1360">
        <v>-2.9796</v>
      </c>
      <c r="J1360">
        <v>53.404299999999999</v>
      </c>
      <c r="K1360">
        <v>-2.9767000000000001</v>
      </c>
      <c r="L1360">
        <v>53.407299999999999</v>
      </c>
      <c r="M1360" s="3" t="s">
        <v>452</v>
      </c>
      <c r="N1360" s="3" t="s">
        <v>453</v>
      </c>
      <c r="O1360" t="s">
        <v>670</v>
      </c>
      <c r="P1360" t="s">
        <v>670</v>
      </c>
      <c r="Q1360">
        <v>715</v>
      </c>
      <c r="R1360">
        <v>572</v>
      </c>
      <c r="S1360" t="s">
        <v>671</v>
      </c>
      <c r="T1360" s="3" t="str">
        <f>Processed[[#This Row],[Time Period]]&amp;"_"&amp;Processed[[#This Row],[FROMNODENO]]&amp;"_"&amp;Processed[[#This Row],[TONODENO]]</f>
        <v>PM_230856_230900</v>
      </c>
    </row>
    <row r="1361" spans="1:20" x14ac:dyDescent="0.25">
      <c r="A1361" t="s">
        <v>1518</v>
      </c>
      <c r="B1361">
        <v>100143</v>
      </c>
      <c r="C1361">
        <v>230900</v>
      </c>
      <c r="D1361">
        <v>230856</v>
      </c>
      <c r="E1361" s="3" t="s">
        <v>109</v>
      </c>
      <c r="F1361" s="3" t="s">
        <v>108</v>
      </c>
      <c r="G1361" s="3" t="s">
        <v>451</v>
      </c>
      <c r="H1361" s="3" t="s">
        <v>450</v>
      </c>
      <c r="I1361">
        <v>-2.9767000000000001</v>
      </c>
      <c r="J1361">
        <v>53.407299999999999</v>
      </c>
      <c r="K1361">
        <v>-2.9796</v>
      </c>
      <c r="L1361">
        <v>53.404299999999999</v>
      </c>
      <c r="M1361" s="3" t="s">
        <v>453</v>
      </c>
      <c r="N1361" s="3" t="s">
        <v>452</v>
      </c>
      <c r="O1361" t="s">
        <v>670</v>
      </c>
      <c r="P1361" t="s">
        <v>670</v>
      </c>
      <c r="Q1361">
        <v>715</v>
      </c>
      <c r="R1361">
        <v>533</v>
      </c>
      <c r="S1361" t="s">
        <v>671</v>
      </c>
      <c r="T1361" s="3" t="str">
        <f>Processed[[#This Row],[Time Period]]&amp;"_"&amp;Processed[[#This Row],[FROMNODENO]]&amp;"_"&amp;Processed[[#This Row],[TONODENO]]</f>
        <v>PM_230900_230856</v>
      </c>
    </row>
    <row r="1362" spans="1:20" x14ac:dyDescent="0.25">
      <c r="A1362" t="s">
        <v>1518</v>
      </c>
      <c r="B1362">
        <v>100144</v>
      </c>
      <c r="C1362">
        <v>266682</v>
      </c>
      <c r="D1362">
        <v>269296</v>
      </c>
      <c r="E1362" s="3" t="s">
        <v>34</v>
      </c>
      <c r="F1362" s="3" t="s">
        <v>33</v>
      </c>
      <c r="G1362" s="3" t="s">
        <v>205</v>
      </c>
      <c r="H1362" s="3" t="s">
        <v>203</v>
      </c>
      <c r="I1362">
        <v>-0.16289999999999999</v>
      </c>
      <c r="J1362">
        <v>51.522399999999998</v>
      </c>
      <c r="K1362">
        <v>-8.2100000000000006E-2</v>
      </c>
      <c r="L1362">
        <v>51.518599999999999</v>
      </c>
      <c r="M1362" s="3" t="s">
        <v>206</v>
      </c>
      <c r="N1362" s="3" t="s">
        <v>204</v>
      </c>
      <c r="O1362" t="s">
        <v>670</v>
      </c>
      <c r="P1362" t="s">
        <v>670</v>
      </c>
      <c r="Q1362">
        <v>6625</v>
      </c>
      <c r="R1362">
        <v>1297</v>
      </c>
      <c r="S1362" t="s">
        <v>671</v>
      </c>
      <c r="T1362" s="3" t="str">
        <f>Processed[[#This Row],[Time Period]]&amp;"_"&amp;Processed[[#This Row],[FROMNODENO]]&amp;"_"&amp;Processed[[#This Row],[TONODENO]]</f>
        <v>PM_266682_269296</v>
      </c>
    </row>
    <row r="1363" spans="1:20" x14ac:dyDescent="0.25">
      <c r="A1363" t="s">
        <v>1518</v>
      </c>
      <c r="B1363">
        <v>100144</v>
      </c>
      <c r="C1363">
        <v>269296</v>
      </c>
      <c r="D1363">
        <v>266682</v>
      </c>
      <c r="E1363" s="3" t="s">
        <v>33</v>
      </c>
      <c r="F1363" s="3" t="s">
        <v>34</v>
      </c>
      <c r="G1363" s="3" t="s">
        <v>203</v>
      </c>
      <c r="H1363" s="3" t="s">
        <v>205</v>
      </c>
      <c r="I1363">
        <v>-8.2100000000000006E-2</v>
      </c>
      <c r="J1363">
        <v>51.518599999999999</v>
      </c>
      <c r="K1363">
        <v>-0.16289999999999999</v>
      </c>
      <c r="L1363">
        <v>51.522399999999998</v>
      </c>
      <c r="M1363" s="3" t="s">
        <v>204</v>
      </c>
      <c r="N1363" s="3" t="s">
        <v>206</v>
      </c>
      <c r="O1363" t="s">
        <v>670</v>
      </c>
      <c r="P1363" t="s">
        <v>670</v>
      </c>
      <c r="Q1363">
        <v>6642</v>
      </c>
      <c r="R1363">
        <v>1369</v>
      </c>
      <c r="S1363" t="s">
        <v>671</v>
      </c>
      <c r="T1363" s="3" t="str">
        <f>Processed[[#This Row],[Time Period]]&amp;"_"&amp;Processed[[#This Row],[FROMNODENO]]&amp;"_"&amp;Processed[[#This Row],[TONODENO]]</f>
        <v>PM_269296_266682</v>
      </c>
    </row>
    <row r="1364" spans="1:20" x14ac:dyDescent="0.25">
      <c r="A1364" t="s">
        <v>1518</v>
      </c>
      <c r="B1364">
        <v>100145</v>
      </c>
      <c r="C1364">
        <v>266343</v>
      </c>
      <c r="D1364">
        <v>269296</v>
      </c>
      <c r="E1364" s="3" t="s">
        <v>35</v>
      </c>
      <c r="F1364" s="3" t="s">
        <v>33</v>
      </c>
      <c r="G1364" s="3" t="s">
        <v>207</v>
      </c>
      <c r="H1364" s="3" t="s">
        <v>203</v>
      </c>
      <c r="I1364">
        <v>-0.17530000000000001</v>
      </c>
      <c r="J1364">
        <v>51.516199999999998</v>
      </c>
      <c r="K1364">
        <v>-8.2100000000000006E-2</v>
      </c>
      <c r="L1364">
        <v>51.518599999999999</v>
      </c>
      <c r="M1364" s="3" t="s">
        <v>208</v>
      </c>
      <c r="N1364" s="3" t="s">
        <v>204</v>
      </c>
      <c r="O1364" t="s">
        <v>670</v>
      </c>
      <c r="P1364" t="s">
        <v>670</v>
      </c>
      <c r="Q1364">
        <v>8010</v>
      </c>
      <c r="R1364">
        <v>1463</v>
      </c>
      <c r="S1364" t="s">
        <v>671</v>
      </c>
      <c r="T1364" s="3" t="str">
        <f>Processed[[#This Row],[Time Period]]&amp;"_"&amp;Processed[[#This Row],[FROMNODENO]]&amp;"_"&amp;Processed[[#This Row],[TONODENO]]</f>
        <v>PM_266343_269296</v>
      </c>
    </row>
    <row r="1365" spans="1:20" x14ac:dyDescent="0.25">
      <c r="A1365" t="s">
        <v>1518</v>
      </c>
      <c r="B1365">
        <v>100145</v>
      </c>
      <c r="C1365">
        <v>269296</v>
      </c>
      <c r="D1365">
        <v>266343</v>
      </c>
      <c r="E1365" s="3" t="s">
        <v>33</v>
      </c>
      <c r="F1365" s="3" t="s">
        <v>35</v>
      </c>
      <c r="G1365" s="3" t="s">
        <v>203</v>
      </c>
      <c r="H1365" s="3" t="s">
        <v>207</v>
      </c>
      <c r="I1365">
        <v>-8.2100000000000006E-2</v>
      </c>
      <c r="J1365">
        <v>51.518599999999999</v>
      </c>
      <c r="K1365">
        <v>-0.17530000000000001</v>
      </c>
      <c r="L1365">
        <v>51.516199999999998</v>
      </c>
      <c r="M1365" s="3" t="s">
        <v>204</v>
      </c>
      <c r="N1365" s="3" t="s">
        <v>208</v>
      </c>
      <c r="O1365" t="s">
        <v>670</v>
      </c>
      <c r="P1365" t="s">
        <v>670</v>
      </c>
      <c r="Q1365">
        <v>8011</v>
      </c>
      <c r="R1365">
        <v>1591</v>
      </c>
      <c r="S1365" t="s">
        <v>671</v>
      </c>
      <c r="T1365" s="3" t="str">
        <f>Processed[[#This Row],[Time Period]]&amp;"_"&amp;Processed[[#This Row],[FROMNODENO]]&amp;"_"&amp;Processed[[#This Row],[TONODENO]]</f>
        <v>PM_269296_266343</v>
      </c>
    </row>
    <row r="1366" spans="1:20" x14ac:dyDescent="0.25">
      <c r="A1366" t="s">
        <v>1518</v>
      </c>
      <c r="B1366">
        <v>100146</v>
      </c>
      <c r="C1366">
        <v>267948</v>
      </c>
      <c r="D1366">
        <v>269296</v>
      </c>
      <c r="E1366" s="3" t="s">
        <v>36</v>
      </c>
      <c r="F1366" s="3" t="s">
        <v>33</v>
      </c>
      <c r="G1366" s="3" t="s">
        <v>209</v>
      </c>
      <c r="H1366" s="3" t="s">
        <v>203</v>
      </c>
      <c r="I1366">
        <v>-0.12784000000000001</v>
      </c>
      <c r="J1366">
        <v>51.532330000000002</v>
      </c>
      <c r="K1366">
        <v>-8.2100000000000006E-2</v>
      </c>
      <c r="L1366">
        <v>51.518599999999999</v>
      </c>
      <c r="M1366" s="3" t="s">
        <v>210</v>
      </c>
      <c r="N1366" s="3" t="s">
        <v>204</v>
      </c>
      <c r="O1366" t="s">
        <v>670</v>
      </c>
      <c r="P1366" t="s">
        <v>670</v>
      </c>
      <c r="Q1366">
        <v>4144</v>
      </c>
      <c r="R1366">
        <v>1004</v>
      </c>
      <c r="S1366" t="s">
        <v>671</v>
      </c>
      <c r="T1366" s="3" t="str">
        <f>Processed[[#This Row],[Time Period]]&amp;"_"&amp;Processed[[#This Row],[FROMNODENO]]&amp;"_"&amp;Processed[[#This Row],[TONODENO]]</f>
        <v>PM_267948_269296</v>
      </c>
    </row>
    <row r="1367" spans="1:20" x14ac:dyDescent="0.25">
      <c r="A1367" t="s">
        <v>1518</v>
      </c>
      <c r="B1367">
        <v>100146</v>
      </c>
      <c r="C1367">
        <v>269296</v>
      </c>
      <c r="D1367">
        <v>267948</v>
      </c>
      <c r="E1367" s="3" t="s">
        <v>33</v>
      </c>
      <c r="F1367" s="3" t="s">
        <v>36</v>
      </c>
      <c r="G1367" s="3" t="s">
        <v>203</v>
      </c>
      <c r="H1367" s="3" t="s">
        <v>209</v>
      </c>
      <c r="I1367">
        <v>-8.2100000000000006E-2</v>
      </c>
      <c r="J1367">
        <v>51.518599999999999</v>
      </c>
      <c r="K1367">
        <v>-0.12784000000000001</v>
      </c>
      <c r="L1367">
        <v>51.532330000000002</v>
      </c>
      <c r="M1367" s="3" t="s">
        <v>204</v>
      </c>
      <c r="N1367" s="3" t="s">
        <v>210</v>
      </c>
      <c r="O1367" t="s">
        <v>670</v>
      </c>
      <c r="P1367" t="s">
        <v>670</v>
      </c>
      <c r="Q1367">
        <v>4183</v>
      </c>
      <c r="R1367">
        <v>1068</v>
      </c>
      <c r="S1367" t="s">
        <v>671</v>
      </c>
      <c r="T1367" s="3" t="str">
        <f>Processed[[#This Row],[Time Period]]&amp;"_"&amp;Processed[[#This Row],[FROMNODENO]]&amp;"_"&amp;Processed[[#This Row],[TONODENO]]</f>
        <v>PM_269296_267948</v>
      </c>
    </row>
    <row r="1368" spans="1:20" x14ac:dyDescent="0.25">
      <c r="A1368" t="s">
        <v>1518</v>
      </c>
      <c r="B1368">
        <v>100147</v>
      </c>
      <c r="C1368">
        <v>267252</v>
      </c>
      <c r="D1368">
        <v>269296</v>
      </c>
      <c r="E1368" s="3" t="s">
        <v>37</v>
      </c>
      <c r="F1368" s="3" t="s">
        <v>33</v>
      </c>
      <c r="G1368" s="3" t="s">
        <v>211</v>
      </c>
      <c r="H1368" s="3" t="s">
        <v>203</v>
      </c>
      <c r="I1368">
        <v>-0.14369999999999999</v>
      </c>
      <c r="J1368">
        <v>51.495100000000001</v>
      </c>
      <c r="K1368">
        <v>-8.2100000000000006E-2</v>
      </c>
      <c r="L1368">
        <v>51.518599999999999</v>
      </c>
      <c r="M1368" s="3" t="s">
        <v>212</v>
      </c>
      <c r="N1368" s="3" t="s">
        <v>204</v>
      </c>
      <c r="O1368" t="s">
        <v>670</v>
      </c>
      <c r="P1368" t="s">
        <v>670</v>
      </c>
      <c r="Q1368">
        <v>7296</v>
      </c>
      <c r="R1368">
        <v>1604</v>
      </c>
      <c r="S1368" t="s">
        <v>671</v>
      </c>
      <c r="T1368" s="3" t="str">
        <f>Processed[[#This Row],[Time Period]]&amp;"_"&amp;Processed[[#This Row],[FROMNODENO]]&amp;"_"&amp;Processed[[#This Row],[TONODENO]]</f>
        <v>PM_267252_269296</v>
      </c>
    </row>
    <row r="1369" spans="1:20" x14ac:dyDescent="0.25">
      <c r="A1369" t="s">
        <v>1518</v>
      </c>
      <c r="B1369">
        <v>100147</v>
      </c>
      <c r="C1369">
        <v>269296</v>
      </c>
      <c r="D1369">
        <v>267252</v>
      </c>
      <c r="E1369" s="3" t="s">
        <v>33</v>
      </c>
      <c r="F1369" s="3" t="s">
        <v>37</v>
      </c>
      <c r="G1369" s="3" t="s">
        <v>203</v>
      </c>
      <c r="H1369" s="3" t="s">
        <v>211</v>
      </c>
      <c r="I1369">
        <v>-8.2100000000000006E-2</v>
      </c>
      <c r="J1369">
        <v>51.518599999999999</v>
      </c>
      <c r="K1369">
        <v>-0.14369999999999999</v>
      </c>
      <c r="L1369">
        <v>51.495100000000001</v>
      </c>
      <c r="M1369" s="3" t="s">
        <v>204</v>
      </c>
      <c r="N1369" s="3" t="s">
        <v>212</v>
      </c>
      <c r="O1369" t="s">
        <v>670</v>
      </c>
      <c r="P1369" t="s">
        <v>670</v>
      </c>
      <c r="Q1369">
        <v>7286</v>
      </c>
      <c r="R1369">
        <v>1568</v>
      </c>
      <c r="S1369" t="s">
        <v>671</v>
      </c>
      <c r="T1369" s="3" t="str">
        <f>Processed[[#This Row],[Time Period]]&amp;"_"&amp;Processed[[#This Row],[FROMNODENO]]&amp;"_"&amp;Processed[[#This Row],[TONODENO]]</f>
        <v>PM_269296_267252</v>
      </c>
    </row>
    <row r="1370" spans="1:20" x14ac:dyDescent="0.25">
      <c r="A1370" t="s">
        <v>1518</v>
      </c>
      <c r="B1370">
        <v>100148</v>
      </c>
      <c r="C1370">
        <v>268311</v>
      </c>
      <c r="D1370">
        <v>269296</v>
      </c>
      <c r="E1370" s="3" t="s">
        <v>38</v>
      </c>
      <c r="F1370" s="3" t="s">
        <v>33</v>
      </c>
      <c r="G1370" s="3" t="s">
        <v>213</v>
      </c>
      <c r="H1370" s="3" t="s">
        <v>203</v>
      </c>
      <c r="I1370">
        <v>-0.1134</v>
      </c>
      <c r="J1370">
        <v>51.503300000000003</v>
      </c>
      <c r="K1370">
        <v>-8.2100000000000006E-2</v>
      </c>
      <c r="L1370">
        <v>51.518599999999999</v>
      </c>
      <c r="M1370" s="3" t="s">
        <v>214</v>
      </c>
      <c r="N1370" s="3" t="s">
        <v>204</v>
      </c>
      <c r="O1370" t="s">
        <v>670</v>
      </c>
      <c r="P1370" t="s">
        <v>670</v>
      </c>
      <c r="Q1370">
        <v>3482</v>
      </c>
      <c r="R1370">
        <v>1133</v>
      </c>
      <c r="S1370" t="s">
        <v>671</v>
      </c>
      <c r="T1370" s="3" t="str">
        <f>Processed[[#This Row],[Time Period]]&amp;"_"&amp;Processed[[#This Row],[FROMNODENO]]&amp;"_"&amp;Processed[[#This Row],[TONODENO]]</f>
        <v>PM_268311_269296</v>
      </c>
    </row>
    <row r="1371" spans="1:20" x14ac:dyDescent="0.25">
      <c r="A1371" t="s">
        <v>1518</v>
      </c>
      <c r="B1371">
        <v>100148</v>
      </c>
      <c r="C1371">
        <v>269296</v>
      </c>
      <c r="D1371">
        <v>268311</v>
      </c>
      <c r="E1371" s="3" t="s">
        <v>33</v>
      </c>
      <c r="F1371" s="3" t="s">
        <v>38</v>
      </c>
      <c r="G1371" s="3" t="s">
        <v>203</v>
      </c>
      <c r="H1371" s="3" t="s">
        <v>213</v>
      </c>
      <c r="I1371">
        <v>-8.2100000000000006E-2</v>
      </c>
      <c r="J1371">
        <v>51.518599999999999</v>
      </c>
      <c r="K1371">
        <v>-0.1134</v>
      </c>
      <c r="L1371">
        <v>51.503300000000003</v>
      </c>
      <c r="M1371" s="3" t="s">
        <v>204</v>
      </c>
      <c r="N1371" s="3" t="s">
        <v>214</v>
      </c>
      <c r="O1371" t="s">
        <v>670</v>
      </c>
      <c r="P1371" t="s">
        <v>670</v>
      </c>
      <c r="Q1371">
        <v>3498</v>
      </c>
      <c r="R1371">
        <v>1136</v>
      </c>
      <c r="S1371" t="s">
        <v>671</v>
      </c>
      <c r="T1371" s="3" t="str">
        <f>Processed[[#This Row],[Time Period]]&amp;"_"&amp;Processed[[#This Row],[FROMNODENO]]&amp;"_"&amp;Processed[[#This Row],[TONODENO]]</f>
        <v>PM_269296_268311</v>
      </c>
    </row>
    <row r="1372" spans="1:20" x14ac:dyDescent="0.25">
      <c r="A1372" t="s">
        <v>1518</v>
      </c>
      <c r="B1372">
        <v>100149</v>
      </c>
      <c r="C1372">
        <v>230641</v>
      </c>
      <c r="D1372">
        <v>230688</v>
      </c>
      <c r="E1372" s="3" t="s">
        <v>110</v>
      </c>
      <c r="F1372" s="3" t="s">
        <v>111</v>
      </c>
      <c r="G1372" s="3" t="s">
        <v>460</v>
      </c>
      <c r="H1372" s="3" t="s">
        <v>461</v>
      </c>
      <c r="I1372">
        <v>-2.9916999999999998</v>
      </c>
      <c r="J1372">
        <v>53.404699999999998</v>
      </c>
      <c r="K1372">
        <v>-2.9891999999999999</v>
      </c>
      <c r="L1372">
        <v>53.4084</v>
      </c>
      <c r="M1372" s="3" t="s">
        <v>462</v>
      </c>
      <c r="N1372" s="3" t="s">
        <v>463</v>
      </c>
      <c r="O1372" t="s">
        <v>670</v>
      </c>
      <c r="P1372" t="s">
        <v>670</v>
      </c>
      <c r="Q1372">
        <v>593</v>
      </c>
      <c r="R1372">
        <v>465</v>
      </c>
      <c r="S1372" t="s">
        <v>671</v>
      </c>
      <c r="T1372" s="3" t="str">
        <f>Processed[[#This Row],[Time Period]]&amp;"_"&amp;Processed[[#This Row],[FROMNODENO]]&amp;"_"&amp;Processed[[#This Row],[TONODENO]]</f>
        <v>PM_230641_230688</v>
      </c>
    </row>
    <row r="1373" spans="1:20" x14ac:dyDescent="0.25">
      <c r="A1373" t="s">
        <v>1518</v>
      </c>
      <c r="B1373">
        <v>100149</v>
      </c>
      <c r="C1373">
        <v>230688</v>
      </c>
      <c r="D1373">
        <v>230641</v>
      </c>
      <c r="E1373" s="3" t="s">
        <v>111</v>
      </c>
      <c r="F1373" s="3" t="s">
        <v>110</v>
      </c>
      <c r="G1373" s="3" t="s">
        <v>461</v>
      </c>
      <c r="H1373" s="3" t="s">
        <v>460</v>
      </c>
      <c r="I1373">
        <v>-2.9891999999999999</v>
      </c>
      <c r="J1373">
        <v>53.4084</v>
      </c>
      <c r="K1373">
        <v>-2.9916999999999998</v>
      </c>
      <c r="L1373">
        <v>53.404699999999998</v>
      </c>
      <c r="M1373" s="3" t="s">
        <v>463</v>
      </c>
      <c r="N1373" s="3" t="s">
        <v>462</v>
      </c>
      <c r="O1373" t="s">
        <v>670</v>
      </c>
      <c r="P1373" t="s">
        <v>670</v>
      </c>
      <c r="Q1373">
        <v>690</v>
      </c>
      <c r="R1373">
        <v>291</v>
      </c>
      <c r="S1373" t="s">
        <v>671</v>
      </c>
      <c r="T1373" s="3" t="str">
        <f>Processed[[#This Row],[Time Period]]&amp;"_"&amp;Processed[[#This Row],[FROMNODENO]]&amp;"_"&amp;Processed[[#This Row],[TONODENO]]</f>
        <v>PM_230688_230641</v>
      </c>
    </row>
    <row r="1374" spans="1:20" x14ac:dyDescent="0.25">
      <c r="A1374" t="s">
        <v>1518</v>
      </c>
      <c r="B1374">
        <v>100150</v>
      </c>
      <c r="C1374">
        <v>238818</v>
      </c>
      <c r="D1374">
        <v>238990</v>
      </c>
      <c r="E1374" s="3" t="s">
        <v>112</v>
      </c>
      <c r="F1374" s="3" t="s">
        <v>113</v>
      </c>
      <c r="G1374" s="3" t="s">
        <v>464</v>
      </c>
      <c r="H1374" s="3" t="s">
        <v>465</v>
      </c>
      <c r="I1374">
        <v>-2.2420499999999999</v>
      </c>
      <c r="J1374">
        <v>53.488149999999997</v>
      </c>
      <c r="K1374">
        <v>-2.2306599999999999</v>
      </c>
      <c r="L1374">
        <v>53.476349999999996</v>
      </c>
      <c r="M1374" s="3" t="s">
        <v>466</v>
      </c>
      <c r="N1374" s="3" t="s">
        <v>467</v>
      </c>
      <c r="O1374" t="s">
        <v>670</v>
      </c>
      <c r="P1374" t="s">
        <v>670</v>
      </c>
      <c r="Q1374">
        <v>2417</v>
      </c>
      <c r="R1374">
        <v>1170</v>
      </c>
      <c r="S1374" t="s">
        <v>671</v>
      </c>
      <c r="T1374" s="3" t="str">
        <f>Processed[[#This Row],[Time Period]]&amp;"_"&amp;Processed[[#This Row],[FROMNODENO]]&amp;"_"&amp;Processed[[#This Row],[TONODENO]]</f>
        <v>PM_238818_238990</v>
      </c>
    </row>
    <row r="1375" spans="1:20" x14ac:dyDescent="0.25">
      <c r="A1375" t="s">
        <v>1518</v>
      </c>
      <c r="B1375">
        <v>100150</v>
      </c>
      <c r="C1375">
        <v>238990</v>
      </c>
      <c r="D1375">
        <v>238818</v>
      </c>
      <c r="E1375" s="3" t="s">
        <v>113</v>
      </c>
      <c r="F1375" s="3" t="s">
        <v>112</v>
      </c>
      <c r="G1375" s="3" t="s">
        <v>465</v>
      </c>
      <c r="H1375" s="3" t="s">
        <v>464</v>
      </c>
      <c r="I1375">
        <v>-2.2306599999999999</v>
      </c>
      <c r="J1375">
        <v>53.476349999999996</v>
      </c>
      <c r="K1375">
        <v>-2.2420499999999999</v>
      </c>
      <c r="L1375">
        <v>53.488149999999997</v>
      </c>
      <c r="M1375" s="3" t="s">
        <v>467</v>
      </c>
      <c r="N1375" s="3" t="s">
        <v>466</v>
      </c>
      <c r="O1375" t="s">
        <v>670</v>
      </c>
      <c r="P1375" t="s">
        <v>670</v>
      </c>
      <c r="Q1375">
        <v>2393</v>
      </c>
      <c r="R1375">
        <v>1181</v>
      </c>
      <c r="S1375" t="s">
        <v>671</v>
      </c>
      <c r="T1375" s="3" t="str">
        <f>Processed[[#This Row],[Time Period]]&amp;"_"&amp;Processed[[#This Row],[FROMNODENO]]&amp;"_"&amp;Processed[[#This Row],[TONODENO]]</f>
        <v>PM_238990_238818</v>
      </c>
    </row>
    <row r="1376" spans="1:20" x14ac:dyDescent="0.25">
      <c r="A1376" t="s">
        <v>1518</v>
      </c>
      <c r="B1376">
        <v>100151</v>
      </c>
      <c r="C1376">
        <v>275386</v>
      </c>
      <c r="D1376">
        <v>275417</v>
      </c>
      <c r="E1376" s="3" t="s">
        <v>114</v>
      </c>
      <c r="F1376" s="3" t="s">
        <v>115</v>
      </c>
      <c r="G1376" s="3" t="s">
        <v>470</v>
      </c>
      <c r="H1376" s="3" t="s">
        <v>471</v>
      </c>
      <c r="I1376">
        <v>0.5141</v>
      </c>
      <c r="J1376">
        <v>51.2774</v>
      </c>
      <c r="K1376">
        <v>0.52110000000000001</v>
      </c>
      <c r="L1376">
        <v>51.277799999999999</v>
      </c>
      <c r="M1376" s="3" t="s">
        <v>472</v>
      </c>
      <c r="N1376" s="3" t="s">
        <v>473</v>
      </c>
      <c r="O1376" t="s">
        <v>670</v>
      </c>
      <c r="P1376" t="s">
        <v>670</v>
      </c>
      <c r="Q1376">
        <v>632</v>
      </c>
      <c r="R1376">
        <v>498</v>
      </c>
      <c r="S1376" t="s">
        <v>671</v>
      </c>
      <c r="T1376" s="3" t="str">
        <f>Processed[[#This Row],[Time Period]]&amp;"_"&amp;Processed[[#This Row],[FROMNODENO]]&amp;"_"&amp;Processed[[#This Row],[TONODENO]]</f>
        <v>PM_275386_275417</v>
      </c>
    </row>
    <row r="1377" spans="1:20" x14ac:dyDescent="0.25">
      <c r="A1377" t="s">
        <v>1518</v>
      </c>
      <c r="B1377">
        <v>100151</v>
      </c>
      <c r="C1377">
        <v>275417</v>
      </c>
      <c r="D1377">
        <v>275386</v>
      </c>
      <c r="E1377" s="3" t="s">
        <v>115</v>
      </c>
      <c r="F1377" s="3" t="s">
        <v>114</v>
      </c>
      <c r="G1377" s="3" t="s">
        <v>471</v>
      </c>
      <c r="H1377" s="3" t="s">
        <v>470</v>
      </c>
      <c r="I1377">
        <v>0.52110000000000001</v>
      </c>
      <c r="J1377">
        <v>51.277799999999999</v>
      </c>
      <c r="K1377">
        <v>0.5141</v>
      </c>
      <c r="L1377">
        <v>51.2774</v>
      </c>
      <c r="M1377" s="3" t="s">
        <v>473</v>
      </c>
      <c r="N1377" s="3" t="s">
        <v>472</v>
      </c>
      <c r="O1377" t="s">
        <v>670</v>
      </c>
      <c r="P1377" t="s">
        <v>670</v>
      </c>
      <c r="Q1377">
        <v>632</v>
      </c>
      <c r="R1377">
        <v>525</v>
      </c>
      <c r="S1377" t="s">
        <v>671</v>
      </c>
      <c r="T1377" s="3" t="str">
        <f>Processed[[#This Row],[Time Period]]&amp;"_"&amp;Processed[[#This Row],[FROMNODENO]]&amp;"_"&amp;Processed[[#This Row],[TONODENO]]</f>
        <v>PM_275417_275386</v>
      </c>
    </row>
    <row r="1378" spans="1:20" x14ac:dyDescent="0.25">
      <c r="A1378" t="s">
        <v>1518</v>
      </c>
      <c r="B1378">
        <v>100152</v>
      </c>
      <c r="C1378">
        <v>267933</v>
      </c>
      <c r="D1378">
        <v>269139</v>
      </c>
      <c r="E1378" s="3" t="s">
        <v>27</v>
      </c>
      <c r="F1378" s="3" t="s">
        <v>76</v>
      </c>
      <c r="G1378" s="3" t="s">
        <v>189</v>
      </c>
      <c r="H1378" s="3" t="s">
        <v>329</v>
      </c>
      <c r="I1378">
        <v>-0.12429999999999999</v>
      </c>
      <c r="J1378">
        <v>51.508299999999998</v>
      </c>
      <c r="K1378">
        <v>-8.9200000000000002E-2</v>
      </c>
      <c r="L1378">
        <v>51.5182</v>
      </c>
      <c r="M1378" s="3" t="s">
        <v>191</v>
      </c>
      <c r="N1378" s="3" t="s">
        <v>330</v>
      </c>
      <c r="O1378" t="s">
        <v>670</v>
      </c>
      <c r="P1378" t="s">
        <v>670</v>
      </c>
      <c r="Q1378">
        <v>5201</v>
      </c>
      <c r="R1378">
        <v>1350</v>
      </c>
      <c r="S1378" t="s">
        <v>671</v>
      </c>
      <c r="T1378" s="3" t="str">
        <f>Processed[[#This Row],[Time Period]]&amp;"_"&amp;Processed[[#This Row],[FROMNODENO]]&amp;"_"&amp;Processed[[#This Row],[TONODENO]]</f>
        <v>PM_267933_269139</v>
      </c>
    </row>
    <row r="1379" spans="1:20" x14ac:dyDescent="0.25">
      <c r="A1379" t="s">
        <v>1518</v>
      </c>
      <c r="B1379">
        <v>100152</v>
      </c>
      <c r="C1379">
        <v>269139</v>
      </c>
      <c r="D1379">
        <v>267933</v>
      </c>
      <c r="E1379" s="3" t="s">
        <v>76</v>
      </c>
      <c r="F1379" s="3" t="s">
        <v>27</v>
      </c>
      <c r="G1379" s="3" t="s">
        <v>329</v>
      </c>
      <c r="H1379" s="3" t="s">
        <v>189</v>
      </c>
      <c r="I1379">
        <v>-8.9200000000000002E-2</v>
      </c>
      <c r="J1379">
        <v>51.5182</v>
      </c>
      <c r="K1379">
        <v>-0.12429999999999999</v>
      </c>
      <c r="L1379">
        <v>51.508299999999998</v>
      </c>
      <c r="M1379" s="3" t="s">
        <v>330</v>
      </c>
      <c r="N1379" s="3" t="s">
        <v>191</v>
      </c>
      <c r="O1379" t="s">
        <v>670</v>
      </c>
      <c r="P1379" t="s">
        <v>670</v>
      </c>
      <c r="Q1379">
        <v>5211</v>
      </c>
      <c r="R1379">
        <v>1225</v>
      </c>
      <c r="S1379" t="s">
        <v>671</v>
      </c>
      <c r="T1379" s="3" t="str">
        <f>Processed[[#This Row],[Time Period]]&amp;"_"&amp;Processed[[#This Row],[FROMNODENO]]&amp;"_"&amp;Processed[[#This Row],[TONODENO]]</f>
        <v>PM_269139_267933</v>
      </c>
    </row>
    <row r="1380" spans="1:20" x14ac:dyDescent="0.25">
      <c r="A1380" t="s">
        <v>1518</v>
      </c>
      <c r="B1380">
        <v>100153</v>
      </c>
      <c r="C1380">
        <v>269122</v>
      </c>
      <c r="D1380">
        <v>269139</v>
      </c>
      <c r="E1380" s="3" t="s">
        <v>60</v>
      </c>
      <c r="F1380" s="3" t="s">
        <v>76</v>
      </c>
      <c r="G1380" s="3" t="s">
        <v>275</v>
      </c>
      <c r="H1380" s="3" t="s">
        <v>329</v>
      </c>
      <c r="I1380">
        <v>-9.0300000000000005E-2</v>
      </c>
      <c r="J1380">
        <v>51.511400000000002</v>
      </c>
      <c r="K1380">
        <v>-8.9200000000000002E-2</v>
      </c>
      <c r="L1380">
        <v>51.5182</v>
      </c>
      <c r="M1380" s="3" t="s">
        <v>276</v>
      </c>
      <c r="N1380" s="3" t="s">
        <v>330</v>
      </c>
      <c r="O1380" t="s">
        <v>670</v>
      </c>
      <c r="P1380" t="s">
        <v>670</v>
      </c>
      <c r="Q1380">
        <v>2600</v>
      </c>
      <c r="R1380">
        <v>715</v>
      </c>
      <c r="S1380" t="s">
        <v>671</v>
      </c>
      <c r="T1380" s="3" t="str">
        <f>Processed[[#This Row],[Time Period]]&amp;"_"&amp;Processed[[#This Row],[FROMNODENO]]&amp;"_"&amp;Processed[[#This Row],[TONODENO]]</f>
        <v>PM_269122_269139</v>
      </c>
    </row>
    <row r="1381" spans="1:20" x14ac:dyDescent="0.25">
      <c r="A1381" t="s">
        <v>1518</v>
      </c>
      <c r="B1381">
        <v>100153</v>
      </c>
      <c r="C1381">
        <v>269139</v>
      </c>
      <c r="D1381">
        <v>269122</v>
      </c>
      <c r="E1381" s="3" t="s">
        <v>76</v>
      </c>
      <c r="F1381" s="3" t="s">
        <v>60</v>
      </c>
      <c r="G1381" s="3" t="s">
        <v>329</v>
      </c>
      <c r="H1381" s="3" t="s">
        <v>275</v>
      </c>
      <c r="I1381">
        <v>-8.9200000000000002E-2</v>
      </c>
      <c r="J1381">
        <v>51.5182</v>
      </c>
      <c r="K1381">
        <v>-9.0300000000000005E-2</v>
      </c>
      <c r="L1381">
        <v>51.511400000000002</v>
      </c>
      <c r="M1381" s="3" t="s">
        <v>330</v>
      </c>
      <c r="N1381" s="3" t="s">
        <v>276</v>
      </c>
      <c r="O1381" t="s">
        <v>670</v>
      </c>
      <c r="P1381" t="s">
        <v>670</v>
      </c>
      <c r="Q1381">
        <v>2613</v>
      </c>
      <c r="R1381">
        <v>646</v>
      </c>
      <c r="S1381" t="s">
        <v>671</v>
      </c>
      <c r="T1381" s="3" t="str">
        <f>Processed[[#This Row],[Time Period]]&amp;"_"&amp;Processed[[#This Row],[FROMNODENO]]&amp;"_"&amp;Processed[[#This Row],[TONODENO]]</f>
        <v>PM_269139_269122</v>
      </c>
    </row>
    <row r="1382" spans="1:20" x14ac:dyDescent="0.25">
      <c r="A1382" t="s">
        <v>1518</v>
      </c>
      <c r="B1382">
        <v>100154</v>
      </c>
      <c r="C1382">
        <v>268899</v>
      </c>
      <c r="D1382">
        <v>269139</v>
      </c>
      <c r="E1382" s="3" t="s">
        <v>75</v>
      </c>
      <c r="F1382" s="3" t="s">
        <v>76</v>
      </c>
      <c r="G1382" s="3" t="s">
        <v>320</v>
      </c>
      <c r="H1382" s="3" t="s">
        <v>329</v>
      </c>
      <c r="I1382">
        <v>-9.8599999999999993E-2</v>
      </c>
      <c r="J1382">
        <v>51.494500000000002</v>
      </c>
      <c r="K1382">
        <v>-8.9200000000000002E-2</v>
      </c>
      <c r="L1382">
        <v>51.5182</v>
      </c>
      <c r="M1382" s="3" t="s">
        <v>321</v>
      </c>
      <c r="N1382" s="3" t="s">
        <v>330</v>
      </c>
      <c r="O1382" t="s">
        <v>670</v>
      </c>
      <c r="P1382" t="s">
        <v>670</v>
      </c>
      <c r="Q1382">
        <v>3304</v>
      </c>
      <c r="R1382">
        <v>1417</v>
      </c>
      <c r="S1382" t="s">
        <v>671</v>
      </c>
      <c r="T1382" s="3" t="str">
        <f>Processed[[#This Row],[Time Period]]&amp;"_"&amp;Processed[[#This Row],[FROMNODENO]]&amp;"_"&amp;Processed[[#This Row],[TONODENO]]</f>
        <v>PM_268899_269139</v>
      </c>
    </row>
    <row r="1383" spans="1:20" x14ac:dyDescent="0.25">
      <c r="A1383" t="s">
        <v>1518</v>
      </c>
      <c r="B1383">
        <v>100154</v>
      </c>
      <c r="C1383">
        <v>269139</v>
      </c>
      <c r="D1383">
        <v>268899</v>
      </c>
      <c r="E1383" s="3" t="s">
        <v>76</v>
      </c>
      <c r="F1383" s="3" t="s">
        <v>75</v>
      </c>
      <c r="G1383" s="3" t="s">
        <v>329</v>
      </c>
      <c r="H1383" s="3" t="s">
        <v>320</v>
      </c>
      <c r="I1383">
        <v>-8.9200000000000002E-2</v>
      </c>
      <c r="J1383">
        <v>51.5182</v>
      </c>
      <c r="K1383">
        <v>-9.8599999999999993E-2</v>
      </c>
      <c r="L1383">
        <v>51.494500000000002</v>
      </c>
      <c r="M1383" s="3" t="s">
        <v>330</v>
      </c>
      <c r="N1383" s="3" t="s">
        <v>321</v>
      </c>
      <c r="O1383" t="s">
        <v>670</v>
      </c>
      <c r="P1383" t="s">
        <v>670</v>
      </c>
      <c r="Q1383">
        <v>3448</v>
      </c>
      <c r="R1383">
        <v>1990</v>
      </c>
      <c r="S1383" t="s">
        <v>671</v>
      </c>
      <c r="T1383" s="3" t="str">
        <f>Processed[[#This Row],[Time Period]]&amp;"_"&amp;Processed[[#This Row],[FROMNODENO]]&amp;"_"&amp;Processed[[#This Row],[TONODENO]]</f>
        <v>PM_269139_268899</v>
      </c>
    </row>
    <row r="1384" spans="1:20" x14ac:dyDescent="0.25">
      <c r="A1384" t="s">
        <v>1518</v>
      </c>
      <c r="B1384">
        <v>100155</v>
      </c>
      <c r="C1384">
        <v>269139</v>
      </c>
      <c r="D1384">
        <v>269459</v>
      </c>
      <c r="E1384" s="3" t="s">
        <v>76</v>
      </c>
      <c r="F1384" s="3" t="s">
        <v>30</v>
      </c>
      <c r="G1384" s="3" t="s">
        <v>329</v>
      </c>
      <c r="H1384" s="3" t="s">
        <v>195</v>
      </c>
      <c r="I1384">
        <v>-8.9200000000000002E-2</v>
      </c>
      <c r="J1384">
        <v>51.5182</v>
      </c>
      <c r="K1384">
        <v>-7.5399999999999995E-2</v>
      </c>
      <c r="L1384">
        <v>51.511600000000001</v>
      </c>
      <c r="M1384" s="3" t="s">
        <v>330</v>
      </c>
      <c r="N1384" s="3" t="s">
        <v>196</v>
      </c>
      <c r="O1384" t="s">
        <v>670</v>
      </c>
      <c r="P1384" t="s">
        <v>670</v>
      </c>
      <c r="Q1384">
        <v>1416</v>
      </c>
      <c r="R1384">
        <v>508</v>
      </c>
      <c r="S1384" t="s">
        <v>671</v>
      </c>
      <c r="T1384" s="3" t="str">
        <f>Processed[[#This Row],[Time Period]]&amp;"_"&amp;Processed[[#This Row],[FROMNODENO]]&amp;"_"&amp;Processed[[#This Row],[TONODENO]]</f>
        <v>PM_269139_269459</v>
      </c>
    </row>
    <row r="1385" spans="1:20" x14ac:dyDescent="0.25">
      <c r="A1385" t="s">
        <v>1518</v>
      </c>
      <c r="B1385">
        <v>100155</v>
      </c>
      <c r="C1385">
        <v>269459</v>
      </c>
      <c r="D1385">
        <v>269139</v>
      </c>
      <c r="E1385" s="3" t="s">
        <v>30</v>
      </c>
      <c r="F1385" s="3" t="s">
        <v>76</v>
      </c>
      <c r="G1385" s="3" t="s">
        <v>195</v>
      </c>
      <c r="H1385" s="3" t="s">
        <v>329</v>
      </c>
      <c r="I1385">
        <v>-7.5399999999999995E-2</v>
      </c>
      <c r="J1385">
        <v>51.511600000000001</v>
      </c>
      <c r="K1385">
        <v>-8.9200000000000002E-2</v>
      </c>
      <c r="L1385">
        <v>51.5182</v>
      </c>
      <c r="M1385" s="3" t="s">
        <v>196</v>
      </c>
      <c r="N1385" s="3" t="s">
        <v>330</v>
      </c>
      <c r="O1385" t="s">
        <v>670</v>
      </c>
      <c r="P1385" t="s">
        <v>670</v>
      </c>
      <c r="Q1385">
        <v>1417</v>
      </c>
      <c r="R1385">
        <v>513</v>
      </c>
      <c r="S1385" t="s">
        <v>671</v>
      </c>
      <c r="T1385" s="3" t="str">
        <f>Processed[[#This Row],[Time Period]]&amp;"_"&amp;Processed[[#This Row],[FROMNODENO]]&amp;"_"&amp;Processed[[#This Row],[TONODENO]]</f>
        <v>PM_269459_269139</v>
      </c>
    </row>
    <row r="1386" spans="1:20" x14ac:dyDescent="0.25">
      <c r="A1386" t="s">
        <v>1518</v>
      </c>
      <c r="B1386">
        <v>100156</v>
      </c>
      <c r="C1386">
        <v>267983</v>
      </c>
      <c r="D1386">
        <v>269139</v>
      </c>
      <c r="E1386" s="3" t="s">
        <v>31</v>
      </c>
      <c r="F1386" s="3" t="s">
        <v>76</v>
      </c>
      <c r="G1386" s="3" t="s">
        <v>198</v>
      </c>
      <c r="H1386" s="3" t="s">
        <v>329</v>
      </c>
      <c r="I1386">
        <v>-0.1231</v>
      </c>
      <c r="J1386">
        <v>51.530799999999999</v>
      </c>
      <c r="K1386">
        <v>-8.9200000000000002E-2</v>
      </c>
      <c r="L1386">
        <v>51.5182</v>
      </c>
      <c r="M1386" s="3" t="s">
        <v>199</v>
      </c>
      <c r="N1386" s="3" t="s">
        <v>330</v>
      </c>
      <c r="O1386" t="s">
        <v>670</v>
      </c>
      <c r="P1386" t="s">
        <v>670</v>
      </c>
      <c r="Q1386">
        <v>3269</v>
      </c>
      <c r="R1386">
        <v>640</v>
      </c>
      <c r="S1386" t="s">
        <v>671</v>
      </c>
      <c r="T1386" s="3" t="str">
        <f>Processed[[#This Row],[Time Period]]&amp;"_"&amp;Processed[[#This Row],[FROMNODENO]]&amp;"_"&amp;Processed[[#This Row],[TONODENO]]</f>
        <v>PM_267983_269139</v>
      </c>
    </row>
    <row r="1387" spans="1:20" x14ac:dyDescent="0.25">
      <c r="A1387" t="s">
        <v>1518</v>
      </c>
      <c r="B1387">
        <v>100156</v>
      </c>
      <c r="C1387">
        <v>269139</v>
      </c>
      <c r="D1387">
        <v>267983</v>
      </c>
      <c r="E1387" s="3" t="s">
        <v>76</v>
      </c>
      <c r="F1387" s="3" t="s">
        <v>31</v>
      </c>
      <c r="G1387" s="3" t="s">
        <v>329</v>
      </c>
      <c r="H1387" s="3" t="s">
        <v>198</v>
      </c>
      <c r="I1387">
        <v>-8.9200000000000002E-2</v>
      </c>
      <c r="J1387">
        <v>51.5182</v>
      </c>
      <c r="K1387">
        <v>-0.1231</v>
      </c>
      <c r="L1387">
        <v>51.530799999999999</v>
      </c>
      <c r="M1387" s="3" t="s">
        <v>330</v>
      </c>
      <c r="N1387" s="3" t="s">
        <v>199</v>
      </c>
      <c r="O1387" t="s">
        <v>670</v>
      </c>
      <c r="P1387" t="s">
        <v>670</v>
      </c>
      <c r="Q1387">
        <v>3254</v>
      </c>
      <c r="R1387">
        <v>518</v>
      </c>
      <c r="S1387" t="s">
        <v>671</v>
      </c>
      <c r="T1387" s="3" t="str">
        <f>Processed[[#This Row],[Time Period]]&amp;"_"&amp;Processed[[#This Row],[FROMNODENO]]&amp;"_"&amp;Processed[[#This Row],[TONODENO]]</f>
        <v>PM_269139_267983</v>
      </c>
    </row>
    <row r="1388" spans="1:20" x14ac:dyDescent="0.25">
      <c r="A1388" t="s">
        <v>1518</v>
      </c>
      <c r="B1388">
        <v>100157</v>
      </c>
      <c r="C1388">
        <v>269139</v>
      </c>
      <c r="D1388">
        <v>269225</v>
      </c>
      <c r="E1388" s="3" t="s">
        <v>76</v>
      </c>
      <c r="F1388" s="3" t="s">
        <v>32</v>
      </c>
      <c r="G1388" s="3" t="s">
        <v>329</v>
      </c>
      <c r="H1388" s="3" t="s">
        <v>200</v>
      </c>
      <c r="I1388">
        <v>-8.9200000000000002E-2</v>
      </c>
      <c r="J1388">
        <v>51.5182</v>
      </c>
      <c r="K1388">
        <v>-8.5699999999999998E-2</v>
      </c>
      <c r="L1388">
        <v>51.505229999999997</v>
      </c>
      <c r="M1388" s="3" t="s">
        <v>330</v>
      </c>
      <c r="N1388" s="3" t="s">
        <v>201</v>
      </c>
      <c r="O1388" t="s">
        <v>670</v>
      </c>
      <c r="P1388" t="s">
        <v>670</v>
      </c>
      <c r="Q1388">
        <v>1872</v>
      </c>
      <c r="R1388">
        <v>1062</v>
      </c>
      <c r="S1388" t="s">
        <v>671</v>
      </c>
      <c r="T1388" s="3" t="str">
        <f>Processed[[#This Row],[Time Period]]&amp;"_"&amp;Processed[[#This Row],[FROMNODENO]]&amp;"_"&amp;Processed[[#This Row],[TONODENO]]</f>
        <v>PM_269139_269225</v>
      </c>
    </row>
    <row r="1389" spans="1:20" x14ac:dyDescent="0.25">
      <c r="A1389" t="s">
        <v>1518</v>
      </c>
      <c r="B1389">
        <v>100157</v>
      </c>
      <c r="C1389">
        <v>269225</v>
      </c>
      <c r="D1389">
        <v>269139</v>
      </c>
      <c r="E1389" s="3" t="s">
        <v>32</v>
      </c>
      <c r="F1389" s="3" t="s">
        <v>76</v>
      </c>
      <c r="G1389" s="3" t="s">
        <v>200</v>
      </c>
      <c r="H1389" s="3" t="s">
        <v>329</v>
      </c>
      <c r="I1389">
        <v>-8.5699999999999998E-2</v>
      </c>
      <c r="J1389">
        <v>51.505229999999997</v>
      </c>
      <c r="K1389">
        <v>-8.9200000000000002E-2</v>
      </c>
      <c r="L1389">
        <v>51.5182</v>
      </c>
      <c r="M1389" s="3" t="s">
        <v>201</v>
      </c>
      <c r="N1389" s="3" t="s">
        <v>330</v>
      </c>
      <c r="O1389" t="s">
        <v>670</v>
      </c>
      <c r="P1389" t="s">
        <v>670</v>
      </c>
      <c r="Q1389">
        <v>2054</v>
      </c>
      <c r="R1389">
        <v>1003</v>
      </c>
      <c r="S1389" t="s">
        <v>671</v>
      </c>
      <c r="T1389" s="3" t="str">
        <f>Processed[[#This Row],[Time Period]]&amp;"_"&amp;Processed[[#This Row],[FROMNODENO]]&amp;"_"&amp;Processed[[#This Row],[TONODENO]]</f>
        <v>PM_269225_269139</v>
      </c>
    </row>
    <row r="1390" spans="1:20" x14ac:dyDescent="0.25">
      <c r="A1390" t="s">
        <v>1518</v>
      </c>
      <c r="B1390">
        <v>100158</v>
      </c>
      <c r="C1390">
        <v>269139</v>
      </c>
      <c r="D1390">
        <v>269296</v>
      </c>
      <c r="E1390" s="3" t="s">
        <v>76</v>
      </c>
      <c r="F1390" s="3" t="s">
        <v>33</v>
      </c>
      <c r="G1390" s="3" t="s">
        <v>329</v>
      </c>
      <c r="H1390" s="3" t="s">
        <v>203</v>
      </c>
      <c r="I1390">
        <v>-8.9200000000000002E-2</v>
      </c>
      <c r="J1390">
        <v>51.5182</v>
      </c>
      <c r="K1390">
        <v>-8.2100000000000006E-2</v>
      </c>
      <c r="L1390">
        <v>51.518599999999999</v>
      </c>
      <c r="M1390" s="3" t="s">
        <v>330</v>
      </c>
      <c r="N1390" s="3" t="s">
        <v>204</v>
      </c>
      <c r="O1390" t="s">
        <v>670</v>
      </c>
      <c r="P1390" t="s">
        <v>670</v>
      </c>
      <c r="Q1390">
        <v>686</v>
      </c>
      <c r="R1390">
        <v>305</v>
      </c>
      <c r="S1390" t="s">
        <v>671</v>
      </c>
      <c r="T1390" s="3" t="str">
        <f>Processed[[#This Row],[Time Period]]&amp;"_"&amp;Processed[[#This Row],[FROMNODENO]]&amp;"_"&amp;Processed[[#This Row],[TONODENO]]</f>
        <v>PM_269139_269296</v>
      </c>
    </row>
    <row r="1391" spans="1:20" x14ac:dyDescent="0.25">
      <c r="A1391" t="s">
        <v>1518</v>
      </c>
      <c r="B1391">
        <v>100158</v>
      </c>
      <c r="C1391">
        <v>269296</v>
      </c>
      <c r="D1391">
        <v>269139</v>
      </c>
      <c r="E1391" s="3" t="s">
        <v>33</v>
      </c>
      <c r="F1391" s="3" t="s">
        <v>76</v>
      </c>
      <c r="G1391" s="3" t="s">
        <v>203</v>
      </c>
      <c r="H1391" s="3" t="s">
        <v>329</v>
      </c>
      <c r="I1391">
        <v>-8.2100000000000006E-2</v>
      </c>
      <c r="J1391">
        <v>51.518599999999999</v>
      </c>
      <c r="K1391">
        <v>-8.9200000000000002E-2</v>
      </c>
      <c r="L1391">
        <v>51.5182</v>
      </c>
      <c r="M1391" s="3" t="s">
        <v>204</v>
      </c>
      <c r="N1391" s="3" t="s">
        <v>330</v>
      </c>
      <c r="O1391" t="s">
        <v>670</v>
      </c>
      <c r="P1391" t="s">
        <v>670</v>
      </c>
      <c r="Q1391">
        <v>699</v>
      </c>
      <c r="R1391">
        <v>305</v>
      </c>
      <c r="S1391" t="s">
        <v>671</v>
      </c>
      <c r="T1391" s="3" t="str">
        <f>Processed[[#This Row],[Time Period]]&amp;"_"&amp;Processed[[#This Row],[FROMNODENO]]&amp;"_"&amp;Processed[[#This Row],[TONODENO]]</f>
        <v>PM_269296_269139</v>
      </c>
    </row>
    <row r="1392" spans="1:20" x14ac:dyDescent="0.25">
      <c r="A1392" t="s">
        <v>1518</v>
      </c>
      <c r="B1392">
        <v>100159</v>
      </c>
      <c r="C1392">
        <v>266682</v>
      </c>
      <c r="D1392">
        <v>269139</v>
      </c>
      <c r="E1392" s="3" t="s">
        <v>34</v>
      </c>
      <c r="F1392" s="3" t="s">
        <v>76</v>
      </c>
      <c r="G1392" s="3" t="s">
        <v>205</v>
      </c>
      <c r="H1392" s="3" t="s">
        <v>329</v>
      </c>
      <c r="I1392">
        <v>-0.16289999999999999</v>
      </c>
      <c r="J1392">
        <v>51.522399999999998</v>
      </c>
      <c r="K1392">
        <v>-8.9200000000000002E-2</v>
      </c>
      <c r="L1392">
        <v>51.5182</v>
      </c>
      <c r="M1392" s="3" t="s">
        <v>206</v>
      </c>
      <c r="N1392" s="3" t="s">
        <v>330</v>
      </c>
      <c r="O1392" t="s">
        <v>670</v>
      </c>
      <c r="P1392" t="s">
        <v>670</v>
      </c>
      <c r="Q1392">
        <v>6002</v>
      </c>
      <c r="R1392">
        <v>1066</v>
      </c>
      <c r="S1392" t="s">
        <v>671</v>
      </c>
      <c r="T1392" s="3" t="str">
        <f>Processed[[#This Row],[Time Period]]&amp;"_"&amp;Processed[[#This Row],[FROMNODENO]]&amp;"_"&amp;Processed[[#This Row],[TONODENO]]</f>
        <v>PM_266682_269139</v>
      </c>
    </row>
    <row r="1393" spans="1:20" x14ac:dyDescent="0.25">
      <c r="A1393" t="s">
        <v>1518</v>
      </c>
      <c r="B1393">
        <v>100159</v>
      </c>
      <c r="C1393">
        <v>269139</v>
      </c>
      <c r="D1393">
        <v>266682</v>
      </c>
      <c r="E1393" s="3" t="s">
        <v>76</v>
      </c>
      <c r="F1393" s="3" t="s">
        <v>34</v>
      </c>
      <c r="G1393" s="3" t="s">
        <v>329</v>
      </c>
      <c r="H1393" s="3" t="s">
        <v>205</v>
      </c>
      <c r="I1393">
        <v>-8.9200000000000002E-2</v>
      </c>
      <c r="J1393">
        <v>51.5182</v>
      </c>
      <c r="K1393">
        <v>-0.16289999999999999</v>
      </c>
      <c r="L1393">
        <v>51.522399999999998</v>
      </c>
      <c r="M1393" s="3" t="s">
        <v>330</v>
      </c>
      <c r="N1393" s="3" t="s">
        <v>206</v>
      </c>
      <c r="O1393" t="s">
        <v>670</v>
      </c>
      <c r="P1393" t="s">
        <v>670</v>
      </c>
      <c r="Q1393">
        <v>5983</v>
      </c>
      <c r="R1393">
        <v>1070</v>
      </c>
      <c r="S1393" t="s">
        <v>671</v>
      </c>
      <c r="T1393" s="3" t="str">
        <f>Processed[[#This Row],[Time Period]]&amp;"_"&amp;Processed[[#This Row],[FROMNODENO]]&amp;"_"&amp;Processed[[#This Row],[TONODENO]]</f>
        <v>PM_269139_266682</v>
      </c>
    </row>
    <row r="1394" spans="1:20" x14ac:dyDescent="0.25">
      <c r="A1394" t="s">
        <v>1518</v>
      </c>
      <c r="B1394">
        <v>100160</v>
      </c>
      <c r="C1394">
        <v>266343</v>
      </c>
      <c r="D1394">
        <v>269139</v>
      </c>
      <c r="E1394" s="3" t="s">
        <v>35</v>
      </c>
      <c r="F1394" s="3" t="s">
        <v>76</v>
      </c>
      <c r="G1394" s="3" t="s">
        <v>207</v>
      </c>
      <c r="H1394" s="3" t="s">
        <v>329</v>
      </c>
      <c r="I1394">
        <v>-0.17530000000000001</v>
      </c>
      <c r="J1394">
        <v>51.516199999999998</v>
      </c>
      <c r="K1394">
        <v>-8.9200000000000002E-2</v>
      </c>
      <c r="L1394">
        <v>51.5182</v>
      </c>
      <c r="M1394" s="3" t="s">
        <v>208</v>
      </c>
      <c r="N1394" s="3" t="s">
        <v>330</v>
      </c>
      <c r="O1394" t="s">
        <v>670</v>
      </c>
      <c r="P1394" t="s">
        <v>670</v>
      </c>
      <c r="Q1394">
        <v>7386</v>
      </c>
      <c r="R1394">
        <v>1232</v>
      </c>
      <c r="S1394" t="s">
        <v>671</v>
      </c>
      <c r="T1394" s="3" t="str">
        <f>Processed[[#This Row],[Time Period]]&amp;"_"&amp;Processed[[#This Row],[FROMNODENO]]&amp;"_"&amp;Processed[[#This Row],[TONODENO]]</f>
        <v>PM_266343_269139</v>
      </c>
    </row>
    <row r="1395" spans="1:20" x14ac:dyDescent="0.25">
      <c r="A1395" t="s">
        <v>1518</v>
      </c>
      <c r="B1395">
        <v>100160</v>
      </c>
      <c r="C1395">
        <v>269139</v>
      </c>
      <c r="D1395">
        <v>266343</v>
      </c>
      <c r="E1395" s="3" t="s">
        <v>76</v>
      </c>
      <c r="F1395" s="3" t="s">
        <v>35</v>
      </c>
      <c r="G1395" s="3" t="s">
        <v>329</v>
      </c>
      <c r="H1395" s="3" t="s">
        <v>207</v>
      </c>
      <c r="I1395">
        <v>-8.9200000000000002E-2</v>
      </c>
      <c r="J1395">
        <v>51.5182</v>
      </c>
      <c r="K1395">
        <v>-0.17530000000000001</v>
      </c>
      <c r="L1395">
        <v>51.516199999999998</v>
      </c>
      <c r="M1395" s="3" t="s">
        <v>330</v>
      </c>
      <c r="N1395" s="3" t="s">
        <v>208</v>
      </c>
      <c r="O1395" t="s">
        <v>670</v>
      </c>
      <c r="P1395" t="s">
        <v>670</v>
      </c>
      <c r="Q1395">
        <v>7352</v>
      </c>
      <c r="R1395">
        <v>1232</v>
      </c>
      <c r="S1395" t="s">
        <v>671</v>
      </c>
      <c r="T1395" s="3" t="str">
        <f>Processed[[#This Row],[Time Period]]&amp;"_"&amp;Processed[[#This Row],[FROMNODENO]]&amp;"_"&amp;Processed[[#This Row],[TONODENO]]</f>
        <v>PM_269139_266343</v>
      </c>
    </row>
    <row r="1396" spans="1:20" x14ac:dyDescent="0.25">
      <c r="A1396" t="s">
        <v>1518</v>
      </c>
      <c r="B1396">
        <v>100161</v>
      </c>
      <c r="C1396">
        <v>267948</v>
      </c>
      <c r="D1396">
        <v>269139</v>
      </c>
      <c r="E1396" s="3" t="s">
        <v>36</v>
      </c>
      <c r="F1396" s="3" t="s">
        <v>76</v>
      </c>
      <c r="G1396" s="3" t="s">
        <v>209</v>
      </c>
      <c r="H1396" s="3" t="s">
        <v>329</v>
      </c>
      <c r="I1396">
        <v>-0.12784000000000001</v>
      </c>
      <c r="J1396">
        <v>51.532330000000002</v>
      </c>
      <c r="K1396">
        <v>-8.9200000000000002E-2</v>
      </c>
      <c r="L1396">
        <v>51.5182</v>
      </c>
      <c r="M1396" s="3" t="s">
        <v>210</v>
      </c>
      <c r="N1396" s="3" t="s">
        <v>330</v>
      </c>
      <c r="O1396" t="s">
        <v>670</v>
      </c>
      <c r="P1396" t="s">
        <v>670</v>
      </c>
      <c r="Q1396">
        <v>3521</v>
      </c>
      <c r="R1396">
        <v>773</v>
      </c>
      <c r="S1396" t="s">
        <v>671</v>
      </c>
      <c r="T1396" s="3" t="str">
        <f>Processed[[#This Row],[Time Period]]&amp;"_"&amp;Processed[[#This Row],[FROMNODENO]]&amp;"_"&amp;Processed[[#This Row],[TONODENO]]</f>
        <v>PM_267948_269139</v>
      </c>
    </row>
    <row r="1397" spans="1:20" x14ac:dyDescent="0.25">
      <c r="A1397" t="s">
        <v>1518</v>
      </c>
      <c r="B1397">
        <v>100161</v>
      </c>
      <c r="C1397">
        <v>269139</v>
      </c>
      <c r="D1397">
        <v>267948</v>
      </c>
      <c r="E1397" s="3" t="s">
        <v>76</v>
      </c>
      <c r="F1397" s="3" t="s">
        <v>36</v>
      </c>
      <c r="G1397" s="3" t="s">
        <v>329</v>
      </c>
      <c r="H1397" s="3" t="s">
        <v>209</v>
      </c>
      <c r="I1397">
        <v>-8.9200000000000002E-2</v>
      </c>
      <c r="J1397">
        <v>51.5182</v>
      </c>
      <c r="K1397">
        <v>-0.12784000000000001</v>
      </c>
      <c r="L1397">
        <v>51.532330000000002</v>
      </c>
      <c r="M1397" s="3" t="s">
        <v>330</v>
      </c>
      <c r="N1397" s="3" t="s">
        <v>210</v>
      </c>
      <c r="O1397" t="s">
        <v>670</v>
      </c>
      <c r="P1397" t="s">
        <v>670</v>
      </c>
      <c r="Q1397">
        <v>3524</v>
      </c>
      <c r="R1397">
        <v>709</v>
      </c>
      <c r="S1397" t="s">
        <v>671</v>
      </c>
      <c r="T1397" s="3" t="str">
        <f>Processed[[#This Row],[Time Period]]&amp;"_"&amp;Processed[[#This Row],[FROMNODENO]]&amp;"_"&amp;Processed[[#This Row],[TONODENO]]</f>
        <v>PM_269139_267948</v>
      </c>
    </row>
    <row r="1398" spans="1:20" x14ac:dyDescent="0.25">
      <c r="A1398" t="s">
        <v>1518</v>
      </c>
      <c r="B1398">
        <v>100162</v>
      </c>
      <c r="C1398">
        <v>268311</v>
      </c>
      <c r="D1398">
        <v>269139</v>
      </c>
      <c r="E1398" s="3" t="s">
        <v>38</v>
      </c>
      <c r="F1398" s="3" t="s">
        <v>76</v>
      </c>
      <c r="G1398" s="3" t="s">
        <v>213</v>
      </c>
      <c r="H1398" s="3" t="s">
        <v>329</v>
      </c>
      <c r="I1398">
        <v>-0.1134</v>
      </c>
      <c r="J1398">
        <v>51.503300000000003</v>
      </c>
      <c r="K1398">
        <v>-8.9200000000000002E-2</v>
      </c>
      <c r="L1398">
        <v>51.5182</v>
      </c>
      <c r="M1398" s="3" t="s">
        <v>214</v>
      </c>
      <c r="N1398" s="3" t="s">
        <v>330</v>
      </c>
      <c r="O1398" t="s">
        <v>670</v>
      </c>
      <c r="P1398" t="s">
        <v>670</v>
      </c>
      <c r="Q1398">
        <v>3274</v>
      </c>
      <c r="R1398">
        <v>981</v>
      </c>
      <c r="S1398" t="s">
        <v>671</v>
      </c>
      <c r="T1398" s="3" t="str">
        <f>Processed[[#This Row],[Time Period]]&amp;"_"&amp;Processed[[#This Row],[FROMNODENO]]&amp;"_"&amp;Processed[[#This Row],[TONODENO]]</f>
        <v>PM_268311_269139</v>
      </c>
    </row>
    <row r="1399" spans="1:20" x14ac:dyDescent="0.25">
      <c r="A1399" t="s">
        <v>1518</v>
      </c>
      <c r="B1399">
        <v>100162</v>
      </c>
      <c r="C1399">
        <v>269139</v>
      </c>
      <c r="D1399">
        <v>268311</v>
      </c>
      <c r="E1399" s="3" t="s">
        <v>76</v>
      </c>
      <c r="F1399" s="3" t="s">
        <v>38</v>
      </c>
      <c r="G1399" s="3" t="s">
        <v>329</v>
      </c>
      <c r="H1399" s="3" t="s">
        <v>213</v>
      </c>
      <c r="I1399">
        <v>-8.9200000000000002E-2</v>
      </c>
      <c r="J1399">
        <v>51.5182</v>
      </c>
      <c r="K1399">
        <v>-0.1134</v>
      </c>
      <c r="L1399">
        <v>51.503300000000003</v>
      </c>
      <c r="M1399" s="3" t="s">
        <v>330</v>
      </c>
      <c r="N1399" s="3" t="s">
        <v>214</v>
      </c>
      <c r="O1399" t="s">
        <v>670</v>
      </c>
      <c r="P1399" t="s">
        <v>670</v>
      </c>
      <c r="Q1399">
        <v>3274</v>
      </c>
      <c r="R1399">
        <v>926</v>
      </c>
      <c r="S1399" t="s">
        <v>671</v>
      </c>
      <c r="T1399" s="3" t="str">
        <f>Processed[[#This Row],[Time Period]]&amp;"_"&amp;Processed[[#This Row],[FROMNODENO]]&amp;"_"&amp;Processed[[#This Row],[TONODENO]]</f>
        <v>PM_269139_268311</v>
      </c>
    </row>
    <row r="1400" spans="1:20" x14ac:dyDescent="0.25">
      <c r="A1400" t="s">
        <v>1518</v>
      </c>
      <c r="B1400">
        <v>100163</v>
      </c>
      <c r="C1400">
        <v>268672</v>
      </c>
      <c r="D1400">
        <v>269139</v>
      </c>
      <c r="E1400" s="3" t="s">
        <v>116</v>
      </c>
      <c r="F1400" s="3" t="s">
        <v>76</v>
      </c>
      <c r="G1400" s="3" t="s">
        <v>478</v>
      </c>
      <c r="H1400" s="3" t="s">
        <v>329</v>
      </c>
      <c r="I1400">
        <v>-0.1048</v>
      </c>
      <c r="J1400">
        <v>51.520299999999999</v>
      </c>
      <c r="K1400">
        <v>-8.9200000000000002E-2</v>
      </c>
      <c r="L1400">
        <v>51.5182</v>
      </c>
      <c r="M1400" s="3" t="s">
        <v>479</v>
      </c>
      <c r="N1400" s="3" t="s">
        <v>330</v>
      </c>
      <c r="O1400" t="s">
        <v>670</v>
      </c>
      <c r="P1400" t="s">
        <v>670</v>
      </c>
      <c r="Q1400">
        <v>1365</v>
      </c>
      <c r="R1400">
        <v>287</v>
      </c>
      <c r="S1400" t="s">
        <v>671</v>
      </c>
      <c r="T1400" s="3" t="str">
        <f>Processed[[#This Row],[Time Period]]&amp;"_"&amp;Processed[[#This Row],[FROMNODENO]]&amp;"_"&amp;Processed[[#This Row],[TONODENO]]</f>
        <v>PM_268672_269139</v>
      </c>
    </row>
    <row r="1401" spans="1:20" x14ac:dyDescent="0.25">
      <c r="A1401" t="s">
        <v>1518</v>
      </c>
      <c r="B1401">
        <v>100163</v>
      </c>
      <c r="C1401">
        <v>269139</v>
      </c>
      <c r="D1401">
        <v>268672</v>
      </c>
      <c r="E1401" s="3" t="s">
        <v>76</v>
      </c>
      <c r="F1401" s="3" t="s">
        <v>116</v>
      </c>
      <c r="G1401" s="3" t="s">
        <v>329</v>
      </c>
      <c r="H1401" s="3" t="s">
        <v>478</v>
      </c>
      <c r="I1401">
        <v>-8.9200000000000002E-2</v>
      </c>
      <c r="J1401">
        <v>51.5182</v>
      </c>
      <c r="K1401">
        <v>-0.1048</v>
      </c>
      <c r="L1401">
        <v>51.520299999999999</v>
      </c>
      <c r="M1401" s="3" t="s">
        <v>330</v>
      </c>
      <c r="N1401" s="3" t="s">
        <v>479</v>
      </c>
      <c r="O1401" t="s">
        <v>670</v>
      </c>
      <c r="P1401" t="s">
        <v>670</v>
      </c>
      <c r="Q1401">
        <v>1347</v>
      </c>
      <c r="R1401">
        <v>201</v>
      </c>
      <c r="S1401" t="s">
        <v>671</v>
      </c>
      <c r="T1401" s="3" t="str">
        <f>Processed[[#This Row],[Time Period]]&amp;"_"&amp;Processed[[#This Row],[FROMNODENO]]&amp;"_"&amp;Processed[[#This Row],[TONODENO]]</f>
        <v>PM_269139_268672</v>
      </c>
    </row>
    <row r="1402" spans="1:20" x14ac:dyDescent="0.25">
      <c r="A1402" t="s">
        <v>1518</v>
      </c>
      <c r="B1402">
        <v>100164</v>
      </c>
      <c r="C1402">
        <v>266343</v>
      </c>
      <c r="D1402">
        <v>266682</v>
      </c>
      <c r="E1402" s="3" t="s">
        <v>35</v>
      </c>
      <c r="F1402" s="3" t="s">
        <v>34</v>
      </c>
      <c r="G1402" s="3" t="s">
        <v>207</v>
      </c>
      <c r="H1402" s="3" t="s">
        <v>205</v>
      </c>
      <c r="I1402">
        <v>-0.17530000000000001</v>
      </c>
      <c r="J1402">
        <v>51.516199999999998</v>
      </c>
      <c r="K1402">
        <v>-0.16289999999999999</v>
      </c>
      <c r="L1402">
        <v>51.522399999999998</v>
      </c>
      <c r="M1402" s="3" t="s">
        <v>208</v>
      </c>
      <c r="N1402" s="3" t="s">
        <v>206</v>
      </c>
      <c r="O1402" t="s">
        <v>670</v>
      </c>
      <c r="P1402" t="s">
        <v>670</v>
      </c>
      <c r="Q1402">
        <v>1203</v>
      </c>
      <c r="R1402">
        <v>164</v>
      </c>
      <c r="S1402" t="s">
        <v>671</v>
      </c>
      <c r="T1402" s="3" t="str">
        <f>Processed[[#This Row],[Time Period]]&amp;"_"&amp;Processed[[#This Row],[FROMNODENO]]&amp;"_"&amp;Processed[[#This Row],[TONODENO]]</f>
        <v>PM_266343_266682</v>
      </c>
    </row>
    <row r="1403" spans="1:20" x14ac:dyDescent="0.25">
      <c r="A1403" t="s">
        <v>1518</v>
      </c>
      <c r="B1403">
        <v>100164</v>
      </c>
      <c r="C1403">
        <v>266682</v>
      </c>
      <c r="D1403">
        <v>266343</v>
      </c>
      <c r="E1403" s="3" t="s">
        <v>34</v>
      </c>
      <c r="F1403" s="3" t="s">
        <v>35</v>
      </c>
      <c r="G1403" s="3" t="s">
        <v>205</v>
      </c>
      <c r="H1403" s="3" t="s">
        <v>207</v>
      </c>
      <c r="I1403">
        <v>-0.16289999999999999</v>
      </c>
      <c r="J1403">
        <v>51.522399999999998</v>
      </c>
      <c r="K1403">
        <v>-0.17530000000000001</v>
      </c>
      <c r="L1403">
        <v>51.516199999999998</v>
      </c>
      <c r="M1403" s="3" t="s">
        <v>206</v>
      </c>
      <c r="N1403" s="3" t="s">
        <v>208</v>
      </c>
      <c r="O1403" t="s">
        <v>670</v>
      </c>
      <c r="P1403" t="s">
        <v>670</v>
      </c>
      <c r="Q1403">
        <v>1256</v>
      </c>
      <c r="R1403">
        <v>224</v>
      </c>
      <c r="S1403" t="s">
        <v>671</v>
      </c>
      <c r="T1403" s="3" t="str">
        <f>Processed[[#This Row],[Time Period]]&amp;"_"&amp;Processed[[#This Row],[FROMNODENO]]&amp;"_"&amp;Processed[[#This Row],[TONODENO]]</f>
        <v>PM_266682_266343</v>
      </c>
    </row>
    <row r="1404" spans="1:20" x14ac:dyDescent="0.25">
      <c r="A1404" t="s">
        <v>1518</v>
      </c>
      <c r="B1404">
        <v>100165</v>
      </c>
      <c r="C1404">
        <v>265282</v>
      </c>
      <c r="D1404">
        <v>266682</v>
      </c>
      <c r="E1404" s="3" t="s">
        <v>57</v>
      </c>
      <c r="F1404" s="3" t="s">
        <v>34</v>
      </c>
      <c r="G1404" s="3" t="s">
        <v>267</v>
      </c>
      <c r="H1404" s="3" t="s">
        <v>205</v>
      </c>
      <c r="I1404">
        <v>-0.2046</v>
      </c>
      <c r="J1404">
        <v>51.534100000000002</v>
      </c>
      <c r="K1404">
        <v>-0.16289999999999999</v>
      </c>
      <c r="L1404">
        <v>51.522399999999998</v>
      </c>
      <c r="M1404" s="3" t="s">
        <v>268</v>
      </c>
      <c r="N1404" s="3" t="s">
        <v>206</v>
      </c>
      <c r="O1404" t="s">
        <v>670</v>
      </c>
      <c r="P1404" t="s">
        <v>670</v>
      </c>
      <c r="Q1404">
        <v>4446</v>
      </c>
      <c r="R1404">
        <v>642</v>
      </c>
      <c r="S1404" t="s">
        <v>671</v>
      </c>
      <c r="T1404" s="3" t="str">
        <f>Processed[[#This Row],[Time Period]]&amp;"_"&amp;Processed[[#This Row],[FROMNODENO]]&amp;"_"&amp;Processed[[#This Row],[TONODENO]]</f>
        <v>PM_265282_266682</v>
      </c>
    </row>
    <row r="1405" spans="1:20" x14ac:dyDescent="0.25">
      <c r="A1405" t="s">
        <v>1518</v>
      </c>
      <c r="B1405">
        <v>100165</v>
      </c>
      <c r="C1405">
        <v>266682</v>
      </c>
      <c r="D1405">
        <v>265282</v>
      </c>
      <c r="E1405" s="3" t="s">
        <v>34</v>
      </c>
      <c r="F1405" s="3" t="s">
        <v>57</v>
      </c>
      <c r="G1405" s="3" t="s">
        <v>205</v>
      </c>
      <c r="H1405" s="3" t="s">
        <v>267</v>
      </c>
      <c r="I1405">
        <v>-0.16289999999999999</v>
      </c>
      <c r="J1405">
        <v>51.522399999999998</v>
      </c>
      <c r="K1405">
        <v>-0.2046</v>
      </c>
      <c r="L1405">
        <v>51.534100000000002</v>
      </c>
      <c r="M1405" s="3" t="s">
        <v>206</v>
      </c>
      <c r="N1405" s="3" t="s">
        <v>268</v>
      </c>
      <c r="O1405" t="s">
        <v>670</v>
      </c>
      <c r="P1405" t="s">
        <v>670</v>
      </c>
      <c r="Q1405">
        <v>4632</v>
      </c>
      <c r="R1405">
        <v>762</v>
      </c>
      <c r="S1405" t="s">
        <v>671</v>
      </c>
      <c r="T1405" s="3" t="str">
        <f>Processed[[#This Row],[Time Period]]&amp;"_"&amp;Processed[[#This Row],[FROMNODENO]]&amp;"_"&amp;Processed[[#This Row],[TONODENO]]</f>
        <v>PM_266682_265282</v>
      </c>
    </row>
    <row r="1406" spans="1:20" x14ac:dyDescent="0.25">
      <c r="A1406" t="s">
        <v>1518</v>
      </c>
      <c r="B1406">
        <v>100166</v>
      </c>
      <c r="C1406">
        <v>266682</v>
      </c>
      <c r="D1406">
        <v>267948</v>
      </c>
      <c r="E1406" s="3" t="s">
        <v>34</v>
      </c>
      <c r="F1406" s="3" t="s">
        <v>36</v>
      </c>
      <c r="G1406" s="3" t="s">
        <v>205</v>
      </c>
      <c r="H1406" s="3" t="s">
        <v>209</v>
      </c>
      <c r="I1406">
        <v>-0.16289999999999999</v>
      </c>
      <c r="J1406">
        <v>51.522399999999998</v>
      </c>
      <c r="K1406">
        <v>-0.12784000000000001</v>
      </c>
      <c r="L1406">
        <v>51.532330000000002</v>
      </c>
      <c r="M1406" s="3" t="s">
        <v>206</v>
      </c>
      <c r="N1406" s="3" t="s">
        <v>210</v>
      </c>
      <c r="O1406" t="s">
        <v>670</v>
      </c>
      <c r="P1406" t="s">
        <v>670</v>
      </c>
      <c r="Q1406">
        <v>3398</v>
      </c>
      <c r="R1406">
        <v>1049</v>
      </c>
      <c r="S1406" t="s">
        <v>671</v>
      </c>
      <c r="T1406" s="3" t="str">
        <f>Processed[[#This Row],[Time Period]]&amp;"_"&amp;Processed[[#This Row],[FROMNODENO]]&amp;"_"&amp;Processed[[#This Row],[TONODENO]]</f>
        <v>PM_266682_267948</v>
      </c>
    </row>
    <row r="1407" spans="1:20" x14ac:dyDescent="0.25">
      <c r="A1407" t="s">
        <v>1518</v>
      </c>
      <c r="B1407">
        <v>100166</v>
      </c>
      <c r="C1407">
        <v>267948</v>
      </c>
      <c r="D1407">
        <v>266682</v>
      </c>
      <c r="E1407" s="3" t="s">
        <v>36</v>
      </c>
      <c r="F1407" s="3" t="s">
        <v>34</v>
      </c>
      <c r="G1407" s="3" t="s">
        <v>209</v>
      </c>
      <c r="H1407" s="3" t="s">
        <v>205</v>
      </c>
      <c r="I1407">
        <v>-0.12784000000000001</v>
      </c>
      <c r="J1407">
        <v>51.532330000000002</v>
      </c>
      <c r="K1407">
        <v>-0.16289999999999999</v>
      </c>
      <c r="L1407">
        <v>51.522399999999998</v>
      </c>
      <c r="M1407" s="3" t="s">
        <v>210</v>
      </c>
      <c r="N1407" s="3" t="s">
        <v>206</v>
      </c>
      <c r="O1407" t="s">
        <v>670</v>
      </c>
      <c r="P1407" t="s">
        <v>670</v>
      </c>
      <c r="Q1407">
        <v>3437</v>
      </c>
      <c r="R1407">
        <v>1117</v>
      </c>
      <c r="S1407" t="s">
        <v>671</v>
      </c>
      <c r="T1407" s="3" t="str">
        <f>Processed[[#This Row],[Time Period]]&amp;"_"&amp;Processed[[#This Row],[FROMNODENO]]&amp;"_"&amp;Processed[[#This Row],[TONODENO]]</f>
        <v>PM_267948_266682</v>
      </c>
    </row>
    <row r="1408" spans="1:20" x14ac:dyDescent="0.25">
      <c r="A1408" t="s">
        <v>1518</v>
      </c>
      <c r="B1408">
        <v>100167</v>
      </c>
      <c r="C1408">
        <v>266682</v>
      </c>
      <c r="D1408">
        <v>267252</v>
      </c>
      <c r="E1408" s="3" t="s">
        <v>34</v>
      </c>
      <c r="F1408" s="3" t="s">
        <v>37</v>
      </c>
      <c r="G1408" s="3" t="s">
        <v>205</v>
      </c>
      <c r="H1408" s="3" t="s">
        <v>211</v>
      </c>
      <c r="I1408">
        <v>-0.16289999999999999</v>
      </c>
      <c r="J1408">
        <v>51.522399999999998</v>
      </c>
      <c r="K1408">
        <v>-0.14369999999999999</v>
      </c>
      <c r="L1408">
        <v>51.495100000000001</v>
      </c>
      <c r="M1408" s="3" t="s">
        <v>206</v>
      </c>
      <c r="N1408" s="3" t="s">
        <v>212</v>
      </c>
      <c r="O1408" t="s">
        <v>670</v>
      </c>
      <c r="P1408" t="s">
        <v>670</v>
      </c>
      <c r="Q1408">
        <v>4763</v>
      </c>
      <c r="R1408">
        <v>1013</v>
      </c>
      <c r="S1408" t="s">
        <v>671</v>
      </c>
      <c r="T1408" s="3" t="str">
        <f>Processed[[#This Row],[Time Period]]&amp;"_"&amp;Processed[[#This Row],[FROMNODENO]]&amp;"_"&amp;Processed[[#This Row],[TONODENO]]</f>
        <v>PM_266682_267252</v>
      </c>
    </row>
    <row r="1409" spans="1:20" x14ac:dyDescent="0.25">
      <c r="A1409" t="s">
        <v>1518</v>
      </c>
      <c r="B1409">
        <v>100167</v>
      </c>
      <c r="C1409">
        <v>267252</v>
      </c>
      <c r="D1409">
        <v>266682</v>
      </c>
      <c r="E1409" s="3" t="s">
        <v>37</v>
      </c>
      <c r="F1409" s="3" t="s">
        <v>34</v>
      </c>
      <c r="G1409" s="3" t="s">
        <v>211</v>
      </c>
      <c r="H1409" s="3" t="s">
        <v>205</v>
      </c>
      <c r="I1409">
        <v>-0.14369999999999999</v>
      </c>
      <c r="J1409">
        <v>51.495100000000001</v>
      </c>
      <c r="K1409">
        <v>-0.16289999999999999</v>
      </c>
      <c r="L1409">
        <v>51.522399999999998</v>
      </c>
      <c r="M1409" s="3" t="s">
        <v>212</v>
      </c>
      <c r="N1409" s="3" t="s">
        <v>206</v>
      </c>
      <c r="O1409" t="s">
        <v>670</v>
      </c>
      <c r="P1409" t="s">
        <v>670</v>
      </c>
      <c r="Q1409">
        <v>4162</v>
      </c>
      <c r="R1409">
        <v>1484</v>
      </c>
      <c r="S1409" t="s">
        <v>671</v>
      </c>
      <c r="T1409" s="3" t="str">
        <f>Processed[[#This Row],[Time Period]]&amp;"_"&amp;Processed[[#This Row],[FROMNODENO]]&amp;"_"&amp;Processed[[#This Row],[TONODENO]]</f>
        <v>PM_267252_266682</v>
      </c>
    </row>
    <row r="1410" spans="1:20" x14ac:dyDescent="0.25">
      <c r="A1410" t="s">
        <v>1518</v>
      </c>
      <c r="B1410">
        <v>100168</v>
      </c>
      <c r="C1410">
        <v>266682</v>
      </c>
      <c r="D1410">
        <v>268311</v>
      </c>
      <c r="E1410" s="3" t="s">
        <v>34</v>
      </c>
      <c r="F1410" s="3" t="s">
        <v>38</v>
      </c>
      <c r="G1410" s="3" t="s">
        <v>205</v>
      </c>
      <c r="H1410" s="3" t="s">
        <v>213</v>
      </c>
      <c r="I1410">
        <v>-0.16289999999999999</v>
      </c>
      <c r="J1410">
        <v>51.522399999999998</v>
      </c>
      <c r="K1410">
        <v>-0.1134</v>
      </c>
      <c r="L1410">
        <v>51.503300000000003</v>
      </c>
      <c r="M1410" s="3" t="s">
        <v>206</v>
      </c>
      <c r="N1410" s="3" t="s">
        <v>214</v>
      </c>
      <c r="O1410" t="s">
        <v>670</v>
      </c>
      <c r="P1410" t="s">
        <v>670</v>
      </c>
      <c r="Q1410">
        <v>4958</v>
      </c>
      <c r="R1410">
        <v>862</v>
      </c>
      <c r="S1410" t="s">
        <v>671</v>
      </c>
      <c r="T1410" s="3" t="str">
        <f>Processed[[#This Row],[Time Period]]&amp;"_"&amp;Processed[[#This Row],[FROMNODENO]]&amp;"_"&amp;Processed[[#This Row],[TONODENO]]</f>
        <v>PM_266682_268311</v>
      </c>
    </row>
    <row r="1411" spans="1:20" x14ac:dyDescent="0.25">
      <c r="A1411" t="s">
        <v>1518</v>
      </c>
      <c r="B1411">
        <v>100168</v>
      </c>
      <c r="C1411">
        <v>268311</v>
      </c>
      <c r="D1411">
        <v>266682</v>
      </c>
      <c r="E1411" s="3" t="s">
        <v>38</v>
      </c>
      <c r="F1411" s="3" t="s">
        <v>34</v>
      </c>
      <c r="G1411" s="3" t="s">
        <v>213</v>
      </c>
      <c r="H1411" s="3" t="s">
        <v>205</v>
      </c>
      <c r="I1411">
        <v>-0.1134</v>
      </c>
      <c r="J1411">
        <v>51.503300000000003</v>
      </c>
      <c r="K1411">
        <v>-0.16289999999999999</v>
      </c>
      <c r="L1411">
        <v>51.522399999999998</v>
      </c>
      <c r="M1411" s="3" t="s">
        <v>214</v>
      </c>
      <c r="N1411" s="3" t="s">
        <v>206</v>
      </c>
      <c r="O1411" t="s">
        <v>670</v>
      </c>
      <c r="P1411" t="s">
        <v>670</v>
      </c>
      <c r="Q1411">
        <v>5034</v>
      </c>
      <c r="R1411">
        <v>920</v>
      </c>
      <c r="S1411" t="s">
        <v>671</v>
      </c>
      <c r="T1411" s="3" t="str">
        <f>Processed[[#This Row],[Time Period]]&amp;"_"&amp;Processed[[#This Row],[FROMNODENO]]&amp;"_"&amp;Processed[[#This Row],[TONODENO]]</f>
        <v>PM_268311_266682</v>
      </c>
    </row>
    <row r="1412" spans="1:20" x14ac:dyDescent="0.25">
      <c r="A1412" t="s">
        <v>1518</v>
      </c>
      <c r="B1412">
        <v>100169</v>
      </c>
      <c r="C1412">
        <v>257311</v>
      </c>
      <c r="D1412">
        <v>257458</v>
      </c>
      <c r="E1412" s="3" t="s">
        <v>117</v>
      </c>
      <c r="F1412" s="3" t="s">
        <v>118</v>
      </c>
      <c r="G1412" s="3" t="s">
        <v>485</v>
      </c>
      <c r="H1412" s="3" t="s">
        <v>486</v>
      </c>
      <c r="I1412">
        <v>-0.81399999999999995</v>
      </c>
      <c r="J1412">
        <v>53.079700000000003</v>
      </c>
      <c r="K1412">
        <v>-0.79879999999999995</v>
      </c>
      <c r="L1412">
        <v>53.080500000000001</v>
      </c>
      <c r="M1412" s="3" t="s">
        <v>487</v>
      </c>
      <c r="N1412" s="3" t="s">
        <v>488</v>
      </c>
      <c r="O1412" t="s">
        <v>670</v>
      </c>
      <c r="P1412" t="s">
        <v>670</v>
      </c>
      <c r="Q1412">
        <v>2068</v>
      </c>
      <c r="R1412">
        <v>1599</v>
      </c>
      <c r="S1412" t="s">
        <v>671</v>
      </c>
      <c r="T1412" s="3" t="str">
        <f>Processed[[#This Row],[Time Period]]&amp;"_"&amp;Processed[[#This Row],[FROMNODENO]]&amp;"_"&amp;Processed[[#This Row],[TONODENO]]</f>
        <v>PM_257311_257458</v>
      </c>
    </row>
    <row r="1413" spans="1:20" x14ac:dyDescent="0.25">
      <c r="A1413" t="s">
        <v>1518</v>
      </c>
      <c r="B1413">
        <v>100169</v>
      </c>
      <c r="C1413">
        <v>257458</v>
      </c>
      <c r="D1413">
        <v>257311</v>
      </c>
      <c r="E1413" s="3" t="s">
        <v>118</v>
      </c>
      <c r="F1413" s="3" t="s">
        <v>117</v>
      </c>
      <c r="G1413" s="3" t="s">
        <v>486</v>
      </c>
      <c r="H1413" s="3" t="s">
        <v>485</v>
      </c>
      <c r="I1413">
        <v>-0.79879999999999995</v>
      </c>
      <c r="J1413">
        <v>53.080500000000001</v>
      </c>
      <c r="K1413">
        <v>-0.81399999999999995</v>
      </c>
      <c r="L1413">
        <v>53.079700000000003</v>
      </c>
      <c r="M1413" s="3" t="s">
        <v>488</v>
      </c>
      <c r="N1413" s="3" t="s">
        <v>487</v>
      </c>
      <c r="O1413" t="s">
        <v>670</v>
      </c>
      <c r="P1413" t="s">
        <v>670</v>
      </c>
      <c r="Q1413">
        <v>2478</v>
      </c>
      <c r="R1413">
        <v>1316</v>
      </c>
      <c r="S1413" t="s">
        <v>671</v>
      </c>
      <c r="T1413" s="3" t="str">
        <f>Processed[[#This Row],[Time Period]]&amp;"_"&amp;Processed[[#This Row],[FROMNODENO]]&amp;"_"&amp;Processed[[#This Row],[TONODENO]]</f>
        <v>PM_257458_257311</v>
      </c>
    </row>
    <row r="1414" spans="1:20" x14ac:dyDescent="0.25">
      <c r="A1414" t="s">
        <v>1518</v>
      </c>
      <c r="B1414">
        <v>100170</v>
      </c>
      <c r="C1414">
        <v>242131</v>
      </c>
      <c r="D1414">
        <v>242189</v>
      </c>
      <c r="E1414" s="3" t="s">
        <v>119</v>
      </c>
      <c r="F1414" s="3" t="s">
        <v>120</v>
      </c>
      <c r="G1414" s="3" t="s">
        <v>490</v>
      </c>
      <c r="H1414" s="3" t="s">
        <v>491</v>
      </c>
      <c r="I1414">
        <v>-2.0089999999999999</v>
      </c>
      <c r="J1414">
        <v>53.359499999999997</v>
      </c>
      <c r="K1414">
        <v>-2.0049000000000001</v>
      </c>
      <c r="L1414">
        <v>53.364899999999999</v>
      </c>
      <c r="M1414" s="3" t="s">
        <v>492</v>
      </c>
      <c r="N1414" s="3" t="s">
        <v>493</v>
      </c>
      <c r="O1414" t="s">
        <v>670</v>
      </c>
      <c r="P1414" t="s">
        <v>670</v>
      </c>
      <c r="Q1414">
        <v>1401</v>
      </c>
      <c r="R1414">
        <v>784</v>
      </c>
      <c r="S1414" t="s">
        <v>671</v>
      </c>
      <c r="T1414" s="3" t="str">
        <f>Processed[[#This Row],[Time Period]]&amp;"_"&amp;Processed[[#This Row],[FROMNODENO]]&amp;"_"&amp;Processed[[#This Row],[TONODENO]]</f>
        <v>PM_242131_242189</v>
      </c>
    </row>
    <row r="1415" spans="1:20" x14ac:dyDescent="0.25">
      <c r="A1415" t="s">
        <v>1518</v>
      </c>
      <c r="B1415">
        <v>100170</v>
      </c>
      <c r="C1415">
        <v>242189</v>
      </c>
      <c r="D1415">
        <v>242131</v>
      </c>
      <c r="E1415" s="3" t="s">
        <v>120</v>
      </c>
      <c r="F1415" s="3" t="s">
        <v>119</v>
      </c>
      <c r="G1415" s="3" t="s">
        <v>491</v>
      </c>
      <c r="H1415" s="3" t="s">
        <v>490</v>
      </c>
      <c r="I1415">
        <v>-2.0049000000000001</v>
      </c>
      <c r="J1415">
        <v>53.364899999999999</v>
      </c>
      <c r="K1415">
        <v>-2.0089999999999999</v>
      </c>
      <c r="L1415">
        <v>53.359499999999997</v>
      </c>
      <c r="M1415" s="3" t="s">
        <v>493</v>
      </c>
      <c r="N1415" s="3" t="s">
        <v>492</v>
      </c>
      <c r="O1415" t="s">
        <v>670</v>
      </c>
      <c r="P1415" t="s">
        <v>670</v>
      </c>
      <c r="Q1415">
        <v>1396</v>
      </c>
      <c r="R1415">
        <v>366</v>
      </c>
      <c r="S1415" t="s">
        <v>671</v>
      </c>
      <c r="T1415" s="3" t="str">
        <f>Processed[[#This Row],[Time Period]]&amp;"_"&amp;Processed[[#This Row],[FROMNODENO]]&amp;"_"&amp;Processed[[#This Row],[TONODENO]]</f>
        <v>PM_242189_242131</v>
      </c>
    </row>
    <row r="1416" spans="1:20" x14ac:dyDescent="0.25">
      <c r="A1416" t="s">
        <v>1518</v>
      </c>
      <c r="B1416">
        <v>100171</v>
      </c>
      <c r="C1416">
        <v>270208</v>
      </c>
      <c r="D1416">
        <v>270338</v>
      </c>
      <c r="E1416" s="3" t="s">
        <v>121</v>
      </c>
      <c r="F1416" s="3" t="s">
        <v>122</v>
      </c>
      <c r="G1416" s="3" t="s">
        <v>494</v>
      </c>
      <c r="H1416" s="3" t="s">
        <v>495</v>
      </c>
      <c r="I1416">
        <v>-4.02E-2</v>
      </c>
      <c r="J1416">
        <v>51.475000000000001</v>
      </c>
      <c r="K1416">
        <v>-3.2599999999999997E-2</v>
      </c>
      <c r="L1416">
        <v>51.476500000000001</v>
      </c>
      <c r="M1416" s="3" t="s">
        <v>496</v>
      </c>
      <c r="N1416" s="3" t="s">
        <v>497</v>
      </c>
      <c r="O1416" t="s">
        <v>670</v>
      </c>
      <c r="P1416" t="s">
        <v>670</v>
      </c>
      <c r="Q1416">
        <v>791</v>
      </c>
      <c r="R1416">
        <v>425</v>
      </c>
      <c r="S1416" t="s">
        <v>671</v>
      </c>
      <c r="T1416" s="3" t="str">
        <f>Processed[[#This Row],[Time Period]]&amp;"_"&amp;Processed[[#This Row],[FROMNODENO]]&amp;"_"&amp;Processed[[#This Row],[TONODENO]]</f>
        <v>PM_270208_270338</v>
      </c>
    </row>
    <row r="1417" spans="1:20" x14ac:dyDescent="0.25">
      <c r="A1417" t="s">
        <v>1518</v>
      </c>
      <c r="B1417">
        <v>100171</v>
      </c>
      <c r="C1417">
        <v>270338</v>
      </c>
      <c r="D1417">
        <v>270208</v>
      </c>
      <c r="E1417" s="3" t="s">
        <v>122</v>
      </c>
      <c r="F1417" s="3" t="s">
        <v>121</v>
      </c>
      <c r="G1417" s="3" t="s">
        <v>495</v>
      </c>
      <c r="H1417" s="3" t="s">
        <v>494</v>
      </c>
      <c r="I1417">
        <v>-3.2599999999999997E-2</v>
      </c>
      <c r="J1417">
        <v>51.476500000000001</v>
      </c>
      <c r="K1417">
        <v>-4.02E-2</v>
      </c>
      <c r="L1417">
        <v>51.475000000000001</v>
      </c>
      <c r="M1417" s="3" t="s">
        <v>497</v>
      </c>
      <c r="N1417" s="3" t="s">
        <v>496</v>
      </c>
      <c r="O1417" t="s">
        <v>670</v>
      </c>
      <c r="P1417" t="s">
        <v>670</v>
      </c>
      <c r="Q1417">
        <v>1164</v>
      </c>
      <c r="R1417">
        <v>587</v>
      </c>
      <c r="S1417" t="s">
        <v>671</v>
      </c>
      <c r="T1417" s="3" t="str">
        <f>Processed[[#This Row],[Time Period]]&amp;"_"&amp;Processed[[#This Row],[FROMNODENO]]&amp;"_"&amp;Processed[[#This Row],[TONODENO]]</f>
        <v>PM_270338_270208</v>
      </c>
    </row>
    <row r="1418" spans="1:20" x14ac:dyDescent="0.25">
      <c r="A1418" t="s">
        <v>1518</v>
      </c>
      <c r="B1418">
        <v>100172</v>
      </c>
      <c r="C1418">
        <v>265282</v>
      </c>
      <c r="D1418">
        <v>266343</v>
      </c>
      <c r="E1418" s="3" t="s">
        <v>57</v>
      </c>
      <c r="F1418" s="3" t="s">
        <v>35</v>
      </c>
      <c r="G1418" s="3" t="s">
        <v>267</v>
      </c>
      <c r="H1418" s="3" t="s">
        <v>207</v>
      </c>
      <c r="I1418">
        <v>-0.2046</v>
      </c>
      <c r="J1418">
        <v>51.534100000000002</v>
      </c>
      <c r="K1418">
        <v>-0.17530000000000001</v>
      </c>
      <c r="L1418">
        <v>51.516199999999998</v>
      </c>
      <c r="M1418" s="3" t="s">
        <v>268</v>
      </c>
      <c r="N1418" s="3" t="s">
        <v>208</v>
      </c>
      <c r="O1418" t="s">
        <v>670</v>
      </c>
      <c r="P1418" t="s">
        <v>670</v>
      </c>
      <c r="Q1418">
        <v>3429</v>
      </c>
      <c r="R1418">
        <v>418</v>
      </c>
      <c r="S1418" t="s">
        <v>671</v>
      </c>
      <c r="T1418" s="3" t="str">
        <f>Processed[[#This Row],[Time Period]]&amp;"_"&amp;Processed[[#This Row],[FROMNODENO]]&amp;"_"&amp;Processed[[#This Row],[TONODENO]]</f>
        <v>PM_265282_266343</v>
      </c>
    </row>
    <row r="1419" spans="1:20" x14ac:dyDescent="0.25">
      <c r="A1419" t="s">
        <v>1518</v>
      </c>
      <c r="B1419">
        <v>100172</v>
      </c>
      <c r="C1419">
        <v>266343</v>
      </c>
      <c r="D1419">
        <v>265282</v>
      </c>
      <c r="E1419" s="3" t="s">
        <v>35</v>
      </c>
      <c r="F1419" s="3" t="s">
        <v>57</v>
      </c>
      <c r="G1419" s="3" t="s">
        <v>207</v>
      </c>
      <c r="H1419" s="3" t="s">
        <v>267</v>
      </c>
      <c r="I1419">
        <v>-0.17530000000000001</v>
      </c>
      <c r="J1419">
        <v>51.516199999999998</v>
      </c>
      <c r="K1419">
        <v>-0.2046</v>
      </c>
      <c r="L1419">
        <v>51.534100000000002</v>
      </c>
      <c r="M1419" s="3" t="s">
        <v>208</v>
      </c>
      <c r="N1419" s="3" t="s">
        <v>268</v>
      </c>
      <c r="O1419" t="s">
        <v>670</v>
      </c>
      <c r="P1419" t="s">
        <v>670</v>
      </c>
      <c r="Q1419">
        <v>3438</v>
      </c>
      <c r="R1419">
        <v>538</v>
      </c>
      <c r="S1419" t="s">
        <v>671</v>
      </c>
      <c r="T1419" s="3" t="str">
        <f>Processed[[#This Row],[Time Period]]&amp;"_"&amp;Processed[[#This Row],[FROMNODENO]]&amp;"_"&amp;Processed[[#This Row],[TONODENO]]</f>
        <v>PM_266343_265282</v>
      </c>
    </row>
    <row r="1420" spans="1:20" x14ac:dyDescent="0.25">
      <c r="A1420" t="s">
        <v>1518</v>
      </c>
      <c r="B1420">
        <v>100173</v>
      </c>
      <c r="C1420">
        <v>266343</v>
      </c>
      <c r="D1420">
        <v>267948</v>
      </c>
      <c r="E1420" s="3" t="s">
        <v>35</v>
      </c>
      <c r="F1420" s="3" t="s">
        <v>36</v>
      </c>
      <c r="G1420" s="3" t="s">
        <v>207</v>
      </c>
      <c r="H1420" s="3" t="s">
        <v>209</v>
      </c>
      <c r="I1420">
        <v>-0.17530000000000001</v>
      </c>
      <c r="J1420">
        <v>51.516199999999998</v>
      </c>
      <c r="K1420">
        <v>-0.12784000000000001</v>
      </c>
      <c r="L1420">
        <v>51.532330000000002</v>
      </c>
      <c r="M1420" s="3" t="s">
        <v>208</v>
      </c>
      <c r="N1420" s="3" t="s">
        <v>210</v>
      </c>
      <c r="O1420" t="s">
        <v>670</v>
      </c>
      <c r="P1420" t="s">
        <v>670</v>
      </c>
      <c r="Q1420">
        <v>4783</v>
      </c>
      <c r="R1420">
        <v>1215</v>
      </c>
      <c r="S1420" t="s">
        <v>671</v>
      </c>
      <c r="T1420" s="3" t="str">
        <f>Processed[[#This Row],[Time Period]]&amp;"_"&amp;Processed[[#This Row],[FROMNODENO]]&amp;"_"&amp;Processed[[#This Row],[TONODENO]]</f>
        <v>PM_266343_267948</v>
      </c>
    </row>
    <row r="1421" spans="1:20" x14ac:dyDescent="0.25">
      <c r="A1421" t="s">
        <v>1518</v>
      </c>
      <c r="B1421">
        <v>100173</v>
      </c>
      <c r="C1421">
        <v>267948</v>
      </c>
      <c r="D1421">
        <v>266343</v>
      </c>
      <c r="E1421" s="3" t="s">
        <v>36</v>
      </c>
      <c r="F1421" s="3" t="s">
        <v>35</v>
      </c>
      <c r="G1421" s="3" t="s">
        <v>209</v>
      </c>
      <c r="H1421" s="3" t="s">
        <v>207</v>
      </c>
      <c r="I1421">
        <v>-0.12784000000000001</v>
      </c>
      <c r="J1421">
        <v>51.532330000000002</v>
      </c>
      <c r="K1421">
        <v>-0.17530000000000001</v>
      </c>
      <c r="L1421">
        <v>51.516199999999998</v>
      </c>
      <c r="M1421" s="3" t="s">
        <v>210</v>
      </c>
      <c r="N1421" s="3" t="s">
        <v>208</v>
      </c>
      <c r="O1421" t="s">
        <v>670</v>
      </c>
      <c r="P1421" t="s">
        <v>670</v>
      </c>
      <c r="Q1421">
        <v>4806</v>
      </c>
      <c r="R1421">
        <v>1279</v>
      </c>
      <c r="S1421" t="s">
        <v>671</v>
      </c>
      <c r="T1421" s="3" t="str">
        <f>Processed[[#This Row],[Time Period]]&amp;"_"&amp;Processed[[#This Row],[FROMNODENO]]&amp;"_"&amp;Processed[[#This Row],[TONODENO]]</f>
        <v>PM_267948_266343</v>
      </c>
    </row>
    <row r="1422" spans="1:20" x14ac:dyDescent="0.25">
      <c r="A1422" t="s">
        <v>1518</v>
      </c>
      <c r="B1422">
        <v>100174</v>
      </c>
      <c r="C1422">
        <v>266343</v>
      </c>
      <c r="D1422">
        <v>267252</v>
      </c>
      <c r="E1422" s="3" t="s">
        <v>35</v>
      </c>
      <c r="F1422" s="3" t="s">
        <v>37</v>
      </c>
      <c r="G1422" s="3" t="s">
        <v>207</v>
      </c>
      <c r="H1422" s="3" t="s">
        <v>211</v>
      </c>
      <c r="I1422">
        <v>-0.17530000000000001</v>
      </c>
      <c r="J1422">
        <v>51.516199999999998</v>
      </c>
      <c r="K1422">
        <v>-0.14369999999999999</v>
      </c>
      <c r="L1422">
        <v>51.495100000000001</v>
      </c>
      <c r="M1422" s="3" t="s">
        <v>208</v>
      </c>
      <c r="N1422" s="3" t="s">
        <v>212</v>
      </c>
      <c r="O1422" t="s">
        <v>670</v>
      </c>
      <c r="P1422" t="s">
        <v>670</v>
      </c>
      <c r="Q1422">
        <v>7040</v>
      </c>
      <c r="R1422">
        <v>1251</v>
      </c>
      <c r="S1422" t="s">
        <v>671</v>
      </c>
      <c r="T1422" s="3" t="str">
        <f>Processed[[#This Row],[Time Period]]&amp;"_"&amp;Processed[[#This Row],[FROMNODENO]]&amp;"_"&amp;Processed[[#This Row],[TONODENO]]</f>
        <v>PM_266343_267252</v>
      </c>
    </row>
    <row r="1423" spans="1:20" x14ac:dyDescent="0.25">
      <c r="A1423" t="s">
        <v>1518</v>
      </c>
      <c r="B1423">
        <v>100174</v>
      </c>
      <c r="C1423">
        <v>267252</v>
      </c>
      <c r="D1423">
        <v>266343</v>
      </c>
      <c r="E1423" s="3" t="s">
        <v>37</v>
      </c>
      <c r="F1423" s="3" t="s">
        <v>35</v>
      </c>
      <c r="G1423" s="3" t="s">
        <v>211</v>
      </c>
      <c r="H1423" s="3" t="s">
        <v>207</v>
      </c>
      <c r="I1423">
        <v>-0.14369999999999999</v>
      </c>
      <c r="J1423">
        <v>51.495100000000001</v>
      </c>
      <c r="K1423">
        <v>-0.17530000000000001</v>
      </c>
      <c r="L1423">
        <v>51.516199999999998</v>
      </c>
      <c r="M1423" s="3" t="s">
        <v>212</v>
      </c>
      <c r="N1423" s="3" t="s">
        <v>208</v>
      </c>
      <c r="O1423" t="s">
        <v>670</v>
      </c>
      <c r="P1423" t="s">
        <v>670</v>
      </c>
      <c r="Q1423">
        <v>5923</v>
      </c>
      <c r="R1423">
        <v>1149</v>
      </c>
      <c r="S1423" t="s">
        <v>671</v>
      </c>
      <c r="T1423" s="3" t="str">
        <f>Processed[[#This Row],[Time Period]]&amp;"_"&amp;Processed[[#This Row],[FROMNODENO]]&amp;"_"&amp;Processed[[#This Row],[TONODENO]]</f>
        <v>PM_267252_266343</v>
      </c>
    </row>
    <row r="1424" spans="1:20" x14ac:dyDescent="0.25">
      <c r="A1424" t="s">
        <v>1518</v>
      </c>
      <c r="B1424">
        <v>100175</v>
      </c>
      <c r="C1424">
        <v>266343</v>
      </c>
      <c r="D1424">
        <v>268311</v>
      </c>
      <c r="E1424" s="3" t="s">
        <v>35</v>
      </c>
      <c r="F1424" s="3" t="s">
        <v>38</v>
      </c>
      <c r="G1424" s="3" t="s">
        <v>207</v>
      </c>
      <c r="H1424" s="3" t="s">
        <v>213</v>
      </c>
      <c r="I1424">
        <v>-0.17530000000000001</v>
      </c>
      <c r="J1424">
        <v>51.516199999999998</v>
      </c>
      <c r="K1424">
        <v>-0.1134</v>
      </c>
      <c r="L1424">
        <v>51.503300000000003</v>
      </c>
      <c r="M1424" s="3" t="s">
        <v>208</v>
      </c>
      <c r="N1424" s="3" t="s">
        <v>214</v>
      </c>
      <c r="O1424" t="s">
        <v>670</v>
      </c>
      <c r="P1424" t="s">
        <v>670</v>
      </c>
      <c r="Q1424">
        <v>6110</v>
      </c>
      <c r="R1424">
        <v>998</v>
      </c>
      <c r="S1424" t="s">
        <v>671</v>
      </c>
      <c r="T1424" s="3" t="str">
        <f>Processed[[#This Row],[Time Period]]&amp;"_"&amp;Processed[[#This Row],[FROMNODENO]]&amp;"_"&amp;Processed[[#This Row],[TONODENO]]</f>
        <v>PM_266343_268311</v>
      </c>
    </row>
    <row r="1425" spans="1:20" x14ac:dyDescent="0.25">
      <c r="A1425" t="s">
        <v>1518</v>
      </c>
      <c r="B1425">
        <v>100175</v>
      </c>
      <c r="C1425">
        <v>268311</v>
      </c>
      <c r="D1425">
        <v>266343</v>
      </c>
      <c r="E1425" s="3" t="s">
        <v>38</v>
      </c>
      <c r="F1425" s="3" t="s">
        <v>35</v>
      </c>
      <c r="G1425" s="3" t="s">
        <v>213</v>
      </c>
      <c r="H1425" s="3" t="s">
        <v>207</v>
      </c>
      <c r="I1425">
        <v>-0.1134</v>
      </c>
      <c r="J1425">
        <v>51.503300000000003</v>
      </c>
      <c r="K1425">
        <v>-0.17530000000000001</v>
      </c>
      <c r="L1425">
        <v>51.516199999999998</v>
      </c>
      <c r="M1425" s="3" t="s">
        <v>214</v>
      </c>
      <c r="N1425" s="3" t="s">
        <v>208</v>
      </c>
      <c r="O1425" t="s">
        <v>670</v>
      </c>
      <c r="P1425" t="s">
        <v>670</v>
      </c>
      <c r="Q1425">
        <v>6118</v>
      </c>
      <c r="R1425">
        <v>996</v>
      </c>
      <c r="S1425" t="s">
        <v>671</v>
      </c>
      <c r="T1425" s="3" t="str">
        <f>Processed[[#This Row],[Time Period]]&amp;"_"&amp;Processed[[#This Row],[FROMNODENO]]&amp;"_"&amp;Processed[[#This Row],[TONODENO]]</f>
        <v>PM_268311_266343</v>
      </c>
    </row>
    <row r="1426" spans="1:20" x14ac:dyDescent="0.25">
      <c r="A1426" t="s">
        <v>1518</v>
      </c>
      <c r="B1426">
        <v>100176</v>
      </c>
      <c r="C1426">
        <v>269753</v>
      </c>
      <c r="D1426">
        <v>269914</v>
      </c>
      <c r="E1426" s="3" t="s">
        <v>123</v>
      </c>
      <c r="F1426" s="3" t="s">
        <v>124</v>
      </c>
      <c r="G1426" s="3" t="s">
        <v>502</v>
      </c>
      <c r="H1426" s="3" t="s">
        <v>503</v>
      </c>
      <c r="I1426">
        <v>-6.0100000000000001E-2</v>
      </c>
      <c r="J1426">
        <v>51.418100000000003</v>
      </c>
      <c r="K1426">
        <v>-5.3800000000000001E-2</v>
      </c>
      <c r="L1426">
        <v>51.4191</v>
      </c>
      <c r="M1426" s="3" t="s">
        <v>504</v>
      </c>
      <c r="N1426" s="3" t="s">
        <v>505</v>
      </c>
      <c r="O1426" t="s">
        <v>670</v>
      </c>
      <c r="P1426" t="s">
        <v>670</v>
      </c>
      <c r="Q1426">
        <v>577</v>
      </c>
      <c r="R1426">
        <v>424</v>
      </c>
      <c r="S1426" t="s">
        <v>671</v>
      </c>
      <c r="T1426" s="3" t="str">
        <f>Processed[[#This Row],[Time Period]]&amp;"_"&amp;Processed[[#This Row],[FROMNODENO]]&amp;"_"&amp;Processed[[#This Row],[TONODENO]]</f>
        <v>PM_269753_269914</v>
      </c>
    </row>
    <row r="1427" spans="1:20" x14ac:dyDescent="0.25">
      <c r="A1427" t="s">
        <v>1518</v>
      </c>
      <c r="B1427">
        <v>100176</v>
      </c>
      <c r="C1427">
        <v>269914</v>
      </c>
      <c r="D1427">
        <v>269753</v>
      </c>
      <c r="E1427" s="3" t="s">
        <v>124</v>
      </c>
      <c r="F1427" s="3" t="s">
        <v>123</v>
      </c>
      <c r="G1427" s="3" t="s">
        <v>503</v>
      </c>
      <c r="H1427" s="3" t="s">
        <v>502</v>
      </c>
      <c r="I1427">
        <v>-5.3800000000000001E-2</v>
      </c>
      <c r="J1427">
        <v>51.4191</v>
      </c>
      <c r="K1427">
        <v>-6.0100000000000001E-2</v>
      </c>
      <c r="L1427">
        <v>51.418100000000003</v>
      </c>
      <c r="M1427" s="3" t="s">
        <v>505</v>
      </c>
      <c r="N1427" s="3" t="s">
        <v>504</v>
      </c>
      <c r="O1427" t="s">
        <v>670</v>
      </c>
      <c r="P1427" t="s">
        <v>670</v>
      </c>
      <c r="Q1427">
        <v>577</v>
      </c>
      <c r="R1427">
        <v>440</v>
      </c>
      <c r="S1427" t="s">
        <v>671</v>
      </c>
      <c r="T1427" s="3" t="str">
        <f>Processed[[#This Row],[Time Period]]&amp;"_"&amp;Processed[[#This Row],[FROMNODENO]]&amp;"_"&amp;Processed[[#This Row],[TONODENO]]</f>
        <v>PM_269914_269753</v>
      </c>
    </row>
    <row r="1428" spans="1:20" x14ac:dyDescent="0.25">
      <c r="A1428" t="s">
        <v>1518</v>
      </c>
      <c r="B1428">
        <v>100177</v>
      </c>
      <c r="C1428">
        <v>262260</v>
      </c>
      <c r="D1428">
        <v>262578</v>
      </c>
      <c r="E1428" s="3" t="s">
        <v>125</v>
      </c>
      <c r="F1428" s="3" t="s">
        <v>126</v>
      </c>
      <c r="G1428" s="3" t="s">
        <v>508</v>
      </c>
      <c r="H1428" s="3" t="s">
        <v>509</v>
      </c>
      <c r="I1428">
        <v>-0.34289999999999998</v>
      </c>
      <c r="J1428">
        <v>51.744799999999998</v>
      </c>
      <c r="K1428">
        <v>-0.32750000000000001</v>
      </c>
      <c r="L1428">
        <v>51.7502</v>
      </c>
      <c r="M1428" s="3" t="s">
        <v>510</v>
      </c>
      <c r="N1428" s="3" t="s">
        <v>511</v>
      </c>
      <c r="O1428" t="s">
        <v>670</v>
      </c>
      <c r="P1428" t="s">
        <v>670</v>
      </c>
      <c r="Q1428">
        <v>2594</v>
      </c>
      <c r="R1428">
        <v>1638</v>
      </c>
      <c r="S1428" t="s">
        <v>671</v>
      </c>
      <c r="T1428" s="3" t="str">
        <f>Processed[[#This Row],[Time Period]]&amp;"_"&amp;Processed[[#This Row],[FROMNODENO]]&amp;"_"&amp;Processed[[#This Row],[TONODENO]]</f>
        <v>PM_262260_262578</v>
      </c>
    </row>
    <row r="1429" spans="1:20" x14ac:dyDescent="0.25">
      <c r="A1429" t="s">
        <v>1518</v>
      </c>
      <c r="B1429">
        <v>100177</v>
      </c>
      <c r="C1429">
        <v>262578</v>
      </c>
      <c r="D1429">
        <v>262260</v>
      </c>
      <c r="E1429" s="3" t="s">
        <v>126</v>
      </c>
      <c r="F1429" s="3" t="s">
        <v>125</v>
      </c>
      <c r="G1429" s="3" t="s">
        <v>509</v>
      </c>
      <c r="H1429" s="3" t="s">
        <v>508</v>
      </c>
      <c r="I1429">
        <v>-0.32750000000000001</v>
      </c>
      <c r="J1429">
        <v>51.7502</v>
      </c>
      <c r="K1429">
        <v>-0.34289999999999998</v>
      </c>
      <c r="L1429">
        <v>51.744799999999998</v>
      </c>
      <c r="M1429" s="3" t="s">
        <v>511</v>
      </c>
      <c r="N1429" s="3" t="s">
        <v>510</v>
      </c>
      <c r="O1429" t="s">
        <v>670</v>
      </c>
      <c r="P1429" t="s">
        <v>670</v>
      </c>
      <c r="Q1429">
        <v>2149</v>
      </c>
      <c r="R1429">
        <v>1188</v>
      </c>
      <c r="S1429" t="s">
        <v>671</v>
      </c>
      <c r="T1429" s="3" t="str">
        <f>Processed[[#This Row],[Time Period]]&amp;"_"&amp;Processed[[#This Row],[FROMNODENO]]&amp;"_"&amp;Processed[[#This Row],[TONODENO]]</f>
        <v>PM_262578_262260</v>
      </c>
    </row>
    <row r="1430" spans="1:20" x14ac:dyDescent="0.25">
      <c r="A1430" t="s">
        <v>1518</v>
      </c>
      <c r="B1430">
        <v>100179</v>
      </c>
      <c r="C1430">
        <v>276010</v>
      </c>
      <c r="D1430">
        <v>276013</v>
      </c>
      <c r="E1430" s="3" t="s">
        <v>127</v>
      </c>
      <c r="F1430" s="3" t="s">
        <v>128</v>
      </c>
      <c r="G1430" s="3" t="s">
        <v>512</v>
      </c>
      <c r="H1430" s="3" t="s">
        <v>513</v>
      </c>
      <c r="I1430">
        <v>0.71140000000000003</v>
      </c>
      <c r="J1430">
        <v>51.541800000000002</v>
      </c>
      <c r="K1430">
        <v>0.71160000000000001</v>
      </c>
      <c r="L1430">
        <v>51.537300000000002</v>
      </c>
      <c r="M1430" s="3" t="s">
        <v>514</v>
      </c>
      <c r="N1430" s="3" t="s">
        <v>515</v>
      </c>
      <c r="O1430" t="s">
        <v>670</v>
      </c>
      <c r="P1430" t="s">
        <v>670</v>
      </c>
      <c r="Q1430">
        <v>810</v>
      </c>
      <c r="R1430">
        <v>606</v>
      </c>
      <c r="S1430" t="s">
        <v>671</v>
      </c>
      <c r="T1430" s="3" t="str">
        <f>Processed[[#This Row],[Time Period]]&amp;"_"&amp;Processed[[#This Row],[FROMNODENO]]&amp;"_"&amp;Processed[[#This Row],[TONODENO]]</f>
        <v>PM_276010_276013</v>
      </c>
    </row>
    <row r="1431" spans="1:20" x14ac:dyDescent="0.25">
      <c r="A1431" t="s">
        <v>1518</v>
      </c>
      <c r="B1431">
        <v>100179</v>
      </c>
      <c r="C1431">
        <v>276013</v>
      </c>
      <c r="D1431">
        <v>276010</v>
      </c>
      <c r="E1431" s="3" t="s">
        <v>128</v>
      </c>
      <c r="F1431" s="3" t="s">
        <v>127</v>
      </c>
      <c r="G1431" s="3" t="s">
        <v>513</v>
      </c>
      <c r="H1431" s="3" t="s">
        <v>512</v>
      </c>
      <c r="I1431">
        <v>0.71160000000000001</v>
      </c>
      <c r="J1431">
        <v>51.537300000000002</v>
      </c>
      <c r="K1431">
        <v>0.71140000000000003</v>
      </c>
      <c r="L1431">
        <v>51.541800000000002</v>
      </c>
      <c r="M1431" s="3" t="s">
        <v>515</v>
      </c>
      <c r="N1431" s="3" t="s">
        <v>514</v>
      </c>
      <c r="O1431" t="s">
        <v>670</v>
      </c>
      <c r="P1431" t="s">
        <v>670</v>
      </c>
      <c r="Q1431">
        <v>810</v>
      </c>
      <c r="R1431">
        <v>610</v>
      </c>
      <c r="S1431" t="s">
        <v>671</v>
      </c>
      <c r="T1431" s="3" t="str">
        <f>Processed[[#This Row],[Time Period]]&amp;"_"&amp;Processed[[#This Row],[FROMNODENO]]&amp;"_"&amp;Processed[[#This Row],[TONODENO]]</f>
        <v>PM_276013_276010</v>
      </c>
    </row>
    <row r="1432" spans="1:20" x14ac:dyDescent="0.25">
      <c r="A1432" t="s">
        <v>1518</v>
      </c>
      <c r="B1432">
        <v>100180</v>
      </c>
      <c r="C1432">
        <v>267662</v>
      </c>
      <c r="D1432">
        <v>271036</v>
      </c>
      <c r="E1432" s="3" t="s">
        <v>29</v>
      </c>
      <c r="F1432" s="3" t="s">
        <v>102</v>
      </c>
      <c r="G1432" s="3" t="s">
        <v>193</v>
      </c>
      <c r="H1432" s="3" t="s">
        <v>429</v>
      </c>
      <c r="I1432">
        <v>-0.13350000000000001</v>
      </c>
      <c r="J1432">
        <v>51.528100000000002</v>
      </c>
      <c r="K1432">
        <v>-3.3999999999999998E-3</v>
      </c>
      <c r="L1432">
        <v>51.542099999999998</v>
      </c>
      <c r="M1432" s="3" t="s">
        <v>194</v>
      </c>
      <c r="N1432" s="3" t="s">
        <v>430</v>
      </c>
      <c r="O1432" t="s">
        <v>670</v>
      </c>
      <c r="P1432" t="s">
        <v>670</v>
      </c>
      <c r="Q1432">
        <v>12255</v>
      </c>
      <c r="R1432">
        <v>1958</v>
      </c>
      <c r="S1432" t="s">
        <v>671</v>
      </c>
      <c r="T1432" s="3" t="str">
        <f>Processed[[#This Row],[Time Period]]&amp;"_"&amp;Processed[[#This Row],[FROMNODENO]]&amp;"_"&amp;Processed[[#This Row],[TONODENO]]</f>
        <v>PM_267662_271036</v>
      </c>
    </row>
    <row r="1433" spans="1:20" x14ac:dyDescent="0.25">
      <c r="A1433" t="s">
        <v>1518</v>
      </c>
      <c r="B1433">
        <v>100180</v>
      </c>
      <c r="C1433">
        <v>271036</v>
      </c>
      <c r="D1433">
        <v>267662</v>
      </c>
      <c r="E1433" s="3" t="s">
        <v>102</v>
      </c>
      <c r="F1433" s="3" t="s">
        <v>29</v>
      </c>
      <c r="G1433" s="3" t="s">
        <v>429</v>
      </c>
      <c r="H1433" s="3" t="s">
        <v>193</v>
      </c>
      <c r="I1433">
        <v>-3.3999999999999998E-3</v>
      </c>
      <c r="J1433">
        <v>51.542099999999998</v>
      </c>
      <c r="K1433">
        <v>-0.13350000000000001</v>
      </c>
      <c r="L1433">
        <v>51.528100000000002</v>
      </c>
      <c r="M1433" s="3" t="s">
        <v>430</v>
      </c>
      <c r="N1433" s="3" t="s">
        <v>194</v>
      </c>
      <c r="O1433" t="s">
        <v>670</v>
      </c>
      <c r="P1433" t="s">
        <v>670</v>
      </c>
      <c r="Q1433">
        <v>12320</v>
      </c>
      <c r="R1433">
        <v>1849</v>
      </c>
      <c r="S1433" t="s">
        <v>671</v>
      </c>
      <c r="T1433" s="3" t="str">
        <f>Processed[[#This Row],[Time Period]]&amp;"_"&amp;Processed[[#This Row],[FROMNODENO]]&amp;"_"&amp;Processed[[#This Row],[TONODENO]]</f>
        <v>PM_271036_267662</v>
      </c>
    </row>
    <row r="1434" spans="1:20" x14ac:dyDescent="0.25">
      <c r="A1434" t="s">
        <v>1518</v>
      </c>
      <c r="B1434">
        <v>100181</v>
      </c>
      <c r="C1434">
        <v>269459</v>
      </c>
      <c r="D1434">
        <v>271036</v>
      </c>
      <c r="E1434" s="3" t="s">
        <v>30</v>
      </c>
      <c r="F1434" s="3" t="s">
        <v>102</v>
      </c>
      <c r="G1434" s="3" t="s">
        <v>195</v>
      </c>
      <c r="H1434" s="3" t="s">
        <v>429</v>
      </c>
      <c r="I1434">
        <v>-7.5399999999999995E-2</v>
      </c>
      <c r="J1434">
        <v>51.511600000000001</v>
      </c>
      <c r="K1434">
        <v>-3.3999999999999998E-3</v>
      </c>
      <c r="L1434">
        <v>51.542099999999998</v>
      </c>
      <c r="M1434" s="3" t="s">
        <v>196</v>
      </c>
      <c r="N1434" s="3" t="s">
        <v>430</v>
      </c>
      <c r="O1434" t="s">
        <v>670</v>
      </c>
      <c r="P1434" t="s">
        <v>670</v>
      </c>
      <c r="Q1434">
        <v>7019</v>
      </c>
      <c r="R1434">
        <v>1406</v>
      </c>
      <c r="S1434" t="s">
        <v>671</v>
      </c>
      <c r="T1434" s="3" t="str">
        <f>Processed[[#This Row],[Time Period]]&amp;"_"&amp;Processed[[#This Row],[FROMNODENO]]&amp;"_"&amp;Processed[[#This Row],[TONODENO]]</f>
        <v>PM_269459_271036</v>
      </c>
    </row>
    <row r="1435" spans="1:20" x14ac:dyDescent="0.25">
      <c r="A1435" t="s">
        <v>1518</v>
      </c>
      <c r="B1435">
        <v>100181</v>
      </c>
      <c r="C1435">
        <v>271036</v>
      </c>
      <c r="D1435">
        <v>269459</v>
      </c>
      <c r="E1435" s="3" t="s">
        <v>102</v>
      </c>
      <c r="F1435" s="3" t="s">
        <v>30</v>
      </c>
      <c r="G1435" s="3" t="s">
        <v>429</v>
      </c>
      <c r="H1435" s="3" t="s">
        <v>195</v>
      </c>
      <c r="I1435">
        <v>-3.3999999999999998E-3</v>
      </c>
      <c r="J1435">
        <v>51.542099999999998</v>
      </c>
      <c r="K1435">
        <v>-7.5399999999999995E-2</v>
      </c>
      <c r="L1435">
        <v>51.511600000000001</v>
      </c>
      <c r="M1435" s="3" t="s">
        <v>430</v>
      </c>
      <c r="N1435" s="3" t="s">
        <v>196</v>
      </c>
      <c r="O1435" t="s">
        <v>670</v>
      </c>
      <c r="P1435" t="s">
        <v>670</v>
      </c>
      <c r="Q1435">
        <v>7057</v>
      </c>
      <c r="R1435">
        <v>1413</v>
      </c>
      <c r="S1435" t="s">
        <v>671</v>
      </c>
      <c r="T1435" s="3" t="str">
        <f>Processed[[#This Row],[Time Period]]&amp;"_"&amp;Processed[[#This Row],[FROMNODENO]]&amp;"_"&amp;Processed[[#This Row],[TONODENO]]</f>
        <v>PM_271036_269459</v>
      </c>
    </row>
    <row r="1436" spans="1:20" x14ac:dyDescent="0.25">
      <c r="A1436" t="s">
        <v>1518</v>
      </c>
      <c r="B1436">
        <v>100182</v>
      </c>
      <c r="C1436">
        <v>270818</v>
      </c>
      <c r="D1436">
        <v>271036</v>
      </c>
      <c r="E1436" s="3" t="s">
        <v>129</v>
      </c>
      <c r="F1436" s="3" t="s">
        <v>102</v>
      </c>
      <c r="G1436" s="3" t="s">
        <v>518</v>
      </c>
      <c r="H1436" s="3" t="s">
        <v>429</v>
      </c>
      <c r="I1436">
        <v>-1.38E-2</v>
      </c>
      <c r="J1436">
        <v>51.478099999999998</v>
      </c>
      <c r="K1436">
        <v>-3.3999999999999998E-3</v>
      </c>
      <c r="L1436">
        <v>51.542099999999998</v>
      </c>
      <c r="M1436" s="3" t="s">
        <v>519</v>
      </c>
      <c r="N1436" s="3" t="s">
        <v>430</v>
      </c>
      <c r="O1436" t="s">
        <v>670</v>
      </c>
      <c r="P1436" t="s">
        <v>670</v>
      </c>
      <c r="Q1436">
        <v>10953</v>
      </c>
      <c r="R1436">
        <v>2110</v>
      </c>
      <c r="S1436" t="s">
        <v>671</v>
      </c>
      <c r="T1436" s="3" t="str">
        <f>Processed[[#This Row],[Time Period]]&amp;"_"&amp;Processed[[#This Row],[FROMNODENO]]&amp;"_"&amp;Processed[[#This Row],[TONODENO]]</f>
        <v>PM_270818_271036</v>
      </c>
    </row>
    <row r="1437" spans="1:20" x14ac:dyDescent="0.25">
      <c r="A1437" t="s">
        <v>1518</v>
      </c>
      <c r="B1437">
        <v>100182</v>
      </c>
      <c r="C1437">
        <v>271036</v>
      </c>
      <c r="D1437">
        <v>270818</v>
      </c>
      <c r="E1437" s="3" t="s">
        <v>102</v>
      </c>
      <c r="F1437" s="3" t="s">
        <v>129</v>
      </c>
      <c r="G1437" s="3" t="s">
        <v>429</v>
      </c>
      <c r="H1437" s="3" t="s">
        <v>518</v>
      </c>
      <c r="I1437">
        <v>-3.3999999999999998E-3</v>
      </c>
      <c r="J1437">
        <v>51.542099999999998</v>
      </c>
      <c r="K1437">
        <v>-1.38E-2</v>
      </c>
      <c r="L1437">
        <v>51.478099999999998</v>
      </c>
      <c r="M1437" s="3" t="s">
        <v>430</v>
      </c>
      <c r="N1437" s="3" t="s">
        <v>519</v>
      </c>
      <c r="O1437" t="s">
        <v>670</v>
      </c>
      <c r="P1437" t="s">
        <v>670</v>
      </c>
      <c r="Q1437">
        <v>10693</v>
      </c>
      <c r="R1437">
        <v>2036</v>
      </c>
      <c r="S1437" t="s">
        <v>671</v>
      </c>
      <c r="T1437" s="3" t="str">
        <f>Processed[[#This Row],[Time Period]]&amp;"_"&amp;Processed[[#This Row],[FROMNODENO]]&amp;"_"&amp;Processed[[#This Row],[TONODENO]]</f>
        <v>PM_271036_270818</v>
      </c>
    </row>
    <row r="1438" spans="1:20" x14ac:dyDescent="0.25">
      <c r="A1438" t="s">
        <v>1518</v>
      </c>
      <c r="B1438">
        <v>100183</v>
      </c>
      <c r="C1438">
        <v>267983</v>
      </c>
      <c r="D1438">
        <v>271036</v>
      </c>
      <c r="E1438" s="3" t="s">
        <v>31</v>
      </c>
      <c r="F1438" s="3" t="s">
        <v>102</v>
      </c>
      <c r="G1438" s="3" t="s">
        <v>198</v>
      </c>
      <c r="H1438" s="3" t="s">
        <v>429</v>
      </c>
      <c r="I1438">
        <v>-0.1231</v>
      </c>
      <c r="J1438">
        <v>51.530799999999999</v>
      </c>
      <c r="K1438">
        <v>-3.3999999999999998E-3</v>
      </c>
      <c r="L1438">
        <v>51.542099999999998</v>
      </c>
      <c r="M1438" s="3" t="s">
        <v>199</v>
      </c>
      <c r="N1438" s="3" t="s">
        <v>430</v>
      </c>
      <c r="O1438" t="s">
        <v>670</v>
      </c>
      <c r="P1438" t="s">
        <v>670</v>
      </c>
      <c r="Q1438">
        <v>10589</v>
      </c>
      <c r="R1438">
        <v>1806</v>
      </c>
      <c r="S1438" t="s">
        <v>671</v>
      </c>
      <c r="T1438" s="3" t="str">
        <f>Processed[[#This Row],[Time Period]]&amp;"_"&amp;Processed[[#This Row],[FROMNODENO]]&amp;"_"&amp;Processed[[#This Row],[TONODENO]]</f>
        <v>PM_267983_271036</v>
      </c>
    </row>
    <row r="1439" spans="1:20" x14ac:dyDescent="0.25">
      <c r="A1439" t="s">
        <v>1518</v>
      </c>
      <c r="B1439">
        <v>100183</v>
      </c>
      <c r="C1439">
        <v>271036</v>
      </c>
      <c r="D1439">
        <v>267983</v>
      </c>
      <c r="E1439" s="3" t="s">
        <v>102</v>
      </c>
      <c r="F1439" s="3" t="s">
        <v>31</v>
      </c>
      <c r="G1439" s="3" t="s">
        <v>429</v>
      </c>
      <c r="H1439" s="3" t="s">
        <v>198</v>
      </c>
      <c r="I1439">
        <v>-3.3999999999999998E-3</v>
      </c>
      <c r="J1439">
        <v>51.542099999999998</v>
      </c>
      <c r="K1439">
        <v>-0.1231</v>
      </c>
      <c r="L1439">
        <v>51.530799999999999</v>
      </c>
      <c r="M1439" s="3" t="s">
        <v>430</v>
      </c>
      <c r="N1439" s="3" t="s">
        <v>199</v>
      </c>
      <c r="O1439" t="s">
        <v>670</v>
      </c>
      <c r="P1439" t="s">
        <v>670</v>
      </c>
      <c r="Q1439">
        <v>10660</v>
      </c>
      <c r="R1439">
        <v>1749</v>
      </c>
      <c r="S1439" t="s">
        <v>671</v>
      </c>
      <c r="T1439" s="3" t="str">
        <f>Processed[[#This Row],[Time Period]]&amp;"_"&amp;Processed[[#This Row],[FROMNODENO]]&amp;"_"&amp;Processed[[#This Row],[TONODENO]]</f>
        <v>PM_271036_267983</v>
      </c>
    </row>
    <row r="1440" spans="1:20" x14ac:dyDescent="0.25">
      <c r="A1440" t="s">
        <v>1518</v>
      </c>
      <c r="B1440">
        <v>100184</v>
      </c>
      <c r="C1440">
        <v>270811</v>
      </c>
      <c r="D1440">
        <v>271036</v>
      </c>
      <c r="E1440" s="3" t="s">
        <v>130</v>
      </c>
      <c r="F1440" s="3" t="s">
        <v>102</v>
      </c>
      <c r="G1440" s="3" t="s">
        <v>520</v>
      </c>
      <c r="H1440" s="3" t="s">
        <v>429</v>
      </c>
      <c r="I1440">
        <v>-1.37E-2</v>
      </c>
      <c r="J1440">
        <v>51.465499999999999</v>
      </c>
      <c r="K1440">
        <v>-3.3999999999999998E-3</v>
      </c>
      <c r="L1440">
        <v>51.542099999999998</v>
      </c>
      <c r="M1440" s="3" t="s">
        <v>521</v>
      </c>
      <c r="N1440" s="3" t="s">
        <v>430</v>
      </c>
      <c r="O1440" t="s">
        <v>670</v>
      </c>
      <c r="P1440" t="s">
        <v>670</v>
      </c>
      <c r="Q1440">
        <v>12829</v>
      </c>
      <c r="R1440">
        <v>2298</v>
      </c>
      <c r="S1440" t="s">
        <v>671</v>
      </c>
      <c r="T1440" s="3" t="str">
        <f>Processed[[#This Row],[Time Period]]&amp;"_"&amp;Processed[[#This Row],[FROMNODENO]]&amp;"_"&amp;Processed[[#This Row],[TONODENO]]</f>
        <v>PM_270811_271036</v>
      </c>
    </row>
    <row r="1441" spans="1:20" x14ac:dyDescent="0.25">
      <c r="A1441" t="s">
        <v>1518</v>
      </c>
      <c r="B1441">
        <v>100184</v>
      </c>
      <c r="C1441">
        <v>271036</v>
      </c>
      <c r="D1441">
        <v>270811</v>
      </c>
      <c r="E1441" s="3" t="s">
        <v>102</v>
      </c>
      <c r="F1441" s="3" t="s">
        <v>130</v>
      </c>
      <c r="G1441" s="3" t="s">
        <v>429</v>
      </c>
      <c r="H1441" s="3" t="s">
        <v>520</v>
      </c>
      <c r="I1441">
        <v>-3.3999999999999998E-3</v>
      </c>
      <c r="J1441">
        <v>51.542099999999998</v>
      </c>
      <c r="K1441">
        <v>-1.37E-2</v>
      </c>
      <c r="L1441">
        <v>51.465499999999999</v>
      </c>
      <c r="M1441" s="3" t="s">
        <v>430</v>
      </c>
      <c r="N1441" s="3" t="s">
        <v>521</v>
      </c>
      <c r="O1441" t="s">
        <v>670</v>
      </c>
      <c r="P1441" t="s">
        <v>670</v>
      </c>
      <c r="Q1441">
        <v>12764</v>
      </c>
      <c r="R1441">
        <v>2276</v>
      </c>
      <c r="S1441" t="s">
        <v>671</v>
      </c>
      <c r="T1441" s="3" t="str">
        <f>Processed[[#This Row],[Time Period]]&amp;"_"&amp;Processed[[#This Row],[FROMNODENO]]&amp;"_"&amp;Processed[[#This Row],[TONODENO]]</f>
        <v>PM_271036_270811</v>
      </c>
    </row>
    <row r="1442" spans="1:20" x14ac:dyDescent="0.25">
      <c r="A1442" t="s">
        <v>1518</v>
      </c>
      <c r="B1442">
        <v>100185</v>
      </c>
      <c r="C1442">
        <v>269296</v>
      </c>
      <c r="D1442">
        <v>271036</v>
      </c>
      <c r="E1442" s="3" t="s">
        <v>33</v>
      </c>
      <c r="F1442" s="3" t="s">
        <v>102</v>
      </c>
      <c r="G1442" s="3" t="s">
        <v>203</v>
      </c>
      <c r="H1442" s="3" t="s">
        <v>429</v>
      </c>
      <c r="I1442">
        <v>-8.2100000000000006E-2</v>
      </c>
      <c r="J1442">
        <v>51.518599999999999</v>
      </c>
      <c r="K1442">
        <v>-3.3999999999999998E-3</v>
      </c>
      <c r="L1442">
        <v>51.542099999999998</v>
      </c>
      <c r="M1442" s="3" t="s">
        <v>204</v>
      </c>
      <c r="N1442" s="3" t="s">
        <v>430</v>
      </c>
      <c r="O1442" t="s">
        <v>670</v>
      </c>
      <c r="P1442" t="s">
        <v>670</v>
      </c>
      <c r="Q1442">
        <v>7090</v>
      </c>
      <c r="R1442">
        <v>993</v>
      </c>
      <c r="S1442" t="s">
        <v>671</v>
      </c>
      <c r="T1442" s="3" t="str">
        <f>Processed[[#This Row],[Time Period]]&amp;"_"&amp;Processed[[#This Row],[FROMNODENO]]&amp;"_"&amp;Processed[[#This Row],[TONODENO]]</f>
        <v>PM_269296_271036</v>
      </c>
    </row>
    <row r="1443" spans="1:20" x14ac:dyDescent="0.25">
      <c r="A1443" t="s">
        <v>1518</v>
      </c>
      <c r="B1443">
        <v>100185</v>
      </c>
      <c r="C1443">
        <v>271036</v>
      </c>
      <c r="D1443">
        <v>269296</v>
      </c>
      <c r="E1443" s="3" t="s">
        <v>102</v>
      </c>
      <c r="F1443" s="3" t="s">
        <v>33</v>
      </c>
      <c r="G1443" s="3" t="s">
        <v>429</v>
      </c>
      <c r="H1443" s="3" t="s">
        <v>203</v>
      </c>
      <c r="I1443">
        <v>-3.3999999999999998E-3</v>
      </c>
      <c r="J1443">
        <v>51.542099999999998</v>
      </c>
      <c r="K1443">
        <v>-8.2100000000000006E-2</v>
      </c>
      <c r="L1443">
        <v>51.518599999999999</v>
      </c>
      <c r="M1443" s="3" t="s">
        <v>430</v>
      </c>
      <c r="N1443" s="3" t="s">
        <v>204</v>
      </c>
      <c r="O1443" t="s">
        <v>670</v>
      </c>
      <c r="P1443" t="s">
        <v>670</v>
      </c>
      <c r="Q1443">
        <v>7122</v>
      </c>
      <c r="R1443">
        <v>930</v>
      </c>
      <c r="S1443" t="s">
        <v>671</v>
      </c>
      <c r="T1443" s="3" t="str">
        <f>Processed[[#This Row],[Time Period]]&amp;"_"&amp;Processed[[#This Row],[FROMNODENO]]&amp;"_"&amp;Processed[[#This Row],[TONODENO]]</f>
        <v>PM_271036_269296</v>
      </c>
    </row>
    <row r="1444" spans="1:20" x14ac:dyDescent="0.25">
      <c r="A1444" t="s">
        <v>1518</v>
      </c>
      <c r="B1444">
        <v>100186</v>
      </c>
      <c r="C1444">
        <v>266682</v>
      </c>
      <c r="D1444">
        <v>271036</v>
      </c>
      <c r="E1444" s="3" t="s">
        <v>34</v>
      </c>
      <c r="F1444" s="3" t="s">
        <v>102</v>
      </c>
      <c r="G1444" s="3" t="s">
        <v>205</v>
      </c>
      <c r="H1444" s="3" t="s">
        <v>429</v>
      </c>
      <c r="I1444">
        <v>-0.16289999999999999</v>
      </c>
      <c r="J1444">
        <v>51.522399999999998</v>
      </c>
      <c r="K1444">
        <v>-3.3999999999999998E-3</v>
      </c>
      <c r="L1444">
        <v>51.542099999999998</v>
      </c>
      <c r="M1444" s="3" t="s">
        <v>206</v>
      </c>
      <c r="N1444" s="3" t="s">
        <v>430</v>
      </c>
      <c r="O1444" t="s">
        <v>670</v>
      </c>
      <c r="P1444" t="s">
        <v>670</v>
      </c>
      <c r="Q1444">
        <v>13404</v>
      </c>
      <c r="R1444">
        <v>1996</v>
      </c>
      <c r="S1444" t="s">
        <v>671</v>
      </c>
      <c r="T1444" s="3" t="str">
        <f>Processed[[#This Row],[Time Period]]&amp;"_"&amp;Processed[[#This Row],[FROMNODENO]]&amp;"_"&amp;Processed[[#This Row],[TONODENO]]</f>
        <v>PM_266682_271036</v>
      </c>
    </row>
    <row r="1445" spans="1:20" x14ac:dyDescent="0.25">
      <c r="A1445" t="s">
        <v>1518</v>
      </c>
      <c r="B1445">
        <v>100186</v>
      </c>
      <c r="C1445">
        <v>271036</v>
      </c>
      <c r="D1445">
        <v>266682</v>
      </c>
      <c r="E1445" s="3" t="s">
        <v>102</v>
      </c>
      <c r="F1445" s="3" t="s">
        <v>34</v>
      </c>
      <c r="G1445" s="3" t="s">
        <v>429</v>
      </c>
      <c r="H1445" s="3" t="s">
        <v>205</v>
      </c>
      <c r="I1445">
        <v>-3.3999999999999998E-3</v>
      </c>
      <c r="J1445">
        <v>51.542099999999998</v>
      </c>
      <c r="K1445">
        <v>-0.16289999999999999</v>
      </c>
      <c r="L1445">
        <v>51.522399999999998</v>
      </c>
      <c r="M1445" s="3" t="s">
        <v>430</v>
      </c>
      <c r="N1445" s="3" t="s">
        <v>206</v>
      </c>
      <c r="O1445" t="s">
        <v>670</v>
      </c>
      <c r="P1445" t="s">
        <v>670</v>
      </c>
      <c r="Q1445">
        <v>13590</v>
      </c>
      <c r="R1445">
        <v>1995</v>
      </c>
      <c r="S1445" t="s">
        <v>671</v>
      </c>
      <c r="T1445" s="3" t="str">
        <f>Processed[[#This Row],[Time Period]]&amp;"_"&amp;Processed[[#This Row],[FROMNODENO]]&amp;"_"&amp;Processed[[#This Row],[TONODENO]]</f>
        <v>PM_271036_266682</v>
      </c>
    </row>
    <row r="1446" spans="1:20" x14ac:dyDescent="0.25">
      <c r="A1446" t="s">
        <v>1518</v>
      </c>
      <c r="B1446">
        <v>100187</v>
      </c>
      <c r="C1446">
        <v>266343</v>
      </c>
      <c r="D1446">
        <v>271036</v>
      </c>
      <c r="E1446" s="3" t="s">
        <v>35</v>
      </c>
      <c r="F1446" s="3" t="s">
        <v>102</v>
      </c>
      <c r="G1446" s="3" t="s">
        <v>207</v>
      </c>
      <c r="H1446" s="3" t="s">
        <v>429</v>
      </c>
      <c r="I1446">
        <v>-0.17530000000000001</v>
      </c>
      <c r="J1446">
        <v>51.516199999999998</v>
      </c>
      <c r="K1446">
        <v>-3.3999999999999998E-3</v>
      </c>
      <c r="L1446">
        <v>51.542099999999998</v>
      </c>
      <c r="M1446" s="3" t="s">
        <v>208</v>
      </c>
      <c r="N1446" s="3" t="s">
        <v>430</v>
      </c>
      <c r="O1446" t="s">
        <v>670</v>
      </c>
      <c r="P1446" t="s">
        <v>670</v>
      </c>
      <c r="Q1446">
        <v>14556</v>
      </c>
      <c r="R1446">
        <v>2132</v>
      </c>
      <c r="S1446" t="s">
        <v>671</v>
      </c>
      <c r="T1446" s="3" t="str">
        <f>Processed[[#This Row],[Time Period]]&amp;"_"&amp;Processed[[#This Row],[FROMNODENO]]&amp;"_"&amp;Processed[[#This Row],[TONODENO]]</f>
        <v>PM_266343_271036</v>
      </c>
    </row>
    <row r="1447" spans="1:20" x14ac:dyDescent="0.25">
      <c r="A1447" t="s">
        <v>1518</v>
      </c>
      <c r="B1447">
        <v>100187</v>
      </c>
      <c r="C1447">
        <v>271036</v>
      </c>
      <c r="D1447">
        <v>266343</v>
      </c>
      <c r="E1447" s="3" t="s">
        <v>102</v>
      </c>
      <c r="F1447" s="3" t="s">
        <v>35</v>
      </c>
      <c r="G1447" s="3" t="s">
        <v>429</v>
      </c>
      <c r="H1447" s="3" t="s">
        <v>207</v>
      </c>
      <c r="I1447">
        <v>-3.3999999999999998E-3</v>
      </c>
      <c r="J1447">
        <v>51.542099999999998</v>
      </c>
      <c r="K1447">
        <v>-0.17530000000000001</v>
      </c>
      <c r="L1447">
        <v>51.516199999999998</v>
      </c>
      <c r="M1447" s="3" t="s">
        <v>430</v>
      </c>
      <c r="N1447" s="3" t="s">
        <v>208</v>
      </c>
      <c r="O1447" t="s">
        <v>670</v>
      </c>
      <c r="P1447" t="s">
        <v>670</v>
      </c>
      <c r="Q1447">
        <v>14674</v>
      </c>
      <c r="R1447">
        <v>2131</v>
      </c>
      <c r="S1447" t="s">
        <v>671</v>
      </c>
      <c r="T1447" s="3" t="str">
        <f>Processed[[#This Row],[Time Period]]&amp;"_"&amp;Processed[[#This Row],[FROMNODENO]]&amp;"_"&amp;Processed[[#This Row],[TONODENO]]</f>
        <v>PM_271036_266343</v>
      </c>
    </row>
    <row r="1448" spans="1:20" x14ac:dyDescent="0.25">
      <c r="A1448" t="s">
        <v>1518</v>
      </c>
      <c r="B1448">
        <v>100188</v>
      </c>
      <c r="C1448">
        <v>270927</v>
      </c>
      <c r="D1448">
        <v>271036</v>
      </c>
      <c r="E1448" s="3" t="s">
        <v>131</v>
      </c>
      <c r="F1448" s="3" t="s">
        <v>102</v>
      </c>
      <c r="G1448" s="3" t="s">
        <v>524</v>
      </c>
      <c r="H1448" s="3" t="s">
        <v>429</v>
      </c>
      <c r="I1448">
        <v>-8.6999999999999994E-3</v>
      </c>
      <c r="J1448">
        <v>51.544800000000002</v>
      </c>
      <c r="K1448">
        <v>-3.3999999999999998E-3</v>
      </c>
      <c r="L1448">
        <v>51.542099999999998</v>
      </c>
      <c r="M1448" s="3" t="s">
        <v>525</v>
      </c>
      <c r="N1448" s="3" t="s">
        <v>430</v>
      </c>
      <c r="O1448" t="s">
        <v>670</v>
      </c>
      <c r="P1448" t="s">
        <v>670</v>
      </c>
      <c r="Q1448">
        <v>1721</v>
      </c>
      <c r="R1448">
        <v>394</v>
      </c>
      <c r="S1448" t="s">
        <v>671</v>
      </c>
      <c r="T1448" s="3" t="str">
        <f>Processed[[#This Row],[Time Period]]&amp;"_"&amp;Processed[[#This Row],[FROMNODENO]]&amp;"_"&amp;Processed[[#This Row],[TONODENO]]</f>
        <v>PM_270927_271036</v>
      </c>
    </row>
    <row r="1449" spans="1:20" x14ac:dyDescent="0.25">
      <c r="A1449" t="s">
        <v>1518</v>
      </c>
      <c r="B1449">
        <v>100188</v>
      </c>
      <c r="C1449">
        <v>271036</v>
      </c>
      <c r="D1449">
        <v>270927</v>
      </c>
      <c r="E1449" s="3" t="s">
        <v>102</v>
      </c>
      <c r="F1449" s="3" t="s">
        <v>131</v>
      </c>
      <c r="G1449" s="3" t="s">
        <v>429</v>
      </c>
      <c r="H1449" s="3" t="s">
        <v>524</v>
      </c>
      <c r="I1449">
        <v>-3.3999999999999998E-3</v>
      </c>
      <c r="J1449">
        <v>51.542099999999998</v>
      </c>
      <c r="K1449">
        <v>-8.6999999999999994E-3</v>
      </c>
      <c r="L1449">
        <v>51.544800000000002</v>
      </c>
      <c r="M1449" s="3" t="s">
        <v>430</v>
      </c>
      <c r="N1449" s="3" t="s">
        <v>525</v>
      </c>
      <c r="O1449" t="s">
        <v>670</v>
      </c>
      <c r="P1449" t="s">
        <v>670</v>
      </c>
      <c r="Q1449">
        <v>797</v>
      </c>
      <c r="R1449">
        <v>435</v>
      </c>
      <c r="S1449" t="s">
        <v>671</v>
      </c>
      <c r="T1449" s="3" t="str">
        <f>Processed[[#This Row],[Time Period]]&amp;"_"&amp;Processed[[#This Row],[FROMNODENO]]&amp;"_"&amp;Processed[[#This Row],[TONODENO]]</f>
        <v>PM_271036_270927</v>
      </c>
    </row>
    <row r="1450" spans="1:20" x14ac:dyDescent="0.25">
      <c r="A1450" t="s">
        <v>1518</v>
      </c>
      <c r="B1450">
        <v>100189</v>
      </c>
      <c r="C1450">
        <v>267948</v>
      </c>
      <c r="D1450">
        <v>271036</v>
      </c>
      <c r="E1450" s="3" t="s">
        <v>36</v>
      </c>
      <c r="F1450" s="3" t="s">
        <v>102</v>
      </c>
      <c r="G1450" s="3" t="s">
        <v>209</v>
      </c>
      <c r="H1450" s="3" t="s">
        <v>429</v>
      </c>
      <c r="I1450">
        <v>-0.12784000000000001</v>
      </c>
      <c r="J1450">
        <v>51.532330000000002</v>
      </c>
      <c r="K1450">
        <v>-3.3999999999999998E-3</v>
      </c>
      <c r="L1450">
        <v>51.542099999999998</v>
      </c>
      <c r="M1450" s="3" t="s">
        <v>210</v>
      </c>
      <c r="N1450" s="3" t="s">
        <v>430</v>
      </c>
      <c r="O1450" t="s">
        <v>670</v>
      </c>
      <c r="P1450" t="s">
        <v>670</v>
      </c>
      <c r="Q1450">
        <v>10841</v>
      </c>
      <c r="R1450">
        <v>1939</v>
      </c>
      <c r="S1450" t="s">
        <v>671</v>
      </c>
      <c r="T1450" s="3" t="str">
        <f>Processed[[#This Row],[Time Period]]&amp;"_"&amp;Processed[[#This Row],[FROMNODENO]]&amp;"_"&amp;Processed[[#This Row],[TONODENO]]</f>
        <v>PM_267948_271036</v>
      </c>
    </row>
    <row r="1451" spans="1:20" x14ac:dyDescent="0.25">
      <c r="A1451" t="s">
        <v>1518</v>
      </c>
      <c r="B1451">
        <v>100189</v>
      </c>
      <c r="C1451">
        <v>271036</v>
      </c>
      <c r="D1451">
        <v>267948</v>
      </c>
      <c r="E1451" s="3" t="s">
        <v>102</v>
      </c>
      <c r="F1451" s="3" t="s">
        <v>36</v>
      </c>
      <c r="G1451" s="3" t="s">
        <v>429</v>
      </c>
      <c r="H1451" s="3" t="s">
        <v>209</v>
      </c>
      <c r="I1451">
        <v>-3.3999999999999998E-3</v>
      </c>
      <c r="J1451">
        <v>51.542099999999998</v>
      </c>
      <c r="K1451">
        <v>-0.12784000000000001</v>
      </c>
      <c r="L1451">
        <v>51.532330000000002</v>
      </c>
      <c r="M1451" s="3" t="s">
        <v>430</v>
      </c>
      <c r="N1451" s="3" t="s">
        <v>210</v>
      </c>
      <c r="O1451" t="s">
        <v>670</v>
      </c>
      <c r="P1451" t="s">
        <v>670</v>
      </c>
      <c r="Q1451">
        <v>10930</v>
      </c>
      <c r="R1451">
        <v>1940</v>
      </c>
      <c r="S1451" t="s">
        <v>671</v>
      </c>
      <c r="T1451" s="3" t="str">
        <f>Processed[[#This Row],[Time Period]]&amp;"_"&amp;Processed[[#This Row],[FROMNODENO]]&amp;"_"&amp;Processed[[#This Row],[TONODENO]]</f>
        <v>PM_271036_267948</v>
      </c>
    </row>
    <row r="1452" spans="1:20" x14ac:dyDescent="0.25">
      <c r="A1452" t="s">
        <v>1518</v>
      </c>
      <c r="B1452">
        <v>100190</v>
      </c>
      <c r="C1452">
        <v>267252</v>
      </c>
      <c r="D1452">
        <v>271036</v>
      </c>
      <c r="E1452" s="3" t="s">
        <v>37</v>
      </c>
      <c r="F1452" s="3" t="s">
        <v>102</v>
      </c>
      <c r="G1452" s="3" t="s">
        <v>211</v>
      </c>
      <c r="H1452" s="3" t="s">
        <v>429</v>
      </c>
      <c r="I1452">
        <v>-0.14369999999999999</v>
      </c>
      <c r="J1452">
        <v>51.495100000000001</v>
      </c>
      <c r="K1452">
        <v>-3.3999999999999998E-3</v>
      </c>
      <c r="L1452">
        <v>51.542099999999998</v>
      </c>
      <c r="M1452" s="3" t="s">
        <v>212</v>
      </c>
      <c r="N1452" s="3" t="s">
        <v>430</v>
      </c>
      <c r="O1452" t="s">
        <v>670</v>
      </c>
      <c r="P1452" t="s">
        <v>670</v>
      </c>
      <c r="Q1452">
        <v>13847</v>
      </c>
      <c r="R1452">
        <v>2081</v>
      </c>
      <c r="S1452" t="s">
        <v>671</v>
      </c>
      <c r="T1452" s="3" t="str">
        <f>Processed[[#This Row],[Time Period]]&amp;"_"&amp;Processed[[#This Row],[FROMNODENO]]&amp;"_"&amp;Processed[[#This Row],[TONODENO]]</f>
        <v>PM_267252_271036</v>
      </c>
    </row>
    <row r="1453" spans="1:20" x14ac:dyDescent="0.25">
      <c r="A1453" t="s">
        <v>1518</v>
      </c>
      <c r="B1453">
        <v>100190</v>
      </c>
      <c r="C1453">
        <v>271036</v>
      </c>
      <c r="D1453">
        <v>267252</v>
      </c>
      <c r="E1453" s="3" t="s">
        <v>102</v>
      </c>
      <c r="F1453" s="3" t="s">
        <v>37</v>
      </c>
      <c r="G1453" s="3" t="s">
        <v>429</v>
      </c>
      <c r="H1453" s="3" t="s">
        <v>211</v>
      </c>
      <c r="I1453">
        <v>-3.3999999999999998E-3</v>
      </c>
      <c r="J1453">
        <v>51.542099999999998</v>
      </c>
      <c r="K1453">
        <v>-0.14369999999999999</v>
      </c>
      <c r="L1453">
        <v>51.495100000000001</v>
      </c>
      <c r="M1453" s="3" t="s">
        <v>430</v>
      </c>
      <c r="N1453" s="3" t="s">
        <v>212</v>
      </c>
      <c r="O1453" t="s">
        <v>670</v>
      </c>
      <c r="P1453" t="s">
        <v>670</v>
      </c>
      <c r="Q1453">
        <v>13928</v>
      </c>
      <c r="R1453">
        <v>2140</v>
      </c>
      <c r="S1453" t="s">
        <v>671</v>
      </c>
      <c r="T1453" s="3" t="str">
        <f>Processed[[#This Row],[Time Period]]&amp;"_"&amp;Processed[[#This Row],[FROMNODENO]]&amp;"_"&amp;Processed[[#This Row],[TONODENO]]</f>
        <v>PM_271036_267252</v>
      </c>
    </row>
    <row r="1454" spans="1:20" x14ac:dyDescent="0.25">
      <c r="A1454" t="s">
        <v>1518</v>
      </c>
      <c r="B1454">
        <v>100191</v>
      </c>
      <c r="C1454">
        <v>269992</v>
      </c>
      <c r="D1454">
        <v>271036</v>
      </c>
      <c r="E1454" s="3" t="s">
        <v>132</v>
      </c>
      <c r="F1454" s="3" t="s">
        <v>102</v>
      </c>
      <c r="G1454" s="3" t="s">
        <v>528</v>
      </c>
      <c r="H1454" s="3" t="s">
        <v>429</v>
      </c>
      <c r="I1454">
        <v>-5.0700000000000002E-2</v>
      </c>
      <c r="J1454">
        <v>51.499200000000002</v>
      </c>
      <c r="K1454">
        <v>-3.3999999999999998E-3</v>
      </c>
      <c r="L1454">
        <v>51.542099999999998</v>
      </c>
      <c r="M1454" s="3" t="s">
        <v>529</v>
      </c>
      <c r="N1454" s="3" t="s">
        <v>430</v>
      </c>
      <c r="O1454" t="s">
        <v>670</v>
      </c>
      <c r="P1454" t="s">
        <v>670</v>
      </c>
      <c r="Q1454">
        <v>9939</v>
      </c>
      <c r="R1454">
        <v>1711</v>
      </c>
      <c r="S1454" t="s">
        <v>671</v>
      </c>
      <c r="T1454" s="3" t="str">
        <f>Processed[[#This Row],[Time Period]]&amp;"_"&amp;Processed[[#This Row],[FROMNODENO]]&amp;"_"&amp;Processed[[#This Row],[TONODENO]]</f>
        <v>PM_269992_271036</v>
      </c>
    </row>
    <row r="1455" spans="1:20" x14ac:dyDescent="0.25">
      <c r="A1455" t="s">
        <v>1518</v>
      </c>
      <c r="B1455">
        <v>100191</v>
      </c>
      <c r="C1455">
        <v>271036</v>
      </c>
      <c r="D1455">
        <v>269992</v>
      </c>
      <c r="E1455" s="3" t="s">
        <v>102</v>
      </c>
      <c r="F1455" s="3" t="s">
        <v>132</v>
      </c>
      <c r="G1455" s="3" t="s">
        <v>429</v>
      </c>
      <c r="H1455" s="3" t="s">
        <v>528</v>
      </c>
      <c r="I1455">
        <v>-3.3999999999999998E-3</v>
      </c>
      <c r="J1455">
        <v>51.542099999999998</v>
      </c>
      <c r="K1455">
        <v>-5.0700000000000002E-2</v>
      </c>
      <c r="L1455">
        <v>51.499200000000002</v>
      </c>
      <c r="M1455" s="3" t="s">
        <v>430</v>
      </c>
      <c r="N1455" s="3" t="s">
        <v>529</v>
      </c>
      <c r="O1455" t="s">
        <v>670</v>
      </c>
      <c r="P1455" t="s">
        <v>670</v>
      </c>
      <c r="Q1455">
        <v>9866</v>
      </c>
      <c r="R1455">
        <v>1614</v>
      </c>
      <c r="S1455" t="s">
        <v>671</v>
      </c>
      <c r="T1455" s="3" t="str">
        <f>Processed[[#This Row],[Time Period]]&amp;"_"&amp;Processed[[#This Row],[FROMNODENO]]&amp;"_"&amp;Processed[[#This Row],[TONODENO]]</f>
        <v>PM_271036_269992</v>
      </c>
    </row>
    <row r="1456" spans="1:20" x14ac:dyDescent="0.25">
      <c r="A1456" t="s">
        <v>1518</v>
      </c>
      <c r="B1456">
        <v>100192</v>
      </c>
      <c r="C1456">
        <v>260543</v>
      </c>
      <c r="D1456">
        <v>261224</v>
      </c>
      <c r="E1456" s="3" t="s">
        <v>133</v>
      </c>
      <c r="F1456" s="3" t="s">
        <v>85</v>
      </c>
      <c r="G1456" s="3" t="s">
        <v>530</v>
      </c>
      <c r="H1456" s="3" t="s">
        <v>368</v>
      </c>
      <c r="I1456">
        <v>-0.43790000000000001</v>
      </c>
      <c r="J1456">
        <v>51.569699999999997</v>
      </c>
      <c r="K1456">
        <v>-0.39889999999999998</v>
      </c>
      <c r="L1456">
        <v>51.556800000000003</v>
      </c>
      <c r="M1456" s="3" t="s">
        <v>531</v>
      </c>
      <c r="N1456" s="3" t="s">
        <v>369</v>
      </c>
      <c r="O1456" t="s">
        <v>670</v>
      </c>
      <c r="P1456" t="s">
        <v>670</v>
      </c>
      <c r="Q1456">
        <v>3059</v>
      </c>
      <c r="R1456">
        <v>180</v>
      </c>
      <c r="S1456" t="s">
        <v>671</v>
      </c>
      <c r="T1456" s="3" t="str">
        <f>Processed[[#This Row],[Time Period]]&amp;"_"&amp;Processed[[#This Row],[FROMNODENO]]&amp;"_"&amp;Processed[[#This Row],[TONODENO]]</f>
        <v>PM_260543_261224</v>
      </c>
    </row>
    <row r="1457" spans="1:20" x14ac:dyDescent="0.25">
      <c r="A1457" t="s">
        <v>1518</v>
      </c>
      <c r="B1457">
        <v>100192</v>
      </c>
      <c r="C1457">
        <v>261224</v>
      </c>
      <c r="D1457">
        <v>260543</v>
      </c>
      <c r="E1457" s="3" t="s">
        <v>85</v>
      </c>
      <c r="F1457" s="3" t="s">
        <v>133</v>
      </c>
      <c r="G1457" s="3" t="s">
        <v>368</v>
      </c>
      <c r="H1457" s="3" t="s">
        <v>530</v>
      </c>
      <c r="I1457">
        <v>-0.39889999999999998</v>
      </c>
      <c r="J1457">
        <v>51.556800000000003</v>
      </c>
      <c r="K1457">
        <v>-0.43790000000000001</v>
      </c>
      <c r="L1457">
        <v>51.569699999999997</v>
      </c>
      <c r="M1457" s="3" t="s">
        <v>369</v>
      </c>
      <c r="N1457" s="3" t="s">
        <v>531</v>
      </c>
      <c r="O1457" t="s">
        <v>670</v>
      </c>
      <c r="P1457" t="s">
        <v>670</v>
      </c>
      <c r="Q1457">
        <v>3051</v>
      </c>
      <c r="R1457">
        <v>240</v>
      </c>
      <c r="S1457" t="s">
        <v>671</v>
      </c>
      <c r="T1457" s="3" t="str">
        <f>Processed[[#This Row],[Time Period]]&amp;"_"&amp;Processed[[#This Row],[FROMNODENO]]&amp;"_"&amp;Processed[[#This Row],[TONODENO]]</f>
        <v>PM_261224_260543</v>
      </c>
    </row>
    <row r="1458" spans="1:20" x14ac:dyDescent="0.25">
      <c r="A1458" t="s">
        <v>1518</v>
      </c>
      <c r="B1458">
        <v>100193</v>
      </c>
      <c r="C1458">
        <v>269503</v>
      </c>
      <c r="D1458">
        <v>270630</v>
      </c>
      <c r="E1458" s="3" t="s">
        <v>45</v>
      </c>
      <c r="F1458" s="3" t="s">
        <v>48</v>
      </c>
      <c r="G1458" s="3" t="s">
        <v>230</v>
      </c>
      <c r="H1458" s="3" t="s">
        <v>240</v>
      </c>
      <c r="I1458">
        <v>-7.3300000000000004E-2</v>
      </c>
      <c r="J1458">
        <v>51.580300000000001</v>
      </c>
      <c r="K1458">
        <v>-2.01E-2</v>
      </c>
      <c r="L1458">
        <v>51.582999999999998</v>
      </c>
      <c r="M1458" s="3" t="s">
        <v>231</v>
      </c>
      <c r="N1458" s="3" t="s">
        <v>241</v>
      </c>
      <c r="O1458" t="s">
        <v>670</v>
      </c>
      <c r="P1458" t="s">
        <v>670</v>
      </c>
      <c r="Q1458">
        <v>4462</v>
      </c>
      <c r="R1458">
        <v>670</v>
      </c>
      <c r="S1458" t="s">
        <v>671</v>
      </c>
      <c r="T1458" s="3" t="str">
        <f>Processed[[#This Row],[Time Period]]&amp;"_"&amp;Processed[[#This Row],[FROMNODENO]]&amp;"_"&amp;Processed[[#This Row],[TONODENO]]</f>
        <v>PM_269503_270630</v>
      </c>
    </row>
    <row r="1459" spans="1:20" x14ac:dyDescent="0.25">
      <c r="A1459" t="s">
        <v>1518</v>
      </c>
      <c r="B1459">
        <v>100193</v>
      </c>
      <c r="C1459">
        <v>270630</v>
      </c>
      <c r="D1459">
        <v>269503</v>
      </c>
      <c r="E1459" s="3" t="s">
        <v>48</v>
      </c>
      <c r="F1459" s="3" t="s">
        <v>45</v>
      </c>
      <c r="G1459" s="3" t="s">
        <v>240</v>
      </c>
      <c r="H1459" s="3" t="s">
        <v>230</v>
      </c>
      <c r="I1459">
        <v>-2.01E-2</v>
      </c>
      <c r="J1459">
        <v>51.582999999999998</v>
      </c>
      <c r="K1459">
        <v>-7.3300000000000004E-2</v>
      </c>
      <c r="L1459">
        <v>51.580300000000001</v>
      </c>
      <c r="M1459" s="3" t="s">
        <v>241</v>
      </c>
      <c r="N1459" s="3" t="s">
        <v>231</v>
      </c>
      <c r="O1459" t="s">
        <v>670</v>
      </c>
      <c r="P1459" t="s">
        <v>670</v>
      </c>
      <c r="Q1459">
        <v>4427</v>
      </c>
      <c r="R1459">
        <v>607</v>
      </c>
      <c r="S1459" t="s">
        <v>671</v>
      </c>
      <c r="T1459" s="3" t="str">
        <f>Processed[[#This Row],[Time Period]]&amp;"_"&amp;Processed[[#This Row],[FROMNODENO]]&amp;"_"&amp;Processed[[#This Row],[TONODENO]]</f>
        <v>PM_270630_269503</v>
      </c>
    </row>
    <row r="1460" spans="1:20" x14ac:dyDescent="0.25">
      <c r="A1460" t="s">
        <v>1518</v>
      </c>
      <c r="B1460">
        <v>100194</v>
      </c>
      <c r="C1460">
        <v>267948</v>
      </c>
      <c r="D1460">
        <v>269471</v>
      </c>
      <c r="E1460" s="3" t="s">
        <v>36</v>
      </c>
      <c r="F1460" s="3" t="s">
        <v>46</v>
      </c>
      <c r="G1460" s="3" t="s">
        <v>209</v>
      </c>
      <c r="H1460" s="3" t="s">
        <v>234</v>
      </c>
      <c r="I1460">
        <v>-0.12784000000000001</v>
      </c>
      <c r="J1460">
        <v>51.532330000000002</v>
      </c>
      <c r="K1460">
        <v>-7.4899999999999994E-2</v>
      </c>
      <c r="L1460">
        <v>51.582299999999996</v>
      </c>
      <c r="M1460" s="3" t="s">
        <v>210</v>
      </c>
      <c r="N1460" s="3" t="s">
        <v>235</v>
      </c>
      <c r="O1460" t="s">
        <v>670</v>
      </c>
      <c r="P1460" t="s">
        <v>670</v>
      </c>
      <c r="Q1460">
        <v>8208</v>
      </c>
      <c r="R1460">
        <v>1076</v>
      </c>
      <c r="S1460" t="s">
        <v>671</v>
      </c>
      <c r="T1460" s="3" t="str">
        <f>Processed[[#This Row],[Time Period]]&amp;"_"&amp;Processed[[#This Row],[FROMNODENO]]&amp;"_"&amp;Processed[[#This Row],[TONODENO]]</f>
        <v>PM_267948_269471</v>
      </c>
    </row>
    <row r="1461" spans="1:20" x14ac:dyDescent="0.25">
      <c r="A1461" t="s">
        <v>1518</v>
      </c>
      <c r="B1461">
        <v>100194</v>
      </c>
      <c r="C1461">
        <v>269471</v>
      </c>
      <c r="D1461">
        <v>267948</v>
      </c>
      <c r="E1461" s="3" t="s">
        <v>46</v>
      </c>
      <c r="F1461" s="3" t="s">
        <v>36</v>
      </c>
      <c r="G1461" s="3" t="s">
        <v>234</v>
      </c>
      <c r="H1461" s="3" t="s">
        <v>209</v>
      </c>
      <c r="I1461">
        <v>-7.4899999999999994E-2</v>
      </c>
      <c r="J1461">
        <v>51.582299999999996</v>
      </c>
      <c r="K1461">
        <v>-0.12784000000000001</v>
      </c>
      <c r="L1461">
        <v>51.532330000000002</v>
      </c>
      <c r="M1461" s="3" t="s">
        <v>235</v>
      </c>
      <c r="N1461" s="3" t="s">
        <v>210</v>
      </c>
      <c r="O1461" t="s">
        <v>670</v>
      </c>
      <c r="P1461" t="s">
        <v>670</v>
      </c>
      <c r="Q1461">
        <v>8186</v>
      </c>
      <c r="R1461">
        <v>1072</v>
      </c>
      <c r="S1461" t="s">
        <v>671</v>
      </c>
      <c r="T1461" s="3" t="str">
        <f>Processed[[#This Row],[Time Period]]&amp;"_"&amp;Processed[[#This Row],[FROMNODENO]]&amp;"_"&amp;Processed[[#This Row],[TONODENO]]</f>
        <v>PM_269471_267948</v>
      </c>
    </row>
    <row r="1462" spans="1:20" x14ac:dyDescent="0.25">
      <c r="A1462" t="s">
        <v>1518</v>
      </c>
      <c r="B1462">
        <v>100195</v>
      </c>
      <c r="C1462">
        <v>267948</v>
      </c>
      <c r="D1462">
        <v>269751</v>
      </c>
      <c r="E1462" s="3" t="s">
        <v>36</v>
      </c>
      <c r="F1462" s="3" t="s">
        <v>47</v>
      </c>
      <c r="G1462" s="3" t="s">
        <v>209</v>
      </c>
      <c r="H1462" s="3" t="s">
        <v>237</v>
      </c>
      <c r="I1462">
        <v>-0.12784000000000001</v>
      </c>
      <c r="J1462">
        <v>51.532330000000002</v>
      </c>
      <c r="K1462">
        <v>-5.9700000000000003E-2</v>
      </c>
      <c r="L1462">
        <v>51.588099999999997</v>
      </c>
      <c r="M1462" s="3" t="s">
        <v>210</v>
      </c>
      <c r="N1462" s="3" t="s">
        <v>238</v>
      </c>
      <c r="O1462" t="s">
        <v>670</v>
      </c>
      <c r="P1462" t="s">
        <v>670</v>
      </c>
      <c r="Q1462">
        <v>9214</v>
      </c>
      <c r="R1462">
        <v>1072</v>
      </c>
      <c r="S1462" t="s">
        <v>671</v>
      </c>
      <c r="T1462" s="3" t="str">
        <f>Processed[[#This Row],[Time Period]]&amp;"_"&amp;Processed[[#This Row],[FROMNODENO]]&amp;"_"&amp;Processed[[#This Row],[TONODENO]]</f>
        <v>PM_267948_269751</v>
      </c>
    </row>
    <row r="1463" spans="1:20" x14ac:dyDescent="0.25">
      <c r="A1463" t="s">
        <v>1518</v>
      </c>
      <c r="B1463">
        <v>100195</v>
      </c>
      <c r="C1463">
        <v>269751</v>
      </c>
      <c r="D1463">
        <v>267948</v>
      </c>
      <c r="E1463" s="3" t="s">
        <v>47</v>
      </c>
      <c r="F1463" s="3" t="s">
        <v>36</v>
      </c>
      <c r="G1463" s="3" t="s">
        <v>237</v>
      </c>
      <c r="H1463" s="3" t="s">
        <v>209</v>
      </c>
      <c r="I1463">
        <v>-5.9700000000000003E-2</v>
      </c>
      <c r="J1463">
        <v>51.588099999999997</v>
      </c>
      <c r="K1463">
        <v>-0.12784000000000001</v>
      </c>
      <c r="L1463">
        <v>51.532330000000002</v>
      </c>
      <c r="M1463" s="3" t="s">
        <v>238</v>
      </c>
      <c r="N1463" s="3" t="s">
        <v>210</v>
      </c>
      <c r="O1463" t="s">
        <v>670</v>
      </c>
      <c r="P1463" t="s">
        <v>670</v>
      </c>
      <c r="Q1463">
        <v>9207</v>
      </c>
      <c r="R1463">
        <v>1100</v>
      </c>
      <c r="S1463" t="s">
        <v>671</v>
      </c>
      <c r="T1463" s="3" t="str">
        <f>Processed[[#This Row],[Time Period]]&amp;"_"&amp;Processed[[#This Row],[FROMNODENO]]&amp;"_"&amp;Processed[[#This Row],[TONODENO]]</f>
        <v>PM_269751_267948</v>
      </c>
    </row>
    <row r="1464" spans="1:20" x14ac:dyDescent="0.25">
      <c r="A1464" t="s">
        <v>1518</v>
      </c>
      <c r="B1464">
        <v>100196</v>
      </c>
      <c r="C1464">
        <v>267252</v>
      </c>
      <c r="D1464">
        <v>267948</v>
      </c>
      <c r="E1464" s="3" t="s">
        <v>37</v>
      </c>
      <c r="F1464" s="3" t="s">
        <v>36</v>
      </c>
      <c r="G1464" s="3" t="s">
        <v>211</v>
      </c>
      <c r="H1464" s="3" t="s">
        <v>209</v>
      </c>
      <c r="I1464">
        <v>-0.14369999999999999</v>
      </c>
      <c r="J1464">
        <v>51.495100000000001</v>
      </c>
      <c r="K1464">
        <v>-0.12784000000000001</v>
      </c>
      <c r="L1464">
        <v>51.532330000000002</v>
      </c>
      <c r="M1464" s="3" t="s">
        <v>212</v>
      </c>
      <c r="N1464" s="3" t="s">
        <v>210</v>
      </c>
      <c r="O1464" t="s">
        <v>670</v>
      </c>
      <c r="P1464" t="s">
        <v>670</v>
      </c>
      <c r="Q1464">
        <v>5596</v>
      </c>
      <c r="R1464">
        <v>1092</v>
      </c>
      <c r="S1464" t="s">
        <v>671</v>
      </c>
      <c r="T1464" s="3" t="str">
        <f>Processed[[#This Row],[Time Period]]&amp;"_"&amp;Processed[[#This Row],[FROMNODENO]]&amp;"_"&amp;Processed[[#This Row],[TONODENO]]</f>
        <v>PM_267252_267948</v>
      </c>
    </row>
    <row r="1465" spans="1:20" x14ac:dyDescent="0.25">
      <c r="A1465" t="s">
        <v>1518</v>
      </c>
      <c r="B1465">
        <v>100196</v>
      </c>
      <c r="C1465">
        <v>267948</v>
      </c>
      <c r="D1465">
        <v>267252</v>
      </c>
      <c r="E1465" s="3" t="s">
        <v>36</v>
      </c>
      <c r="F1465" s="3" t="s">
        <v>37</v>
      </c>
      <c r="G1465" s="3" t="s">
        <v>209</v>
      </c>
      <c r="H1465" s="3" t="s">
        <v>211</v>
      </c>
      <c r="I1465">
        <v>-0.12784000000000001</v>
      </c>
      <c r="J1465">
        <v>51.532330000000002</v>
      </c>
      <c r="K1465">
        <v>-0.14369999999999999</v>
      </c>
      <c r="L1465">
        <v>51.495100000000001</v>
      </c>
      <c r="M1465" s="3" t="s">
        <v>210</v>
      </c>
      <c r="N1465" s="3" t="s">
        <v>212</v>
      </c>
      <c r="O1465" t="s">
        <v>670</v>
      </c>
      <c r="P1465" t="s">
        <v>670</v>
      </c>
      <c r="Q1465">
        <v>5596</v>
      </c>
      <c r="R1465">
        <v>1151</v>
      </c>
      <c r="S1465" t="s">
        <v>671</v>
      </c>
      <c r="T1465" s="3" t="str">
        <f>Processed[[#This Row],[Time Period]]&amp;"_"&amp;Processed[[#This Row],[FROMNODENO]]&amp;"_"&amp;Processed[[#This Row],[TONODENO]]</f>
        <v>PM_267948_267252</v>
      </c>
    </row>
    <row r="1466" spans="1:20" x14ac:dyDescent="0.25">
      <c r="A1466" t="s">
        <v>1518</v>
      </c>
      <c r="B1466">
        <v>100197</v>
      </c>
      <c r="C1466">
        <v>267948</v>
      </c>
      <c r="D1466">
        <v>267994</v>
      </c>
      <c r="E1466" s="3" t="s">
        <v>36</v>
      </c>
      <c r="F1466" s="3" t="s">
        <v>77</v>
      </c>
      <c r="G1466" s="3" t="s">
        <v>209</v>
      </c>
      <c r="H1466" s="3" t="s">
        <v>337</v>
      </c>
      <c r="I1466">
        <v>-0.12784000000000001</v>
      </c>
      <c r="J1466">
        <v>51.532330000000002</v>
      </c>
      <c r="K1466">
        <v>-0.1231</v>
      </c>
      <c r="L1466">
        <v>51.486199999999997</v>
      </c>
      <c r="M1466" s="3" t="s">
        <v>210</v>
      </c>
      <c r="N1466" s="3" t="s">
        <v>338</v>
      </c>
      <c r="O1466" t="s">
        <v>670</v>
      </c>
      <c r="P1466" t="s">
        <v>670</v>
      </c>
      <c r="Q1466">
        <v>7291</v>
      </c>
      <c r="R1466">
        <v>1263</v>
      </c>
      <c r="S1466" t="s">
        <v>671</v>
      </c>
      <c r="T1466" s="3" t="str">
        <f>Processed[[#This Row],[Time Period]]&amp;"_"&amp;Processed[[#This Row],[FROMNODENO]]&amp;"_"&amp;Processed[[#This Row],[TONODENO]]</f>
        <v>PM_267948_267994</v>
      </c>
    </row>
    <row r="1467" spans="1:20" x14ac:dyDescent="0.25">
      <c r="A1467" t="s">
        <v>1518</v>
      </c>
      <c r="B1467">
        <v>100197</v>
      </c>
      <c r="C1467">
        <v>267994</v>
      </c>
      <c r="D1467">
        <v>267948</v>
      </c>
      <c r="E1467" s="3" t="s">
        <v>77</v>
      </c>
      <c r="F1467" s="3" t="s">
        <v>36</v>
      </c>
      <c r="G1467" s="3" t="s">
        <v>337</v>
      </c>
      <c r="H1467" s="3" t="s">
        <v>209</v>
      </c>
      <c r="I1467">
        <v>-0.1231</v>
      </c>
      <c r="J1467">
        <v>51.486199999999997</v>
      </c>
      <c r="K1467">
        <v>-0.12784000000000001</v>
      </c>
      <c r="L1467">
        <v>51.532330000000002</v>
      </c>
      <c r="M1467" s="3" t="s">
        <v>338</v>
      </c>
      <c r="N1467" s="3" t="s">
        <v>210</v>
      </c>
      <c r="O1467" t="s">
        <v>670</v>
      </c>
      <c r="P1467" t="s">
        <v>670</v>
      </c>
      <c r="Q1467">
        <v>7285</v>
      </c>
      <c r="R1467">
        <v>1254</v>
      </c>
      <c r="S1467" t="s">
        <v>671</v>
      </c>
      <c r="T1467" s="3" t="str">
        <f>Processed[[#This Row],[Time Period]]&amp;"_"&amp;Processed[[#This Row],[FROMNODENO]]&amp;"_"&amp;Processed[[#This Row],[TONODENO]]</f>
        <v>PM_267994_267948</v>
      </c>
    </row>
    <row r="1468" spans="1:20" x14ac:dyDescent="0.25">
      <c r="A1468" t="s">
        <v>1518</v>
      </c>
      <c r="B1468">
        <v>100198</v>
      </c>
      <c r="C1468">
        <v>267948</v>
      </c>
      <c r="D1468">
        <v>268311</v>
      </c>
      <c r="E1468" s="3" t="s">
        <v>36</v>
      </c>
      <c r="F1468" s="3" t="s">
        <v>38</v>
      </c>
      <c r="G1468" s="3" t="s">
        <v>209</v>
      </c>
      <c r="H1468" s="3" t="s">
        <v>213</v>
      </c>
      <c r="I1468">
        <v>-0.12784000000000001</v>
      </c>
      <c r="J1468">
        <v>51.532330000000002</v>
      </c>
      <c r="K1468">
        <v>-0.1134</v>
      </c>
      <c r="L1468">
        <v>51.503300000000003</v>
      </c>
      <c r="M1468" s="3" t="s">
        <v>210</v>
      </c>
      <c r="N1468" s="3" t="s">
        <v>214</v>
      </c>
      <c r="O1468" t="s">
        <v>670</v>
      </c>
      <c r="P1468" t="s">
        <v>670</v>
      </c>
      <c r="Q1468">
        <v>4653</v>
      </c>
      <c r="R1468">
        <v>1390</v>
      </c>
      <c r="S1468" t="s">
        <v>671</v>
      </c>
      <c r="T1468" s="3" t="str">
        <f>Processed[[#This Row],[Time Period]]&amp;"_"&amp;Processed[[#This Row],[FROMNODENO]]&amp;"_"&amp;Processed[[#This Row],[TONODENO]]</f>
        <v>PM_267948_268311</v>
      </c>
    </row>
    <row r="1469" spans="1:20" x14ac:dyDescent="0.25">
      <c r="A1469" t="s">
        <v>1518</v>
      </c>
      <c r="B1469">
        <v>100198</v>
      </c>
      <c r="C1469">
        <v>268311</v>
      </c>
      <c r="D1469">
        <v>267948</v>
      </c>
      <c r="E1469" s="3" t="s">
        <v>38</v>
      </c>
      <c r="F1469" s="3" t="s">
        <v>36</v>
      </c>
      <c r="G1469" s="3" t="s">
        <v>213</v>
      </c>
      <c r="H1469" s="3" t="s">
        <v>209</v>
      </c>
      <c r="I1469">
        <v>-0.1134</v>
      </c>
      <c r="J1469">
        <v>51.503300000000003</v>
      </c>
      <c r="K1469">
        <v>-0.12784000000000001</v>
      </c>
      <c r="L1469">
        <v>51.532330000000002</v>
      </c>
      <c r="M1469" s="3" t="s">
        <v>214</v>
      </c>
      <c r="N1469" s="3" t="s">
        <v>210</v>
      </c>
      <c r="O1469" t="s">
        <v>670</v>
      </c>
      <c r="P1469" t="s">
        <v>670</v>
      </c>
      <c r="Q1469">
        <v>4654</v>
      </c>
      <c r="R1469">
        <v>1347</v>
      </c>
      <c r="S1469" t="s">
        <v>671</v>
      </c>
      <c r="T1469" s="3" t="str">
        <f>Processed[[#This Row],[Time Period]]&amp;"_"&amp;Processed[[#This Row],[FROMNODENO]]&amp;"_"&amp;Processed[[#This Row],[TONODENO]]</f>
        <v>PM_268311_267948</v>
      </c>
    </row>
    <row r="1470" spans="1:20" x14ac:dyDescent="0.25">
      <c r="A1470" t="s">
        <v>1518</v>
      </c>
      <c r="B1470">
        <v>100199</v>
      </c>
      <c r="C1470">
        <v>267948</v>
      </c>
      <c r="D1470">
        <v>270630</v>
      </c>
      <c r="E1470" s="3" t="s">
        <v>36</v>
      </c>
      <c r="F1470" s="3" t="s">
        <v>48</v>
      </c>
      <c r="G1470" s="3" t="s">
        <v>209</v>
      </c>
      <c r="H1470" s="3" t="s">
        <v>240</v>
      </c>
      <c r="I1470">
        <v>-0.12784000000000001</v>
      </c>
      <c r="J1470">
        <v>51.532330000000002</v>
      </c>
      <c r="K1470">
        <v>-2.01E-2</v>
      </c>
      <c r="L1470">
        <v>51.582999999999998</v>
      </c>
      <c r="M1470" s="3" t="s">
        <v>210</v>
      </c>
      <c r="N1470" s="3" t="s">
        <v>241</v>
      </c>
      <c r="O1470" t="s">
        <v>670</v>
      </c>
      <c r="P1470" t="s">
        <v>670</v>
      </c>
      <c r="Q1470">
        <v>12028</v>
      </c>
      <c r="R1470">
        <v>1322</v>
      </c>
      <c r="S1470" t="s">
        <v>671</v>
      </c>
      <c r="T1470" s="3" t="str">
        <f>Processed[[#This Row],[Time Period]]&amp;"_"&amp;Processed[[#This Row],[FROMNODENO]]&amp;"_"&amp;Processed[[#This Row],[TONODENO]]</f>
        <v>PM_267948_270630</v>
      </c>
    </row>
    <row r="1471" spans="1:20" x14ac:dyDescent="0.25">
      <c r="A1471" t="s">
        <v>1518</v>
      </c>
      <c r="B1471">
        <v>100199</v>
      </c>
      <c r="C1471">
        <v>270630</v>
      </c>
      <c r="D1471">
        <v>267948</v>
      </c>
      <c r="E1471" s="3" t="s">
        <v>48</v>
      </c>
      <c r="F1471" s="3" t="s">
        <v>36</v>
      </c>
      <c r="G1471" s="3" t="s">
        <v>240</v>
      </c>
      <c r="H1471" s="3" t="s">
        <v>209</v>
      </c>
      <c r="I1471">
        <v>-2.01E-2</v>
      </c>
      <c r="J1471">
        <v>51.582999999999998</v>
      </c>
      <c r="K1471">
        <v>-0.12784000000000001</v>
      </c>
      <c r="L1471">
        <v>51.532330000000002</v>
      </c>
      <c r="M1471" s="3" t="s">
        <v>241</v>
      </c>
      <c r="N1471" s="3" t="s">
        <v>210</v>
      </c>
      <c r="O1471" t="s">
        <v>670</v>
      </c>
      <c r="P1471" t="s">
        <v>670</v>
      </c>
      <c r="Q1471">
        <v>12021</v>
      </c>
      <c r="R1471">
        <v>1263</v>
      </c>
      <c r="S1471" t="s">
        <v>671</v>
      </c>
      <c r="T1471" s="3" t="str">
        <f>Processed[[#This Row],[Time Period]]&amp;"_"&amp;Processed[[#This Row],[FROMNODENO]]&amp;"_"&amp;Processed[[#This Row],[TONODENO]]</f>
        <v>PM_270630_267948</v>
      </c>
    </row>
    <row r="1472" spans="1:20" x14ac:dyDescent="0.25">
      <c r="A1472" t="s">
        <v>1518</v>
      </c>
      <c r="B1472">
        <v>100200</v>
      </c>
      <c r="C1472">
        <v>269471</v>
      </c>
      <c r="D1472">
        <v>269503</v>
      </c>
      <c r="E1472" s="3" t="s">
        <v>46</v>
      </c>
      <c r="F1472" s="3" t="s">
        <v>45</v>
      </c>
      <c r="G1472" s="3" t="s">
        <v>234</v>
      </c>
      <c r="H1472" s="3" t="s">
        <v>230</v>
      </c>
      <c r="I1472">
        <v>-7.4899999999999994E-2</v>
      </c>
      <c r="J1472">
        <v>51.582299999999996</v>
      </c>
      <c r="K1472">
        <v>-7.3300000000000004E-2</v>
      </c>
      <c r="L1472">
        <v>51.580300000000001</v>
      </c>
      <c r="M1472" s="3" t="s">
        <v>235</v>
      </c>
      <c r="N1472" s="3" t="s">
        <v>231</v>
      </c>
      <c r="O1472" t="s">
        <v>670</v>
      </c>
      <c r="P1472" t="s">
        <v>670</v>
      </c>
      <c r="Q1472">
        <v>294</v>
      </c>
      <c r="R1472">
        <v>220</v>
      </c>
      <c r="S1472" t="s">
        <v>671</v>
      </c>
      <c r="T1472" s="3" t="str">
        <f>Processed[[#This Row],[Time Period]]&amp;"_"&amp;Processed[[#This Row],[FROMNODENO]]&amp;"_"&amp;Processed[[#This Row],[TONODENO]]</f>
        <v>PM_269471_269503</v>
      </c>
    </row>
    <row r="1473" spans="1:20" x14ac:dyDescent="0.25">
      <c r="A1473" t="s">
        <v>1518</v>
      </c>
      <c r="B1473">
        <v>100200</v>
      </c>
      <c r="C1473">
        <v>269503</v>
      </c>
      <c r="D1473">
        <v>269471</v>
      </c>
      <c r="E1473" s="3" t="s">
        <v>45</v>
      </c>
      <c r="F1473" s="3" t="s">
        <v>46</v>
      </c>
      <c r="G1473" s="3" t="s">
        <v>230</v>
      </c>
      <c r="H1473" s="3" t="s">
        <v>234</v>
      </c>
      <c r="I1473">
        <v>-7.3300000000000004E-2</v>
      </c>
      <c r="J1473">
        <v>51.580300000000001</v>
      </c>
      <c r="K1473">
        <v>-7.4899999999999994E-2</v>
      </c>
      <c r="L1473">
        <v>51.582299999999996</v>
      </c>
      <c r="M1473" s="3" t="s">
        <v>231</v>
      </c>
      <c r="N1473" s="3" t="s">
        <v>235</v>
      </c>
      <c r="O1473" t="s">
        <v>670</v>
      </c>
      <c r="P1473" t="s">
        <v>670</v>
      </c>
      <c r="Q1473">
        <v>294</v>
      </c>
      <c r="R1473">
        <v>228</v>
      </c>
      <c r="S1473" t="s">
        <v>671</v>
      </c>
      <c r="T1473" s="3" t="str">
        <f>Processed[[#This Row],[Time Period]]&amp;"_"&amp;Processed[[#This Row],[FROMNODENO]]&amp;"_"&amp;Processed[[#This Row],[TONODENO]]</f>
        <v>PM_269503_269471</v>
      </c>
    </row>
    <row r="1474" spans="1:20" x14ac:dyDescent="0.25">
      <c r="A1474" t="s">
        <v>1518</v>
      </c>
      <c r="B1474">
        <v>100201</v>
      </c>
      <c r="C1474">
        <v>269471</v>
      </c>
      <c r="D1474">
        <v>269751</v>
      </c>
      <c r="E1474" s="3" t="s">
        <v>46</v>
      </c>
      <c r="F1474" s="3" t="s">
        <v>47</v>
      </c>
      <c r="G1474" s="3" t="s">
        <v>234</v>
      </c>
      <c r="H1474" s="3" t="s">
        <v>237</v>
      </c>
      <c r="I1474">
        <v>-7.4899999999999994E-2</v>
      </c>
      <c r="J1474">
        <v>51.582299999999996</v>
      </c>
      <c r="K1474">
        <v>-5.9700000000000003E-2</v>
      </c>
      <c r="L1474">
        <v>51.588099999999997</v>
      </c>
      <c r="M1474" s="3" t="s">
        <v>235</v>
      </c>
      <c r="N1474" s="3" t="s">
        <v>238</v>
      </c>
      <c r="O1474" t="s">
        <v>670</v>
      </c>
      <c r="P1474" t="s">
        <v>670</v>
      </c>
      <c r="Q1474">
        <v>1476</v>
      </c>
      <c r="R1474">
        <v>279</v>
      </c>
      <c r="S1474" t="s">
        <v>671</v>
      </c>
      <c r="T1474" s="3" t="str">
        <f>Processed[[#This Row],[Time Period]]&amp;"_"&amp;Processed[[#This Row],[FROMNODENO]]&amp;"_"&amp;Processed[[#This Row],[TONODENO]]</f>
        <v>PM_269471_269751</v>
      </c>
    </row>
    <row r="1475" spans="1:20" x14ac:dyDescent="0.25">
      <c r="A1475" t="s">
        <v>1518</v>
      </c>
      <c r="B1475">
        <v>100201</v>
      </c>
      <c r="C1475">
        <v>269751</v>
      </c>
      <c r="D1475">
        <v>269471</v>
      </c>
      <c r="E1475" s="3" t="s">
        <v>47</v>
      </c>
      <c r="F1475" s="3" t="s">
        <v>46</v>
      </c>
      <c r="G1475" s="3" t="s">
        <v>237</v>
      </c>
      <c r="H1475" s="3" t="s">
        <v>234</v>
      </c>
      <c r="I1475">
        <v>-5.9700000000000003E-2</v>
      </c>
      <c r="J1475">
        <v>51.588099999999997</v>
      </c>
      <c r="K1475">
        <v>-7.4899999999999994E-2</v>
      </c>
      <c r="L1475">
        <v>51.582299999999996</v>
      </c>
      <c r="M1475" s="3" t="s">
        <v>238</v>
      </c>
      <c r="N1475" s="3" t="s">
        <v>235</v>
      </c>
      <c r="O1475" t="s">
        <v>670</v>
      </c>
      <c r="P1475" t="s">
        <v>670</v>
      </c>
      <c r="Q1475">
        <v>1441</v>
      </c>
      <c r="R1475">
        <v>311</v>
      </c>
      <c r="S1475" t="s">
        <v>671</v>
      </c>
      <c r="T1475" s="3" t="str">
        <f>Processed[[#This Row],[Time Period]]&amp;"_"&amp;Processed[[#This Row],[FROMNODENO]]&amp;"_"&amp;Processed[[#This Row],[TONODENO]]</f>
        <v>PM_269751_269471</v>
      </c>
    </row>
    <row r="1476" spans="1:20" x14ac:dyDescent="0.25">
      <c r="A1476" t="s">
        <v>1518</v>
      </c>
      <c r="B1476">
        <v>100202</v>
      </c>
      <c r="C1476">
        <v>267994</v>
      </c>
      <c r="D1476">
        <v>269471</v>
      </c>
      <c r="E1476" s="3" t="s">
        <v>77</v>
      </c>
      <c r="F1476" s="3" t="s">
        <v>46</v>
      </c>
      <c r="G1476" s="3" t="s">
        <v>337</v>
      </c>
      <c r="H1476" s="3" t="s">
        <v>234</v>
      </c>
      <c r="I1476">
        <v>-0.1231</v>
      </c>
      <c r="J1476">
        <v>51.486199999999997</v>
      </c>
      <c r="K1476">
        <v>-7.4899999999999994E-2</v>
      </c>
      <c r="L1476">
        <v>51.582299999999996</v>
      </c>
      <c r="M1476" s="3" t="s">
        <v>338</v>
      </c>
      <c r="N1476" s="3" t="s">
        <v>235</v>
      </c>
      <c r="O1476" t="s">
        <v>670</v>
      </c>
      <c r="P1476" t="s">
        <v>670</v>
      </c>
      <c r="Q1476">
        <v>14438</v>
      </c>
      <c r="R1476">
        <v>1545</v>
      </c>
      <c r="S1476" t="s">
        <v>671</v>
      </c>
      <c r="T1476" s="3" t="str">
        <f>Processed[[#This Row],[Time Period]]&amp;"_"&amp;Processed[[#This Row],[FROMNODENO]]&amp;"_"&amp;Processed[[#This Row],[TONODENO]]</f>
        <v>PM_267994_269471</v>
      </c>
    </row>
    <row r="1477" spans="1:20" x14ac:dyDescent="0.25">
      <c r="A1477" t="s">
        <v>1518</v>
      </c>
      <c r="B1477">
        <v>100202</v>
      </c>
      <c r="C1477">
        <v>269471</v>
      </c>
      <c r="D1477">
        <v>267994</v>
      </c>
      <c r="E1477" s="3" t="s">
        <v>46</v>
      </c>
      <c r="F1477" s="3" t="s">
        <v>77</v>
      </c>
      <c r="G1477" s="3" t="s">
        <v>234</v>
      </c>
      <c r="H1477" s="3" t="s">
        <v>337</v>
      </c>
      <c r="I1477">
        <v>-7.4899999999999994E-2</v>
      </c>
      <c r="J1477">
        <v>51.582299999999996</v>
      </c>
      <c r="K1477">
        <v>-0.1231</v>
      </c>
      <c r="L1477">
        <v>51.486199999999997</v>
      </c>
      <c r="M1477" s="3" t="s">
        <v>235</v>
      </c>
      <c r="N1477" s="3" t="s">
        <v>338</v>
      </c>
      <c r="O1477" t="s">
        <v>670</v>
      </c>
      <c r="P1477" t="s">
        <v>670</v>
      </c>
      <c r="Q1477">
        <v>14429</v>
      </c>
      <c r="R1477">
        <v>1526</v>
      </c>
      <c r="S1477" t="s">
        <v>671</v>
      </c>
      <c r="T1477" s="3" t="str">
        <f>Processed[[#This Row],[Time Period]]&amp;"_"&amp;Processed[[#This Row],[FROMNODENO]]&amp;"_"&amp;Processed[[#This Row],[TONODENO]]</f>
        <v>PM_269471_267994</v>
      </c>
    </row>
    <row r="1478" spans="1:20" x14ac:dyDescent="0.25">
      <c r="A1478" t="s">
        <v>1518</v>
      </c>
      <c r="B1478">
        <v>100203</v>
      </c>
      <c r="C1478">
        <v>269471</v>
      </c>
      <c r="D1478">
        <v>270630</v>
      </c>
      <c r="E1478" s="3" t="s">
        <v>46</v>
      </c>
      <c r="F1478" s="3" t="s">
        <v>48</v>
      </c>
      <c r="G1478" s="3" t="s">
        <v>234</v>
      </c>
      <c r="H1478" s="3" t="s">
        <v>240</v>
      </c>
      <c r="I1478">
        <v>-7.4899999999999994E-2</v>
      </c>
      <c r="J1478">
        <v>51.582299999999996</v>
      </c>
      <c r="K1478">
        <v>-2.01E-2</v>
      </c>
      <c r="L1478">
        <v>51.582999999999998</v>
      </c>
      <c r="M1478" s="3" t="s">
        <v>235</v>
      </c>
      <c r="N1478" s="3" t="s">
        <v>241</v>
      </c>
      <c r="O1478" t="s">
        <v>670</v>
      </c>
      <c r="P1478" t="s">
        <v>670</v>
      </c>
      <c r="Q1478">
        <v>4290</v>
      </c>
      <c r="R1478">
        <v>469</v>
      </c>
      <c r="S1478" t="s">
        <v>671</v>
      </c>
      <c r="T1478" s="3" t="str">
        <f>Processed[[#This Row],[Time Period]]&amp;"_"&amp;Processed[[#This Row],[FROMNODENO]]&amp;"_"&amp;Processed[[#This Row],[TONODENO]]</f>
        <v>PM_269471_270630</v>
      </c>
    </row>
    <row r="1479" spans="1:20" x14ac:dyDescent="0.25">
      <c r="A1479" t="s">
        <v>1518</v>
      </c>
      <c r="B1479">
        <v>100203</v>
      </c>
      <c r="C1479">
        <v>270630</v>
      </c>
      <c r="D1479">
        <v>269471</v>
      </c>
      <c r="E1479" s="3" t="s">
        <v>48</v>
      </c>
      <c r="F1479" s="3" t="s">
        <v>46</v>
      </c>
      <c r="G1479" s="3" t="s">
        <v>240</v>
      </c>
      <c r="H1479" s="3" t="s">
        <v>234</v>
      </c>
      <c r="I1479">
        <v>-2.01E-2</v>
      </c>
      <c r="J1479">
        <v>51.582999999999998</v>
      </c>
      <c r="K1479">
        <v>-7.4899999999999994E-2</v>
      </c>
      <c r="L1479">
        <v>51.582299999999996</v>
      </c>
      <c r="M1479" s="3" t="s">
        <v>241</v>
      </c>
      <c r="N1479" s="3" t="s">
        <v>235</v>
      </c>
      <c r="O1479" t="s">
        <v>670</v>
      </c>
      <c r="P1479" t="s">
        <v>670</v>
      </c>
      <c r="Q1479">
        <v>4255</v>
      </c>
      <c r="R1479">
        <v>474</v>
      </c>
      <c r="S1479" t="s">
        <v>671</v>
      </c>
      <c r="T1479" s="3" t="str">
        <f>Processed[[#This Row],[Time Period]]&amp;"_"&amp;Processed[[#This Row],[FROMNODENO]]&amp;"_"&amp;Processed[[#This Row],[TONODENO]]</f>
        <v>PM_270630_269471</v>
      </c>
    </row>
    <row r="1480" spans="1:20" x14ac:dyDescent="0.25">
      <c r="A1480" t="s">
        <v>1518</v>
      </c>
      <c r="B1480">
        <v>100205</v>
      </c>
      <c r="C1480">
        <v>267994</v>
      </c>
      <c r="D1480">
        <v>269751</v>
      </c>
      <c r="E1480" s="3" t="s">
        <v>77</v>
      </c>
      <c r="F1480" s="3" t="s">
        <v>47</v>
      </c>
      <c r="G1480" s="3" t="s">
        <v>337</v>
      </c>
      <c r="H1480" s="3" t="s">
        <v>237</v>
      </c>
      <c r="I1480">
        <v>-0.1231</v>
      </c>
      <c r="J1480">
        <v>51.486199999999997</v>
      </c>
      <c r="K1480">
        <v>-5.9700000000000003E-2</v>
      </c>
      <c r="L1480">
        <v>51.588099999999997</v>
      </c>
      <c r="M1480" s="3" t="s">
        <v>338</v>
      </c>
      <c r="N1480" s="3" t="s">
        <v>238</v>
      </c>
      <c r="O1480" t="s">
        <v>670</v>
      </c>
      <c r="P1480" t="s">
        <v>670</v>
      </c>
      <c r="Q1480">
        <v>15444</v>
      </c>
      <c r="R1480">
        <v>1541</v>
      </c>
      <c r="S1480" t="s">
        <v>671</v>
      </c>
      <c r="T1480" s="3" t="str">
        <f>Processed[[#This Row],[Time Period]]&amp;"_"&amp;Processed[[#This Row],[FROMNODENO]]&amp;"_"&amp;Processed[[#This Row],[TONODENO]]</f>
        <v>PM_267994_269751</v>
      </c>
    </row>
    <row r="1481" spans="1:20" x14ac:dyDescent="0.25">
      <c r="A1481" t="s">
        <v>1518</v>
      </c>
      <c r="B1481">
        <v>100205</v>
      </c>
      <c r="C1481">
        <v>269751</v>
      </c>
      <c r="D1481">
        <v>267994</v>
      </c>
      <c r="E1481" s="3" t="s">
        <v>47</v>
      </c>
      <c r="F1481" s="3" t="s">
        <v>77</v>
      </c>
      <c r="G1481" s="3" t="s">
        <v>237</v>
      </c>
      <c r="H1481" s="3" t="s">
        <v>337</v>
      </c>
      <c r="I1481">
        <v>-5.9700000000000003E-2</v>
      </c>
      <c r="J1481">
        <v>51.588099999999997</v>
      </c>
      <c r="K1481">
        <v>-0.1231</v>
      </c>
      <c r="L1481">
        <v>51.486199999999997</v>
      </c>
      <c r="M1481" s="3" t="s">
        <v>238</v>
      </c>
      <c r="N1481" s="3" t="s">
        <v>338</v>
      </c>
      <c r="O1481" t="s">
        <v>670</v>
      </c>
      <c r="P1481" t="s">
        <v>670</v>
      </c>
      <c r="Q1481">
        <v>15450</v>
      </c>
      <c r="R1481">
        <v>1554</v>
      </c>
      <c r="S1481" t="s">
        <v>671</v>
      </c>
      <c r="T1481" s="3" t="str">
        <f>Processed[[#This Row],[Time Period]]&amp;"_"&amp;Processed[[#This Row],[FROMNODENO]]&amp;"_"&amp;Processed[[#This Row],[TONODENO]]</f>
        <v>PM_269751_267994</v>
      </c>
    </row>
    <row r="1482" spans="1:20" x14ac:dyDescent="0.25">
      <c r="A1482" t="s">
        <v>1518</v>
      </c>
      <c r="B1482">
        <v>100206</v>
      </c>
      <c r="C1482">
        <v>269751</v>
      </c>
      <c r="D1482">
        <v>270630</v>
      </c>
      <c r="E1482" s="3" t="s">
        <v>47</v>
      </c>
      <c r="F1482" s="3" t="s">
        <v>48</v>
      </c>
      <c r="G1482" s="3" t="s">
        <v>237</v>
      </c>
      <c r="H1482" s="3" t="s">
        <v>240</v>
      </c>
      <c r="I1482">
        <v>-5.9700000000000003E-2</v>
      </c>
      <c r="J1482">
        <v>51.588099999999997</v>
      </c>
      <c r="K1482">
        <v>-2.01E-2</v>
      </c>
      <c r="L1482">
        <v>51.582999999999998</v>
      </c>
      <c r="M1482" s="3" t="s">
        <v>238</v>
      </c>
      <c r="N1482" s="3" t="s">
        <v>241</v>
      </c>
      <c r="O1482" t="s">
        <v>670</v>
      </c>
      <c r="P1482" t="s">
        <v>670</v>
      </c>
      <c r="Q1482">
        <v>3007</v>
      </c>
      <c r="R1482">
        <v>294</v>
      </c>
      <c r="S1482" t="s">
        <v>671</v>
      </c>
      <c r="T1482" s="3" t="str">
        <f>Processed[[#This Row],[Time Period]]&amp;"_"&amp;Processed[[#This Row],[FROMNODENO]]&amp;"_"&amp;Processed[[#This Row],[TONODENO]]</f>
        <v>PM_269751_270630</v>
      </c>
    </row>
    <row r="1483" spans="1:20" x14ac:dyDescent="0.25">
      <c r="A1483" t="s">
        <v>1518</v>
      </c>
      <c r="B1483">
        <v>100206</v>
      </c>
      <c r="C1483">
        <v>270630</v>
      </c>
      <c r="D1483">
        <v>269751</v>
      </c>
      <c r="E1483" s="3" t="s">
        <v>48</v>
      </c>
      <c r="F1483" s="3" t="s">
        <v>47</v>
      </c>
      <c r="G1483" s="3" t="s">
        <v>240</v>
      </c>
      <c r="H1483" s="3" t="s">
        <v>237</v>
      </c>
      <c r="I1483">
        <v>-2.01E-2</v>
      </c>
      <c r="J1483">
        <v>51.582999999999998</v>
      </c>
      <c r="K1483">
        <v>-5.9700000000000003E-2</v>
      </c>
      <c r="L1483">
        <v>51.588099999999997</v>
      </c>
      <c r="M1483" s="3" t="s">
        <v>241</v>
      </c>
      <c r="N1483" s="3" t="s">
        <v>238</v>
      </c>
      <c r="O1483" t="s">
        <v>670</v>
      </c>
      <c r="P1483" t="s">
        <v>670</v>
      </c>
      <c r="Q1483">
        <v>3007</v>
      </c>
      <c r="R1483">
        <v>267</v>
      </c>
      <c r="S1483" t="s">
        <v>671</v>
      </c>
      <c r="T1483" s="3" t="str">
        <f>Processed[[#This Row],[Time Period]]&amp;"_"&amp;Processed[[#This Row],[FROMNODENO]]&amp;"_"&amp;Processed[[#This Row],[TONODENO]]</f>
        <v>PM_270630_269751</v>
      </c>
    </row>
    <row r="1484" spans="1:20" x14ac:dyDescent="0.25">
      <c r="A1484" t="s">
        <v>1518</v>
      </c>
      <c r="B1484">
        <v>100207</v>
      </c>
      <c r="C1484">
        <v>267252</v>
      </c>
      <c r="D1484">
        <v>269471</v>
      </c>
      <c r="E1484" s="3" t="s">
        <v>37</v>
      </c>
      <c r="F1484" s="3" t="s">
        <v>46</v>
      </c>
      <c r="G1484" s="3" t="s">
        <v>211</v>
      </c>
      <c r="H1484" s="3" t="s">
        <v>234</v>
      </c>
      <c r="I1484">
        <v>-0.14369999999999999</v>
      </c>
      <c r="J1484">
        <v>51.495100000000001</v>
      </c>
      <c r="K1484">
        <v>-7.4899999999999994E-2</v>
      </c>
      <c r="L1484">
        <v>51.582299999999996</v>
      </c>
      <c r="M1484" s="3" t="s">
        <v>212</v>
      </c>
      <c r="N1484" s="3" t="s">
        <v>235</v>
      </c>
      <c r="O1484" t="s">
        <v>670</v>
      </c>
      <c r="P1484" t="s">
        <v>670</v>
      </c>
      <c r="Q1484">
        <v>12749</v>
      </c>
      <c r="R1484">
        <v>1383</v>
      </c>
      <c r="S1484" t="s">
        <v>671</v>
      </c>
      <c r="T1484" s="3" t="str">
        <f>Processed[[#This Row],[Time Period]]&amp;"_"&amp;Processed[[#This Row],[FROMNODENO]]&amp;"_"&amp;Processed[[#This Row],[TONODENO]]</f>
        <v>PM_267252_269471</v>
      </c>
    </row>
    <row r="1485" spans="1:20" x14ac:dyDescent="0.25">
      <c r="A1485" t="s">
        <v>1518</v>
      </c>
      <c r="B1485">
        <v>100207</v>
      </c>
      <c r="C1485">
        <v>269471</v>
      </c>
      <c r="D1485">
        <v>267252</v>
      </c>
      <c r="E1485" s="3" t="s">
        <v>46</v>
      </c>
      <c r="F1485" s="3" t="s">
        <v>37</v>
      </c>
      <c r="G1485" s="3" t="s">
        <v>234</v>
      </c>
      <c r="H1485" s="3" t="s">
        <v>211</v>
      </c>
      <c r="I1485">
        <v>-7.4899999999999994E-2</v>
      </c>
      <c r="J1485">
        <v>51.582299999999996</v>
      </c>
      <c r="K1485">
        <v>-0.14369999999999999</v>
      </c>
      <c r="L1485">
        <v>51.495100000000001</v>
      </c>
      <c r="M1485" s="3" t="s">
        <v>235</v>
      </c>
      <c r="N1485" s="3" t="s">
        <v>212</v>
      </c>
      <c r="O1485" t="s">
        <v>670</v>
      </c>
      <c r="P1485" t="s">
        <v>670</v>
      </c>
      <c r="Q1485">
        <v>12734</v>
      </c>
      <c r="R1485">
        <v>1378</v>
      </c>
      <c r="S1485" t="s">
        <v>671</v>
      </c>
      <c r="T1485" s="3" t="str">
        <f>Processed[[#This Row],[Time Period]]&amp;"_"&amp;Processed[[#This Row],[FROMNODENO]]&amp;"_"&amp;Processed[[#This Row],[TONODENO]]</f>
        <v>PM_269471_267252</v>
      </c>
    </row>
    <row r="1486" spans="1:20" x14ac:dyDescent="0.25">
      <c r="A1486" t="s">
        <v>1518</v>
      </c>
      <c r="B1486">
        <v>100208</v>
      </c>
      <c r="C1486">
        <v>267252</v>
      </c>
      <c r="D1486">
        <v>269751</v>
      </c>
      <c r="E1486" s="3" t="s">
        <v>37</v>
      </c>
      <c r="F1486" s="3" t="s">
        <v>47</v>
      </c>
      <c r="G1486" s="3" t="s">
        <v>211</v>
      </c>
      <c r="H1486" s="3" t="s">
        <v>237</v>
      </c>
      <c r="I1486">
        <v>-0.14369999999999999</v>
      </c>
      <c r="J1486">
        <v>51.495100000000001</v>
      </c>
      <c r="K1486">
        <v>-5.9700000000000003E-2</v>
      </c>
      <c r="L1486">
        <v>51.588099999999997</v>
      </c>
      <c r="M1486" s="3" t="s">
        <v>212</v>
      </c>
      <c r="N1486" s="3" t="s">
        <v>238</v>
      </c>
      <c r="O1486" t="s">
        <v>670</v>
      </c>
      <c r="P1486" t="s">
        <v>670</v>
      </c>
      <c r="Q1486">
        <v>13755</v>
      </c>
      <c r="R1486">
        <v>1379</v>
      </c>
      <c r="S1486" t="s">
        <v>671</v>
      </c>
      <c r="T1486" s="3" t="str">
        <f>Processed[[#This Row],[Time Period]]&amp;"_"&amp;Processed[[#This Row],[FROMNODENO]]&amp;"_"&amp;Processed[[#This Row],[TONODENO]]</f>
        <v>PM_267252_269751</v>
      </c>
    </row>
    <row r="1487" spans="1:20" x14ac:dyDescent="0.25">
      <c r="A1487" t="s">
        <v>1518</v>
      </c>
      <c r="B1487">
        <v>100208</v>
      </c>
      <c r="C1487">
        <v>269751</v>
      </c>
      <c r="D1487">
        <v>267252</v>
      </c>
      <c r="E1487" s="3" t="s">
        <v>47</v>
      </c>
      <c r="F1487" s="3" t="s">
        <v>37</v>
      </c>
      <c r="G1487" s="3" t="s">
        <v>237</v>
      </c>
      <c r="H1487" s="3" t="s">
        <v>211</v>
      </c>
      <c r="I1487">
        <v>-5.9700000000000003E-2</v>
      </c>
      <c r="J1487">
        <v>51.588099999999997</v>
      </c>
      <c r="K1487">
        <v>-0.14369999999999999</v>
      </c>
      <c r="L1487">
        <v>51.495100000000001</v>
      </c>
      <c r="M1487" s="3" t="s">
        <v>238</v>
      </c>
      <c r="N1487" s="3" t="s">
        <v>212</v>
      </c>
      <c r="O1487" t="s">
        <v>670</v>
      </c>
      <c r="P1487" t="s">
        <v>670</v>
      </c>
      <c r="Q1487">
        <v>13755</v>
      </c>
      <c r="R1487">
        <v>1406</v>
      </c>
      <c r="S1487" t="s">
        <v>671</v>
      </c>
      <c r="T1487" s="3" t="str">
        <f>Processed[[#This Row],[Time Period]]&amp;"_"&amp;Processed[[#This Row],[FROMNODENO]]&amp;"_"&amp;Processed[[#This Row],[TONODENO]]</f>
        <v>PM_269751_267252</v>
      </c>
    </row>
    <row r="1488" spans="1:20" x14ac:dyDescent="0.25">
      <c r="A1488" t="s">
        <v>1518</v>
      </c>
      <c r="B1488">
        <v>100209</v>
      </c>
      <c r="C1488">
        <v>267252</v>
      </c>
      <c r="D1488">
        <v>268311</v>
      </c>
      <c r="E1488" s="3" t="s">
        <v>37</v>
      </c>
      <c r="F1488" s="3" t="s">
        <v>38</v>
      </c>
      <c r="G1488" s="3" t="s">
        <v>211</v>
      </c>
      <c r="H1488" s="3" t="s">
        <v>213</v>
      </c>
      <c r="I1488">
        <v>-0.14369999999999999</v>
      </c>
      <c r="J1488">
        <v>51.495100000000001</v>
      </c>
      <c r="K1488">
        <v>-0.1134</v>
      </c>
      <c r="L1488">
        <v>51.503300000000003</v>
      </c>
      <c r="M1488" s="3" t="s">
        <v>212</v>
      </c>
      <c r="N1488" s="3" t="s">
        <v>214</v>
      </c>
      <c r="O1488" t="s">
        <v>670</v>
      </c>
      <c r="P1488" t="s">
        <v>670</v>
      </c>
      <c r="Q1488">
        <v>3015</v>
      </c>
      <c r="R1488">
        <v>873</v>
      </c>
      <c r="S1488" t="s">
        <v>671</v>
      </c>
      <c r="T1488" s="3" t="str">
        <f>Processed[[#This Row],[Time Period]]&amp;"_"&amp;Processed[[#This Row],[FROMNODENO]]&amp;"_"&amp;Processed[[#This Row],[TONODENO]]</f>
        <v>PM_267252_268311</v>
      </c>
    </row>
    <row r="1489" spans="1:20" x14ac:dyDescent="0.25">
      <c r="A1489" t="s">
        <v>1518</v>
      </c>
      <c r="B1489">
        <v>100209</v>
      </c>
      <c r="C1489">
        <v>268311</v>
      </c>
      <c r="D1489">
        <v>267252</v>
      </c>
      <c r="E1489" s="3" t="s">
        <v>38</v>
      </c>
      <c r="F1489" s="3" t="s">
        <v>37</v>
      </c>
      <c r="G1489" s="3" t="s">
        <v>213</v>
      </c>
      <c r="H1489" s="3" t="s">
        <v>211</v>
      </c>
      <c r="I1489">
        <v>-0.1134</v>
      </c>
      <c r="J1489">
        <v>51.503300000000003</v>
      </c>
      <c r="K1489">
        <v>-0.14369999999999999</v>
      </c>
      <c r="L1489">
        <v>51.495100000000001</v>
      </c>
      <c r="M1489" s="3" t="s">
        <v>214</v>
      </c>
      <c r="N1489" s="3" t="s">
        <v>212</v>
      </c>
      <c r="O1489" t="s">
        <v>670</v>
      </c>
      <c r="P1489" t="s">
        <v>670</v>
      </c>
      <c r="Q1489">
        <v>3756</v>
      </c>
      <c r="R1489">
        <v>1455</v>
      </c>
      <c r="S1489" t="s">
        <v>671</v>
      </c>
      <c r="T1489" s="3" t="str">
        <f>Processed[[#This Row],[Time Period]]&amp;"_"&amp;Processed[[#This Row],[FROMNODENO]]&amp;"_"&amp;Processed[[#This Row],[TONODENO]]</f>
        <v>PM_268311_267252</v>
      </c>
    </row>
    <row r="1490" spans="1:20" x14ac:dyDescent="0.25">
      <c r="A1490" t="s">
        <v>1518</v>
      </c>
      <c r="B1490">
        <v>100210</v>
      </c>
      <c r="C1490">
        <v>267252</v>
      </c>
      <c r="D1490">
        <v>270630</v>
      </c>
      <c r="E1490" s="3" t="s">
        <v>37</v>
      </c>
      <c r="F1490" s="3" t="s">
        <v>48</v>
      </c>
      <c r="G1490" s="3" t="s">
        <v>211</v>
      </c>
      <c r="H1490" s="3" t="s">
        <v>240</v>
      </c>
      <c r="I1490">
        <v>-0.14369999999999999</v>
      </c>
      <c r="J1490">
        <v>51.495100000000001</v>
      </c>
      <c r="K1490">
        <v>-2.01E-2</v>
      </c>
      <c r="L1490">
        <v>51.582999999999998</v>
      </c>
      <c r="M1490" s="3" t="s">
        <v>212</v>
      </c>
      <c r="N1490" s="3" t="s">
        <v>241</v>
      </c>
      <c r="O1490" t="s">
        <v>670</v>
      </c>
      <c r="P1490" t="s">
        <v>670</v>
      </c>
      <c r="Q1490">
        <v>16569</v>
      </c>
      <c r="R1490">
        <v>1569</v>
      </c>
      <c r="S1490" t="s">
        <v>671</v>
      </c>
      <c r="T1490" s="3" t="str">
        <f>Processed[[#This Row],[Time Period]]&amp;"_"&amp;Processed[[#This Row],[FROMNODENO]]&amp;"_"&amp;Processed[[#This Row],[TONODENO]]</f>
        <v>PM_267252_270630</v>
      </c>
    </row>
    <row r="1491" spans="1:20" x14ac:dyDescent="0.25">
      <c r="A1491" t="s">
        <v>1518</v>
      </c>
      <c r="B1491">
        <v>100210</v>
      </c>
      <c r="C1491">
        <v>270630</v>
      </c>
      <c r="D1491">
        <v>267252</v>
      </c>
      <c r="E1491" s="3" t="s">
        <v>48</v>
      </c>
      <c r="F1491" s="3" t="s">
        <v>37</v>
      </c>
      <c r="G1491" s="3" t="s">
        <v>240</v>
      </c>
      <c r="H1491" s="3" t="s">
        <v>211</v>
      </c>
      <c r="I1491">
        <v>-2.01E-2</v>
      </c>
      <c r="J1491">
        <v>51.582999999999998</v>
      </c>
      <c r="K1491">
        <v>-0.14369999999999999</v>
      </c>
      <c r="L1491">
        <v>51.495100000000001</v>
      </c>
      <c r="M1491" s="3" t="s">
        <v>241</v>
      </c>
      <c r="N1491" s="3" t="s">
        <v>212</v>
      </c>
      <c r="O1491" t="s">
        <v>670</v>
      </c>
      <c r="P1491" t="s">
        <v>670</v>
      </c>
      <c r="Q1491">
        <v>16569</v>
      </c>
      <c r="R1491">
        <v>1569</v>
      </c>
      <c r="S1491" t="s">
        <v>671</v>
      </c>
      <c r="T1491" s="3" t="str">
        <f>Processed[[#This Row],[Time Period]]&amp;"_"&amp;Processed[[#This Row],[FROMNODENO]]&amp;"_"&amp;Processed[[#This Row],[TONODENO]]</f>
        <v>PM_270630_267252</v>
      </c>
    </row>
    <row r="1492" spans="1:20" x14ac:dyDescent="0.25">
      <c r="A1492" t="s">
        <v>1518</v>
      </c>
      <c r="B1492">
        <v>100211</v>
      </c>
      <c r="C1492">
        <v>268460</v>
      </c>
      <c r="D1492">
        <v>268899</v>
      </c>
      <c r="E1492" s="3" t="s">
        <v>134</v>
      </c>
      <c r="F1492" s="3" t="s">
        <v>75</v>
      </c>
      <c r="G1492" s="3" t="s">
        <v>549</v>
      </c>
      <c r="H1492" s="3" t="s">
        <v>320</v>
      </c>
      <c r="I1492">
        <v>-0.1087</v>
      </c>
      <c r="J1492">
        <v>51.504100000000001</v>
      </c>
      <c r="K1492">
        <v>-9.8599999999999993E-2</v>
      </c>
      <c r="L1492">
        <v>51.494500000000002</v>
      </c>
      <c r="M1492" s="3" t="s">
        <v>550</v>
      </c>
      <c r="N1492" s="3" t="s">
        <v>321</v>
      </c>
      <c r="O1492" t="s">
        <v>670</v>
      </c>
      <c r="P1492" t="s">
        <v>670</v>
      </c>
      <c r="Q1492">
        <v>1837</v>
      </c>
      <c r="R1492">
        <v>961</v>
      </c>
      <c r="S1492" t="s">
        <v>671</v>
      </c>
      <c r="T1492" s="3" t="str">
        <f>Processed[[#This Row],[Time Period]]&amp;"_"&amp;Processed[[#This Row],[FROMNODENO]]&amp;"_"&amp;Processed[[#This Row],[TONODENO]]</f>
        <v>PM_268460_268899</v>
      </c>
    </row>
    <row r="1493" spans="1:20" x14ac:dyDescent="0.25">
      <c r="A1493" t="s">
        <v>1518</v>
      </c>
      <c r="B1493">
        <v>100211</v>
      </c>
      <c r="C1493">
        <v>268899</v>
      </c>
      <c r="D1493">
        <v>268460</v>
      </c>
      <c r="E1493" s="3" t="s">
        <v>75</v>
      </c>
      <c r="F1493" s="3" t="s">
        <v>134</v>
      </c>
      <c r="G1493" s="3" t="s">
        <v>320</v>
      </c>
      <c r="H1493" s="3" t="s">
        <v>549</v>
      </c>
      <c r="I1493">
        <v>-9.8599999999999993E-2</v>
      </c>
      <c r="J1493">
        <v>51.494500000000002</v>
      </c>
      <c r="K1493">
        <v>-0.1087</v>
      </c>
      <c r="L1493">
        <v>51.504100000000001</v>
      </c>
      <c r="M1493" s="3" t="s">
        <v>321</v>
      </c>
      <c r="N1493" s="3" t="s">
        <v>550</v>
      </c>
      <c r="O1493" t="s">
        <v>670</v>
      </c>
      <c r="P1493" t="s">
        <v>670</v>
      </c>
      <c r="Q1493">
        <v>1575</v>
      </c>
      <c r="R1493">
        <v>804</v>
      </c>
      <c r="S1493" t="s">
        <v>671</v>
      </c>
      <c r="T1493" s="3" t="str">
        <f>Processed[[#This Row],[Time Period]]&amp;"_"&amp;Processed[[#This Row],[FROMNODENO]]&amp;"_"&amp;Processed[[#This Row],[TONODENO]]</f>
        <v>PM_268899_268460</v>
      </c>
    </row>
    <row r="1494" spans="1:20" x14ac:dyDescent="0.25">
      <c r="A1494" t="s">
        <v>1518</v>
      </c>
      <c r="B1494">
        <v>100212</v>
      </c>
      <c r="C1494">
        <v>265282</v>
      </c>
      <c r="D1494">
        <v>268311</v>
      </c>
      <c r="E1494" s="3" t="s">
        <v>57</v>
      </c>
      <c r="F1494" s="3" t="s">
        <v>38</v>
      </c>
      <c r="G1494" s="3" t="s">
        <v>267</v>
      </c>
      <c r="H1494" s="3" t="s">
        <v>213</v>
      </c>
      <c r="I1494">
        <v>-0.2046</v>
      </c>
      <c r="J1494">
        <v>51.534100000000002</v>
      </c>
      <c r="K1494">
        <v>-0.1134</v>
      </c>
      <c r="L1494">
        <v>51.503300000000003</v>
      </c>
      <c r="M1494" s="3" t="s">
        <v>268</v>
      </c>
      <c r="N1494" s="3" t="s">
        <v>214</v>
      </c>
      <c r="O1494" t="s">
        <v>670</v>
      </c>
      <c r="P1494" t="s">
        <v>670</v>
      </c>
      <c r="Q1494">
        <v>9353</v>
      </c>
      <c r="R1494">
        <v>1476</v>
      </c>
      <c r="S1494" t="s">
        <v>671</v>
      </c>
      <c r="T1494" s="3" t="str">
        <f>Processed[[#This Row],[Time Period]]&amp;"_"&amp;Processed[[#This Row],[FROMNODENO]]&amp;"_"&amp;Processed[[#This Row],[TONODENO]]</f>
        <v>PM_265282_268311</v>
      </c>
    </row>
    <row r="1495" spans="1:20" x14ac:dyDescent="0.25">
      <c r="A1495" t="s">
        <v>1518</v>
      </c>
      <c r="B1495">
        <v>100212</v>
      </c>
      <c r="C1495">
        <v>268311</v>
      </c>
      <c r="D1495">
        <v>265282</v>
      </c>
      <c r="E1495" s="3" t="s">
        <v>38</v>
      </c>
      <c r="F1495" s="3" t="s">
        <v>57</v>
      </c>
      <c r="G1495" s="3" t="s">
        <v>213</v>
      </c>
      <c r="H1495" s="3" t="s">
        <v>267</v>
      </c>
      <c r="I1495">
        <v>-0.1134</v>
      </c>
      <c r="J1495">
        <v>51.503300000000003</v>
      </c>
      <c r="K1495">
        <v>-0.2046</v>
      </c>
      <c r="L1495">
        <v>51.534100000000002</v>
      </c>
      <c r="M1495" s="3" t="s">
        <v>214</v>
      </c>
      <c r="N1495" s="3" t="s">
        <v>268</v>
      </c>
      <c r="O1495" t="s">
        <v>670</v>
      </c>
      <c r="P1495" t="s">
        <v>670</v>
      </c>
      <c r="Q1495">
        <v>9494</v>
      </c>
      <c r="R1495">
        <v>1594</v>
      </c>
      <c r="S1495" t="s">
        <v>671</v>
      </c>
      <c r="T1495" s="3" t="str">
        <f>Processed[[#This Row],[Time Period]]&amp;"_"&amp;Processed[[#This Row],[FROMNODENO]]&amp;"_"&amp;Processed[[#This Row],[TONODENO]]</f>
        <v>PM_268311_265282</v>
      </c>
    </row>
    <row r="1496" spans="1:20" x14ac:dyDescent="0.25">
      <c r="A1496" t="s">
        <v>1518</v>
      </c>
      <c r="B1496">
        <v>100213</v>
      </c>
      <c r="C1496">
        <v>268311</v>
      </c>
      <c r="D1496">
        <v>271036</v>
      </c>
      <c r="E1496" s="3" t="s">
        <v>38</v>
      </c>
      <c r="F1496" s="3" t="s">
        <v>102</v>
      </c>
      <c r="G1496" s="3" t="s">
        <v>213</v>
      </c>
      <c r="H1496" s="3" t="s">
        <v>429</v>
      </c>
      <c r="I1496">
        <v>-0.1134</v>
      </c>
      <c r="J1496">
        <v>51.503300000000003</v>
      </c>
      <c r="K1496">
        <v>-3.3999999999999998E-3</v>
      </c>
      <c r="L1496">
        <v>51.542099999999998</v>
      </c>
      <c r="M1496" s="3" t="s">
        <v>214</v>
      </c>
      <c r="N1496" s="3" t="s">
        <v>430</v>
      </c>
      <c r="O1496" t="s">
        <v>670</v>
      </c>
      <c r="P1496" t="s">
        <v>670</v>
      </c>
      <c r="Q1496">
        <v>13939</v>
      </c>
      <c r="R1496">
        <v>1667</v>
      </c>
      <c r="S1496" t="s">
        <v>671</v>
      </c>
      <c r="T1496" s="3" t="str">
        <f>Processed[[#This Row],[Time Period]]&amp;"_"&amp;Processed[[#This Row],[FROMNODENO]]&amp;"_"&amp;Processed[[#This Row],[TONODENO]]</f>
        <v>PM_268311_271036</v>
      </c>
    </row>
    <row r="1497" spans="1:20" x14ac:dyDescent="0.25">
      <c r="A1497" t="s">
        <v>1518</v>
      </c>
      <c r="B1497">
        <v>100213</v>
      </c>
      <c r="C1497">
        <v>271036</v>
      </c>
      <c r="D1497">
        <v>268311</v>
      </c>
      <c r="E1497" s="3" t="s">
        <v>102</v>
      </c>
      <c r="F1497" s="3" t="s">
        <v>38</v>
      </c>
      <c r="G1497" s="3" t="s">
        <v>429</v>
      </c>
      <c r="H1497" s="3" t="s">
        <v>213</v>
      </c>
      <c r="I1497">
        <v>-3.3999999999999998E-3</v>
      </c>
      <c r="J1497">
        <v>51.542099999999998</v>
      </c>
      <c r="K1497">
        <v>-0.1134</v>
      </c>
      <c r="L1497">
        <v>51.503300000000003</v>
      </c>
      <c r="M1497" s="3" t="s">
        <v>430</v>
      </c>
      <c r="N1497" s="3" t="s">
        <v>214</v>
      </c>
      <c r="O1497" t="s">
        <v>670</v>
      </c>
      <c r="P1497" t="s">
        <v>670</v>
      </c>
      <c r="Q1497">
        <v>13865</v>
      </c>
      <c r="R1497">
        <v>1523</v>
      </c>
      <c r="S1497" t="s">
        <v>671</v>
      </c>
      <c r="T1497" s="3" t="str">
        <f>Processed[[#This Row],[Time Period]]&amp;"_"&amp;Processed[[#This Row],[FROMNODENO]]&amp;"_"&amp;Processed[[#This Row],[TONODENO]]</f>
        <v>PM_271036_268311</v>
      </c>
    </row>
    <row r="1498" spans="1:20" x14ac:dyDescent="0.25">
      <c r="A1498" t="s">
        <v>1518</v>
      </c>
      <c r="B1498">
        <v>100214</v>
      </c>
      <c r="C1498">
        <v>268311</v>
      </c>
      <c r="D1498">
        <v>268460</v>
      </c>
      <c r="E1498" s="3" t="s">
        <v>38</v>
      </c>
      <c r="F1498" s="3" t="s">
        <v>134</v>
      </c>
      <c r="G1498" s="3" t="s">
        <v>213</v>
      </c>
      <c r="H1498" s="3" t="s">
        <v>549</v>
      </c>
      <c r="I1498">
        <v>-0.1134</v>
      </c>
      <c r="J1498">
        <v>51.503300000000003</v>
      </c>
      <c r="K1498">
        <v>-0.1087</v>
      </c>
      <c r="L1498">
        <v>51.504100000000001</v>
      </c>
      <c r="M1498" s="3" t="s">
        <v>214</v>
      </c>
      <c r="N1498" s="3" t="s">
        <v>550</v>
      </c>
      <c r="O1498" t="s">
        <v>670</v>
      </c>
      <c r="P1498" t="s">
        <v>670</v>
      </c>
      <c r="Q1498">
        <v>489</v>
      </c>
      <c r="R1498">
        <v>388</v>
      </c>
      <c r="S1498" t="s">
        <v>671</v>
      </c>
      <c r="T1498" s="3" t="str">
        <f>Processed[[#This Row],[Time Period]]&amp;"_"&amp;Processed[[#This Row],[FROMNODENO]]&amp;"_"&amp;Processed[[#This Row],[TONODENO]]</f>
        <v>PM_268311_268460</v>
      </c>
    </row>
    <row r="1499" spans="1:20" x14ac:dyDescent="0.25">
      <c r="A1499" t="s">
        <v>1518</v>
      </c>
      <c r="B1499">
        <v>100214</v>
      </c>
      <c r="C1499">
        <v>268460</v>
      </c>
      <c r="D1499">
        <v>268311</v>
      </c>
      <c r="E1499" s="3" t="s">
        <v>134</v>
      </c>
      <c r="F1499" s="3" t="s">
        <v>38</v>
      </c>
      <c r="G1499" s="3" t="s">
        <v>549</v>
      </c>
      <c r="H1499" s="3" t="s">
        <v>213</v>
      </c>
      <c r="I1499">
        <v>-0.1087</v>
      </c>
      <c r="J1499">
        <v>51.504100000000001</v>
      </c>
      <c r="K1499">
        <v>-0.1134</v>
      </c>
      <c r="L1499">
        <v>51.503300000000003</v>
      </c>
      <c r="M1499" s="3" t="s">
        <v>550</v>
      </c>
      <c r="N1499" s="3" t="s">
        <v>214</v>
      </c>
      <c r="O1499" t="s">
        <v>670</v>
      </c>
      <c r="P1499" t="s">
        <v>670</v>
      </c>
      <c r="Q1499">
        <v>492</v>
      </c>
      <c r="R1499">
        <v>375</v>
      </c>
      <c r="S1499" t="s">
        <v>671</v>
      </c>
      <c r="T1499" s="3" t="str">
        <f>Processed[[#This Row],[Time Period]]&amp;"_"&amp;Processed[[#This Row],[FROMNODENO]]&amp;"_"&amp;Processed[[#This Row],[TONODENO]]</f>
        <v>PM_268460_268311</v>
      </c>
    </row>
    <row r="1500" spans="1:20" x14ac:dyDescent="0.25">
      <c r="A1500" t="s">
        <v>1518</v>
      </c>
      <c r="B1500">
        <v>100215</v>
      </c>
      <c r="C1500">
        <v>268311</v>
      </c>
      <c r="D1500">
        <v>271283</v>
      </c>
      <c r="E1500" s="3" t="s">
        <v>38</v>
      </c>
      <c r="F1500" s="3" t="s">
        <v>103</v>
      </c>
      <c r="G1500" s="3" t="s">
        <v>213</v>
      </c>
      <c r="H1500" s="3" t="s">
        <v>433</v>
      </c>
      <c r="I1500">
        <v>-0.1134</v>
      </c>
      <c r="J1500">
        <v>51.503300000000003</v>
      </c>
      <c r="K1500">
        <v>5.7999999999999996E-3</v>
      </c>
      <c r="L1500">
        <v>51.528599999999997</v>
      </c>
      <c r="M1500" s="3" t="s">
        <v>214</v>
      </c>
      <c r="N1500" s="3" t="s">
        <v>434</v>
      </c>
      <c r="O1500" t="s">
        <v>670</v>
      </c>
      <c r="P1500" t="s">
        <v>670</v>
      </c>
      <c r="Q1500">
        <v>12130</v>
      </c>
      <c r="R1500">
        <v>1238</v>
      </c>
      <c r="S1500" t="s">
        <v>671</v>
      </c>
      <c r="T1500" s="3" t="str">
        <f>Processed[[#This Row],[Time Period]]&amp;"_"&amp;Processed[[#This Row],[FROMNODENO]]&amp;"_"&amp;Processed[[#This Row],[TONODENO]]</f>
        <v>PM_268311_271283</v>
      </c>
    </row>
    <row r="1501" spans="1:20" x14ac:dyDescent="0.25">
      <c r="A1501" t="s">
        <v>1518</v>
      </c>
      <c r="B1501">
        <v>100215</v>
      </c>
      <c r="C1501">
        <v>271283</v>
      </c>
      <c r="D1501">
        <v>268311</v>
      </c>
      <c r="E1501" s="3" t="s">
        <v>103</v>
      </c>
      <c r="F1501" s="3" t="s">
        <v>38</v>
      </c>
      <c r="G1501" s="3" t="s">
        <v>433</v>
      </c>
      <c r="H1501" s="3" t="s">
        <v>213</v>
      </c>
      <c r="I1501">
        <v>5.7999999999999996E-3</v>
      </c>
      <c r="J1501">
        <v>51.528599999999997</v>
      </c>
      <c r="K1501">
        <v>-0.1134</v>
      </c>
      <c r="L1501">
        <v>51.503300000000003</v>
      </c>
      <c r="M1501" s="3" t="s">
        <v>434</v>
      </c>
      <c r="N1501" s="3" t="s">
        <v>214</v>
      </c>
      <c r="O1501" t="s">
        <v>670</v>
      </c>
      <c r="P1501" t="s">
        <v>670</v>
      </c>
      <c r="Q1501">
        <v>12113</v>
      </c>
      <c r="R1501">
        <v>1178</v>
      </c>
      <c r="S1501" t="s">
        <v>671</v>
      </c>
      <c r="T1501" s="3" t="str">
        <f>Processed[[#This Row],[Time Period]]&amp;"_"&amp;Processed[[#This Row],[FROMNODENO]]&amp;"_"&amp;Processed[[#This Row],[TONODENO]]</f>
        <v>PM_271283_268311</v>
      </c>
    </row>
    <row r="1502" spans="1:20" x14ac:dyDescent="0.25">
      <c r="A1502" t="s">
        <v>1518</v>
      </c>
      <c r="B1502">
        <v>100216</v>
      </c>
      <c r="C1502">
        <v>234738</v>
      </c>
      <c r="D1502">
        <v>234871</v>
      </c>
      <c r="E1502" s="3" t="s">
        <v>135</v>
      </c>
      <c r="F1502" s="3" t="s">
        <v>136</v>
      </c>
      <c r="G1502" s="3" t="s">
        <v>555</v>
      </c>
      <c r="H1502" s="3" t="s">
        <v>556</v>
      </c>
      <c r="I1502">
        <v>-2.6032999999999999</v>
      </c>
      <c r="J1502">
        <v>53.385899999999999</v>
      </c>
      <c r="K1502">
        <v>-2.5933000000000002</v>
      </c>
      <c r="L1502">
        <v>53.391800000000003</v>
      </c>
      <c r="M1502" s="3" t="s">
        <v>557</v>
      </c>
      <c r="N1502" s="3" t="s">
        <v>558</v>
      </c>
      <c r="O1502" t="s">
        <v>670</v>
      </c>
      <c r="P1502" t="s">
        <v>670</v>
      </c>
      <c r="Q1502">
        <v>1504</v>
      </c>
      <c r="R1502">
        <v>463</v>
      </c>
      <c r="S1502" t="s">
        <v>671</v>
      </c>
      <c r="T1502" s="3" t="str">
        <f>Processed[[#This Row],[Time Period]]&amp;"_"&amp;Processed[[#This Row],[FROMNODENO]]&amp;"_"&amp;Processed[[#This Row],[TONODENO]]</f>
        <v>PM_234738_234871</v>
      </c>
    </row>
    <row r="1503" spans="1:20" x14ac:dyDescent="0.25">
      <c r="A1503" t="s">
        <v>1518</v>
      </c>
      <c r="B1503">
        <v>100216</v>
      </c>
      <c r="C1503">
        <v>234871</v>
      </c>
      <c r="D1503">
        <v>234738</v>
      </c>
      <c r="E1503" s="3" t="s">
        <v>136</v>
      </c>
      <c r="F1503" s="3" t="s">
        <v>135</v>
      </c>
      <c r="G1503" s="3" t="s">
        <v>556</v>
      </c>
      <c r="H1503" s="3" t="s">
        <v>555</v>
      </c>
      <c r="I1503">
        <v>-2.5933000000000002</v>
      </c>
      <c r="J1503">
        <v>53.391800000000003</v>
      </c>
      <c r="K1503">
        <v>-2.6032999999999999</v>
      </c>
      <c r="L1503">
        <v>53.385899999999999</v>
      </c>
      <c r="M1503" s="3" t="s">
        <v>558</v>
      </c>
      <c r="N1503" s="3" t="s">
        <v>557</v>
      </c>
      <c r="O1503" t="s">
        <v>670</v>
      </c>
      <c r="P1503" t="s">
        <v>670</v>
      </c>
      <c r="Q1503">
        <v>1353</v>
      </c>
      <c r="R1503">
        <v>267</v>
      </c>
      <c r="S1503" t="s">
        <v>671</v>
      </c>
      <c r="T1503" s="3" t="str">
        <f>Processed[[#This Row],[Time Period]]&amp;"_"&amp;Processed[[#This Row],[FROMNODENO]]&amp;"_"&amp;Processed[[#This Row],[TONODENO]]</f>
        <v>PM_234871_234738</v>
      </c>
    </row>
    <row r="1504" spans="1:20" x14ac:dyDescent="0.25">
      <c r="A1504" t="s">
        <v>1518</v>
      </c>
      <c r="B1504">
        <v>100217</v>
      </c>
      <c r="C1504">
        <v>266682</v>
      </c>
      <c r="D1504">
        <v>271283</v>
      </c>
      <c r="E1504" s="3" t="s">
        <v>34</v>
      </c>
      <c r="F1504" s="3" t="s">
        <v>103</v>
      </c>
      <c r="G1504" s="3" t="s">
        <v>205</v>
      </c>
      <c r="H1504" s="3" t="s">
        <v>433</v>
      </c>
      <c r="I1504">
        <v>-0.16289999999999999</v>
      </c>
      <c r="J1504">
        <v>51.522399999999998</v>
      </c>
      <c r="K1504">
        <v>5.7999999999999996E-3</v>
      </c>
      <c r="L1504">
        <v>51.528599999999997</v>
      </c>
      <c r="M1504" s="3" t="s">
        <v>206</v>
      </c>
      <c r="N1504" s="3" t="s">
        <v>434</v>
      </c>
      <c r="O1504" t="s">
        <v>670</v>
      </c>
      <c r="P1504" t="s">
        <v>670</v>
      </c>
      <c r="Q1504">
        <v>17835</v>
      </c>
      <c r="R1504">
        <v>2032</v>
      </c>
      <c r="S1504" t="s">
        <v>671</v>
      </c>
      <c r="T1504" s="3" t="str">
        <f>Processed[[#This Row],[Time Period]]&amp;"_"&amp;Processed[[#This Row],[FROMNODENO]]&amp;"_"&amp;Processed[[#This Row],[TONODENO]]</f>
        <v>PM_266682_271283</v>
      </c>
    </row>
    <row r="1505" spans="1:20" x14ac:dyDescent="0.25">
      <c r="A1505" t="s">
        <v>1518</v>
      </c>
      <c r="B1505">
        <v>100217</v>
      </c>
      <c r="C1505">
        <v>271283</v>
      </c>
      <c r="D1505">
        <v>266682</v>
      </c>
      <c r="E1505" s="3" t="s">
        <v>103</v>
      </c>
      <c r="F1505" s="3" t="s">
        <v>34</v>
      </c>
      <c r="G1505" s="3" t="s">
        <v>433</v>
      </c>
      <c r="H1505" s="3" t="s">
        <v>205</v>
      </c>
      <c r="I1505">
        <v>5.7999999999999996E-3</v>
      </c>
      <c r="J1505">
        <v>51.528599999999997</v>
      </c>
      <c r="K1505">
        <v>-0.16289999999999999</v>
      </c>
      <c r="L1505">
        <v>51.522399999999998</v>
      </c>
      <c r="M1505" s="3" t="s">
        <v>434</v>
      </c>
      <c r="N1505" s="3" t="s">
        <v>206</v>
      </c>
      <c r="O1505" t="s">
        <v>670</v>
      </c>
      <c r="P1505" t="s">
        <v>670</v>
      </c>
      <c r="Q1505">
        <v>17821</v>
      </c>
      <c r="R1505">
        <v>1980</v>
      </c>
      <c r="S1505" t="s">
        <v>671</v>
      </c>
      <c r="T1505" s="3" t="str">
        <f>Processed[[#This Row],[Time Period]]&amp;"_"&amp;Processed[[#This Row],[FROMNODENO]]&amp;"_"&amp;Processed[[#This Row],[TONODENO]]</f>
        <v>PM_271283_266682</v>
      </c>
    </row>
    <row r="1506" spans="1:20" x14ac:dyDescent="0.25">
      <c r="A1506" t="s">
        <v>1518</v>
      </c>
      <c r="B1506">
        <v>100218</v>
      </c>
      <c r="C1506">
        <v>266343</v>
      </c>
      <c r="D1506">
        <v>271283</v>
      </c>
      <c r="E1506" s="3" t="s">
        <v>35</v>
      </c>
      <c r="F1506" s="3" t="s">
        <v>103</v>
      </c>
      <c r="G1506" s="3" t="s">
        <v>207</v>
      </c>
      <c r="H1506" s="3" t="s">
        <v>433</v>
      </c>
      <c r="I1506">
        <v>-0.17530000000000001</v>
      </c>
      <c r="J1506">
        <v>51.516199999999998</v>
      </c>
      <c r="K1506">
        <v>5.7999999999999996E-3</v>
      </c>
      <c r="L1506">
        <v>51.528599999999997</v>
      </c>
      <c r="M1506" s="3" t="s">
        <v>208</v>
      </c>
      <c r="N1506" s="3" t="s">
        <v>434</v>
      </c>
      <c r="O1506" t="s">
        <v>670</v>
      </c>
      <c r="P1506" t="s">
        <v>670</v>
      </c>
      <c r="Q1506">
        <v>14444</v>
      </c>
      <c r="R1506">
        <v>2246</v>
      </c>
      <c r="S1506" t="s">
        <v>671</v>
      </c>
      <c r="T1506" s="3" t="str">
        <f>Processed[[#This Row],[Time Period]]&amp;"_"&amp;Processed[[#This Row],[FROMNODENO]]&amp;"_"&amp;Processed[[#This Row],[TONODENO]]</f>
        <v>PM_266343_271283</v>
      </c>
    </row>
    <row r="1507" spans="1:20" x14ac:dyDescent="0.25">
      <c r="A1507" t="s">
        <v>1518</v>
      </c>
      <c r="B1507">
        <v>100218</v>
      </c>
      <c r="C1507">
        <v>271283</v>
      </c>
      <c r="D1507">
        <v>266343</v>
      </c>
      <c r="E1507" s="3" t="s">
        <v>103</v>
      </c>
      <c r="F1507" s="3" t="s">
        <v>35</v>
      </c>
      <c r="G1507" s="3" t="s">
        <v>433</v>
      </c>
      <c r="H1507" s="3" t="s">
        <v>207</v>
      </c>
      <c r="I1507">
        <v>5.7999999999999996E-3</v>
      </c>
      <c r="J1507">
        <v>51.528599999999997</v>
      </c>
      <c r="K1507">
        <v>-0.17530000000000001</v>
      </c>
      <c r="L1507">
        <v>51.516199999999998</v>
      </c>
      <c r="M1507" s="3" t="s">
        <v>434</v>
      </c>
      <c r="N1507" s="3" t="s">
        <v>208</v>
      </c>
      <c r="O1507" t="s">
        <v>670</v>
      </c>
      <c r="P1507" t="s">
        <v>670</v>
      </c>
      <c r="Q1507">
        <v>14414</v>
      </c>
      <c r="R1507">
        <v>2432</v>
      </c>
      <c r="S1507" t="s">
        <v>671</v>
      </c>
      <c r="T1507" s="3" t="str">
        <f>Processed[[#This Row],[Time Period]]&amp;"_"&amp;Processed[[#This Row],[FROMNODENO]]&amp;"_"&amp;Processed[[#This Row],[TONODENO]]</f>
        <v>PM_271283_266343</v>
      </c>
    </row>
    <row r="1508" spans="1:20" x14ac:dyDescent="0.25">
      <c r="A1508" t="s">
        <v>1518</v>
      </c>
      <c r="B1508">
        <v>100219</v>
      </c>
      <c r="C1508">
        <v>270927</v>
      </c>
      <c r="D1508">
        <v>271283</v>
      </c>
      <c r="E1508" s="3" t="s">
        <v>131</v>
      </c>
      <c r="F1508" s="3" t="s">
        <v>103</v>
      </c>
      <c r="G1508" s="3" t="s">
        <v>524</v>
      </c>
      <c r="H1508" s="3" t="s">
        <v>433</v>
      </c>
      <c r="I1508">
        <v>-8.6999999999999994E-3</v>
      </c>
      <c r="J1508">
        <v>51.544800000000002</v>
      </c>
      <c r="K1508">
        <v>5.7999999999999996E-3</v>
      </c>
      <c r="L1508">
        <v>51.528599999999997</v>
      </c>
      <c r="M1508" s="3" t="s">
        <v>525</v>
      </c>
      <c r="N1508" s="3" t="s">
        <v>434</v>
      </c>
      <c r="O1508" t="s">
        <v>670</v>
      </c>
      <c r="P1508" t="s">
        <v>670</v>
      </c>
      <c r="Q1508">
        <v>3314</v>
      </c>
      <c r="R1508">
        <v>696</v>
      </c>
      <c r="S1508" t="s">
        <v>671</v>
      </c>
      <c r="T1508" s="3" t="str">
        <f>Processed[[#This Row],[Time Period]]&amp;"_"&amp;Processed[[#This Row],[FROMNODENO]]&amp;"_"&amp;Processed[[#This Row],[TONODENO]]</f>
        <v>PM_270927_271283</v>
      </c>
    </row>
    <row r="1509" spans="1:20" x14ac:dyDescent="0.25">
      <c r="A1509" t="s">
        <v>1518</v>
      </c>
      <c r="B1509">
        <v>100219</v>
      </c>
      <c r="C1509">
        <v>271283</v>
      </c>
      <c r="D1509">
        <v>270927</v>
      </c>
      <c r="E1509" s="3" t="s">
        <v>103</v>
      </c>
      <c r="F1509" s="3" t="s">
        <v>131</v>
      </c>
      <c r="G1509" s="3" t="s">
        <v>433</v>
      </c>
      <c r="H1509" s="3" t="s">
        <v>524</v>
      </c>
      <c r="I1509">
        <v>5.7999999999999996E-3</v>
      </c>
      <c r="J1509">
        <v>51.528599999999997</v>
      </c>
      <c r="K1509">
        <v>-8.6999999999999994E-3</v>
      </c>
      <c r="L1509">
        <v>51.544800000000002</v>
      </c>
      <c r="M1509" s="3" t="s">
        <v>434</v>
      </c>
      <c r="N1509" s="3" t="s">
        <v>525</v>
      </c>
      <c r="O1509" t="s">
        <v>670</v>
      </c>
      <c r="P1509" t="s">
        <v>670</v>
      </c>
      <c r="Q1509">
        <v>3314</v>
      </c>
      <c r="R1509">
        <v>687</v>
      </c>
      <c r="S1509" t="s">
        <v>671</v>
      </c>
      <c r="T1509" s="3" t="str">
        <f>Processed[[#This Row],[Time Period]]&amp;"_"&amp;Processed[[#This Row],[FROMNODENO]]&amp;"_"&amp;Processed[[#This Row],[TONODENO]]</f>
        <v>PM_271283_270927</v>
      </c>
    </row>
    <row r="1510" spans="1:20" x14ac:dyDescent="0.25">
      <c r="A1510" t="s">
        <v>1518</v>
      </c>
      <c r="B1510">
        <v>100220</v>
      </c>
      <c r="C1510">
        <v>271036</v>
      </c>
      <c r="D1510">
        <v>271283</v>
      </c>
      <c r="E1510" s="3" t="s">
        <v>102</v>
      </c>
      <c r="F1510" s="3" t="s">
        <v>103</v>
      </c>
      <c r="G1510" s="3" t="s">
        <v>429</v>
      </c>
      <c r="H1510" s="3" t="s">
        <v>433</v>
      </c>
      <c r="I1510">
        <v>-3.3999999999999998E-3</v>
      </c>
      <c r="J1510">
        <v>51.542099999999998</v>
      </c>
      <c r="K1510">
        <v>5.7999999999999996E-3</v>
      </c>
      <c r="L1510">
        <v>51.528599999999997</v>
      </c>
      <c r="M1510" s="3" t="s">
        <v>430</v>
      </c>
      <c r="N1510" s="3" t="s">
        <v>434</v>
      </c>
      <c r="O1510" t="s">
        <v>670</v>
      </c>
      <c r="P1510" t="s">
        <v>670</v>
      </c>
      <c r="Q1510">
        <v>2069</v>
      </c>
      <c r="R1510">
        <v>541</v>
      </c>
      <c r="S1510" t="s">
        <v>671</v>
      </c>
      <c r="T1510" s="3" t="str">
        <f>Processed[[#This Row],[Time Period]]&amp;"_"&amp;Processed[[#This Row],[FROMNODENO]]&amp;"_"&amp;Processed[[#This Row],[TONODENO]]</f>
        <v>PM_271036_271283</v>
      </c>
    </row>
    <row r="1511" spans="1:20" x14ac:dyDescent="0.25">
      <c r="A1511" t="s">
        <v>1518</v>
      </c>
      <c r="B1511">
        <v>100220</v>
      </c>
      <c r="C1511">
        <v>271283</v>
      </c>
      <c r="D1511">
        <v>271036</v>
      </c>
      <c r="E1511" s="3" t="s">
        <v>103</v>
      </c>
      <c r="F1511" s="3" t="s">
        <v>102</v>
      </c>
      <c r="G1511" s="3" t="s">
        <v>433</v>
      </c>
      <c r="H1511" s="3" t="s">
        <v>429</v>
      </c>
      <c r="I1511">
        <v>5.7999999999999996E-3</v>
      </c>
      <c r="J1511">
        <v>51.528599999999997</v>
      </c>
      <c r="K1511">
        <v>-3.3999999999999998E-3</v>
      </c>
      <c r="L1511">
        <v>51.542099999999998</v>
      </c>
      <c r="M1511" s="3" t="s">
        <v>434</v>
      </c>
      <c r="N1511" s="3" t="s">
        <v>430</v>
      </c>
      <c r="O1511" t="s">
        <v>670</v>
      </c>
      <c r="P1511" t="s">
        <v>670</v>
      </c>
      <c r="Q1511">
        <v>1944</v>
      </c>
      <c r="R1511">
        <v>552</v>
      </c>
      <c r="S1511" t="s">
        <v>671</v>
      </c>
      <c r="T1511" s="3" t="str">
        <f>Processed[[#This Row],[Time Period]]&amp;"_"&amp;Processed[[#This Row],[FROMNODENO]]&amp;"_"&amp;Processed[[#This Row],[TONODENO]]</f>
        <v>PM_271283_271036</v>
      </c>
    </row>
    <row r="1512" spans="1:20" x14ac:dyDescent="0.25">
      <c r="A1512" t="s">
        <v>1518</v>
      </c>
      <c r="B1512">
        <v>100221</v>
      </c>
      <c r="C1512">
        <v>269992</v>
      </c>
      <c r="D1512">
        <v>271283</v>
      </c>
      <c r="E1512" s="3" t="s">
        <v>132</v>
      </c>
      <c r="F1512" s="3" t="s">
        <v>103</v>
      </c>
      <c r="G1512" s="3" t="s">
        <v>528</v>
      </c>
      <c r="H1512" s="3" t="s">
        <v>433</v>
      </c>
      <c r="I1512">
        <v>-5.0700000000000002E-2</v>
      </c>
      <c r="J1512">
        <v>51.499200000000002</v>
      </c>
      <c r="K1512">
        <v>5.7999999999999996E-3</v>
      </c>
      <c r="L1512">
        <v>51.528599999999997</v>
      </c>
      <c r="M1512" s="3" t="s">
        <v>529</v>
      </c>
      <c r="N1512" s="3" t="s">
        <v>434</v>
      </c>
      <c r="O1512" t="s">
        <v>670</v>
      </c>
      <c r="P1512" t="s">
        <v>670</v>
      </c>
      <c r="Q1512">
        <v>8129</v>
      </c>
      <c r="R1512">
        <v>1282</v>
      </c>
      <c r="S1512" t="s">
        <v>671</v>
      </c>
      <c r="T1512" s="3" t="str">
        <f>Processed[[#This Row],[Time Period]]&amp;"_"&amp;Processed[[#This Row],[FROMNODENO]]&amp;"_"&amp;Processed[[#This Row],[TONODENO]]</f>
        <v>PM_269992_271283</v>
      </c>
    </row>
    <row r="1513" spans="1:20" x14ac:dyDescent="0.25">
      <c r="A1513" t="s">
        <v>1518</v>
      </c>
      <c r="B1513">
        <v>100221</v>
      </c>
      <c r="C1513">
        <v>271283</v>
      </c>
      <c r="D1513">
        <v>269992</v>
      </c>
      <c r="E1513" s="3" t="s">
        <v>103</v>
      </c>
      <c r="F1513" s="3" t="s">
        <v>132</v>
      </c>
      <c r="G1513" s="3" t="s">
        <v>433</v>
      </c>
      <c r="H1513" s="3" t="s">
        <v>528</v>
      </c>
      <c r="I1513">
        <v>5.7999999999999996E-3</v>
      </c>
      <c r="J1513">
        <v>51.528599999999997</v>
      </c>
      <c r="K1513">
        <v>-5.0700000000000002E-2</v>
      </c>
      <c r="L1513">
        <v>51.499200000000002</v>
      </c>
      <c r="M1513" s="3" t="s">
        <v>434</v>
      </c>
      <c r="N1513" s="3" t="s">
        <v>529</v>
      </c>
      <c r="O1513" t="s">
        <v>670</v>
      </c>
      <c r="P1513" t="s">
        <v>670</v>
      </c>
      <c r="Q1513">
        <v>8114</v>
      </c>
      <c r="R1513">
        <v>1269</v>
      </c>
      <c r="S1513" t="s">
        <v>671</v>
      </c>
      <c r="T1513" s="3" t="str">
        <f>Processed[[#This Row],[Time Period]]&amp;"_"&amp;Processed[[#This Row],[FROMNODENO]]&amp;"_"&amp;Processed[[#This Row],[TONODENO]]</f>
        <v>PM_271283_269992</v>
      </c>
    </row>
    <row r="1514" spans="1:20" x14ac:dyDescent="0.25">
      <c r="A1514" t="s">
        <v>1518</v>
      </c>
      <c r="B1514">
        <v>100222</v>
      </c>
      <c r="C1514">
        <v>234409</v>
      </c>
      <c r="D1514">
        <v>234425</v>
      </c>
      <c r="E1514" s="3" t="s">
        <v>137</v>
      </c>
      <c r="F1514" s="3" t="s">
        <v>138</v>
      </c>
      <c r="G1514" s="3" t="s">
        <v>564</v>
      </c>
      <c r="H1514" s="3" t="s">
        <v>565</v>
      </c>
      <c r="I1514">
        <v>-2.6339999999999999</v>
      </c>
      <c r="J1514">
        <v>53.543700000000001</v>
      </c>
      <c r="K1514">
        <v>-2.6326999999999998</v>
      </c>
      <c r="L1514">
        <v>53.544400000000003</v>
      </c>
      <c r="M1514" s="3" t="s">
        <v>566</v>
      </c>
      <c r="N1514" s="3" t="s">
        <v>567</v>
      </c>
      <c r="O1514" t="s">
        <v>670</v>
      </c>
      <c r="P1514" t="s">
        <v>670</v>
      </c>
      <c r="Q1514">
        <v>139</v>
      </c>
      <c r="R1514">
        <v>115</v>
      </c>
      <c r="S1514" t="s">
        <v>671</v>
      </c>
      <c r="T1514" s="3" t="str">
        <f>Processed[[#This Row],[Time Period]]&amp;"_"&amp;Processed[[#This Row],[FROMNODENO]]&amp;"_"&amp;Processed[[#This Row],[TONODENO]]</f>
        <v>PM_234409_234425</v>
      </c>
    </row>
    <row r="1515" spans="1:20" x14ac:dyDescent="0.25">
      <c r="A1515" t="s">
        <v>1518</v>
      </c>
      <c r="B1515">
        <v>100222</v>
      </c>
      <c r="C1515">
        <v>234425</v>
      </c>
      <c r="D1515">
        <v>234409</v>
      </c>
      <c r="E1515" s="3" t="s">
        <v>138</v>
      </c>
      <c r="F1515" s="3" t="s">
        <v>137</v>
      </c>
      <c r="G1515" s="3" t="s">
        <v>565</v>
      </c>
      <c r="H1515" s="3" t="s">
        <v>564</v>
      </c>
      <c r="I1515">
        <v>-2.6326999999999998</v>
      </c>
      <c r="J1515">
        <v>53.544400000000003</v>
      </c>
      <c r="K1515">
        <v>-2.6339999999999999</v>
      </c>
      <c r="L1515">
        <v>53.543700000000001</v>
      </c>
      <c r="M1515" s="3" t="s">
        <v>567</v>
      </c>
      <c r="N1515" s="3" t="s">
        <v>566</v>
      </c>
      <c r="O1515" t="s">
        <v>670</v>
      </c>
      <c r="P1515" t="s">
        <v>670</v>
      </c>
      <c r="Q1515">
        <v>139</v>
      </c>
      <c r="R1515">
        <v>94</v>
      </c>
      <c r="S1515" t="s">
        <v>671</v>
      </c>
      <c r="T1515" s="3" t="str">
        <f>Processed[[#This Row],[Time Period]]&amp;"_"&amp;Processed[[#This Row],[FROMNODENO]]&amp;"_"&amp;Processed[[#This Row],[TONODENO]]</f>
        <v>PM_234425_234409</v>
      </c>
    </row>
    <row r="1516" spans="1:20" x14ac:dyDescent="0.25">
      <c r="A1516" t="s">
        <v>1518</v>
      </c>
      <c r="B1516">
        <v>100223</v>
      </c>
      <c r="C1516">
        <v>270480</v>
      </c>
      <c r="D1516">
        <v>270630</v>
      </c>
      <c r="E1516" s="3" t="s">
        <v>139</v>
      </c>
      <c r="F1516" s="3" t="s">
        <v>48</v>
      </c>
      <c r="G1516" s="3" t="s">
        <v>570</v>
      </c>
      <c r="H1516" s="3" t="s">
        <v>240</v>
      </c>
      <c r="I1516">
        <v>-2.5899999999999999E-2</v>
      </c>
      <c r="J1516">
        <v>51.582700000000003</v>
      </c>
      <c r="K1516">
        <v>-2.01E-2</v>
      </c>
      <c r="L1516">
        <v>51.582999999999998</v>
      </c>
      <c r="M1516" s="3" t="s">
        <v>571</v>
      </c>
      <c r="N1516" s="3" t="s">
        <v>241</v>
      </c>
      <c r="O1516" t="s">
        <v>670</v>
      </c>
      <c r="P1516" t="s">
        <v>670</v>
      </c>
      <c r="Q1516">
        <v>608</v>
      </c>
      <c r="R1516">
        <v>381</v>
      </c>
      <c r="S1516" t="s">
        <v>671</v>
      </c>
      <c r="T1516" s="3" t="str">
        <f>Processed[[#This Row],[Time Period]]&amp;"_"&amp;Processed[[#This Row],[FROMNODENO]]&amp;"_"&amp;Processed[[#This Row],[TONODENO]]</f>
        <v>PM_270480_270630</v>
      </c>
    </row>
    <row r="1517" spans="1:20" x14ac:dyDescent="0.25">
      <c r="A1517" t="s">
        <v>1518</v>
      </c>
      <c r="B1517">
        <v>100223</v>
      </c>
      <c r="C1517">
        <v>270630</v>
      </c>
      <c r="D1517">
        <v>270480</v>
      </c>
      <c r="E1517" s="3" t="s">
        <v>48</v>
      </c>
      <c r="F1517" s="3" t="s">
        <v>139</v>
      </c>
      <c r="G1517" s="3" t="s">
        <v>240</v>
      </c>
      <c r="H1517" s="3" t="s">
        <v>570</v>
      </c>
      <c r="I1517">
        <v>-2.01E-2</v>
      </c>
      <c r="J1517">
        <v>51.582999999999998</v>
      </c>
      <c r="K1517">
        <v>-2.5899999999999999E-2</v>
      </c>
      <c r="L1517">
        <v>51.582700000000003</v>
      </c>
      <c r="M1517" s="3" t="s">
        <v>241</v>
      </c>
      <c r="N1517" s="3" t="s">
        <v>571</v>
      </c>
      <c r="O1517" t="s">
        <v>670</v>
      </c>
      <c r="P1517" t="s">
        <v>670</v>
      </c>
      <c r="Q1517">
        <v>632</v>
      </c>
      <c r="R1517">
        <v>249</v>
      </c>
      <c r="S1517" t="s">
        <v>671</v>
      </c>
      <c r="T1517" s="3" t="str">
        <f>Processed[[#This Row],[Time Period]]&amp;"_"&amp;Processed[[#This Row],[FROMNODENO]]&amp;"_"&amp;Processed[[#This Row],[TONODENO]]</f>
        <v>PM_270630_270480</v>
      </c>
    </row>
    <row r="1518" spans="1:20" x14ac:dyDescent="0.25">
      <c r="A1518" t="s">
        <v>1518</v>
      </c>
      <c r="B1518">
        <v>100224</v>
      </c>
      <c r="C1518">
        <v>265829</v>
      </c>
      <c r="D1518">
        <v>265832</v>
      </c>
      <c r="E1518" s="3" t="s">
        <v>140</v>
      </c>
      <c r="F1518" s="3" t="s">
        <v>141</v>
      </c>
      <c r="G1518" s="3" t="s">
        <v>573</v>
      </c>
      <c r="H1518" s="3" t="s">
        <v>574</v>
      </c>
      <c r="I1518">
        <v>-0.191</v>
      </c>
      <c r="J1518">
        <v>51.548299999999998</v>
      </c>
      <c r="K1518">
        <v>-0.19089999999999999</v>
      </c>
      <c r="L1518">
        <v>51.547499999999999</v>
      </c>
      <c r="M1518" s="3" t="s">
        <v>575</v>
      </c>
      <c r="N1518" s="3" t="s">
        <v>576</v>
      </c>
      <c r="O1518" t="s">
        <v>670</v>
      </c>
      <c r="P1518" t="s">
        <v>670</v>
      </c>
      <c r="Q1518">
        <v>87</v>
      </c>
      <c r="R1518">
        <v>70</v>
      </c>
      <c r="S1518" t="s">
        <v>671</v>
      </c>
      <c r="T1518" s="3" t="str">
        <f>Processed[[#This Row],[Time Period]]&amp;"_"&amp;Processed[[#This Row],[FROMNODENO]]&amp;"_"&amp;Processed[[#This Row],[TONODENO]]</f>
        <v>PM_265829_265832</v>
      </c>
    </row>
    <row r="1519" spans="1:20" x14ac:dyDescent="0.25">
      <c r="A1519" t="s">
        <v>1518</v>
      </c>
      <c r="B1519">
        <v>100224</v>
      </c>
      <c r="C1519">
        <v>265832</v>
      </c>
      <c r="D1519">
        <v>265829</v>
      </c>
      <c r="E1519" s="3" t="s">
        <v>141</v>
      </c>
      <c r="F1519" s="3" t="s">
        <v>140</v>
      </c>
      <c r="G1519" s="3" t="s">
        <v>574</v>
      </c>
      <c r="H1519" s="3" t="s">
        <v>573</v>
      </c>
      <c r="I1519">
        <v>-0.19089999999999999</v>
      </c>
      <c r="J1519">
        <v>51.547499999999999</v>
      </c>
      <c r="K1519">
        <v>-0.191</v>
      </c>
      <c r="L1519">
        <v>51.548299999999998</v>
      </c>
      <c r="M1519" s="3" t="s">
        <v>576</v>
      </c>
      <c r="N1519" s="3" t="s">
        <v>575</v>
      </c>
      <c r="O1519" t="s">
        <v>670</v>
      </c>
      <c r="P1519" t="s">
        <v>670</v>
      </c>
      <c r="Q1519">
        <v>87</v>
      </c>
      <c r="R1519">
        <v>59</v>
      </c>
      <c r="S1519" t="s">
        <v>671</v>
      </c>
      <c r="T1519" s="3" t="str">
        <f>Processed[[#This Row],[Time Period]]&amp;"_"&amp;Processed[[#This Row],[FROMNODENO]]&amp;"_"&amp;Processed[[#This Row],[TONODENO]]</f>
        <v>PM_265832_265829</v>
      </c>
    </row>
    <row r="1520" spans="1:20" x14ac:dyDescent="0.25">
      <c r="A1520" t="s">
        <v>1518</v>
      </c>
      <c r="B1520">
        <v>100225</v>
      </c>
      <c r="C1520">
        <v>269321</v>
      </c>
      <c r="D1520">
        <v>269406</v>
      </c>
      <c r="E1520" s="3" t="s">
        <v>142</v>
      </c>
      <c r="F1520" s="3" t="s">
        <v>143</v>
      </c>
      <c r="G1520" s="3" t="s">
        <v>579</v>
      </c>
      <c r="H1520" s="3" t="s">
        <v>580</v>
      </c>
      <c r="I1520">
        <v>-8.1100000000000005E-2</v>
      </c>
      <c r="J1520">
        <v>51.310200000000002</v>
      </c>
      <c r="K1520">
        <v>-7.7399999999999997E-2</v>
      </c>
      <c r="L1520">
        <v>51.307600000000001</v>
      </c>
      <c r="M1520" s="3" t="s">
        <v>581</v>
      </c>
      <c r="N1520" s="3" t="s">
        <v>582</v>
      </c>
      <c r="O1520" t="s">
        <v>670</v>
      </c>
      <c r="P1520" t="s">
        <v>670</v>
      </c>
      <c r="Q1520">
        <v>504</v>
      </c>
      <c r="R1520">
        <v>431</v>
      </c>
      <c r="S1520" t="s">
        <v>671</v>
      </c>
      <c r="T1520" s="3" t="str">
        <f>Processed[[#This Row],[Time Period]]&amp;"_"&amp;Processed[[#This Row],[FROMNODENO]]&amp;"_"&amp;Processed[[#This Row],[TONODENO]]</f>
        <v>PM_269321_269406</v>
      </c>
    </row>
    <row r="1521" spans="1:20" x14ac:dyDescent="0.25">
      <c r="A1521" t="s">
        <v>1518</v>
      </c>
      <c r="B1521">
        <v>100225</v>
      </c>
      <c r="C1521">
        <v>269406</v>
      </c>
      <c r="D1521">
        <v>269321</v>
      </c>
      <c r="E1521" s="3" t="s">
        <v>143</v>
      </c>
      <c r="F1521" s="3" t="s">
        <v>142</v>
      </c>
      <c r="G1521" s="3" t="s">
        <v>580</v>
      </c>
      <c r="H1521" s="3" t="s">
        <v>579</v>
      </c>
      <c r="I1521">
        <v>-7.7399999999999997E-2</v>
      </c>
      <c r="J1521">
        <v>51.307600000000001</v>
      </c>
      <c r="K1521">
        <v>-8.1100000000000005E-2</v>
      </c>
      <c r="L1521">
        <v>51.310200000000002</v>
      </c>
      <c r="M1521" s="3" t="s">
        <v>582</v>
      </c>
      <c r="N1521" s="3" t="s">
        <v>581</v>
      </c>
      <c r="O1521" t="s">
        <v>670</v>
      </c>
      <c r="P1521" t="s">
        <v>670</v>
      </c>
      <c r="Q1521">
        <v>504</v>
      </c>
      <c r="R1521">
        <v>369</v>
      </c>
      <c r="S1521" t="s">
        <v>671</v>
      </c>
      <c r="T1521" s="3" t="str">
        <f>Processed[[#This Row],[Time Period]]&amp;"_"&amp;Processed[[#This Row],[FROMNODENO]]&amp;"_"&amp;Processed[[#This Row],[TONODENO]]</f>
        <v>PM_269406_269321</v>
      </c>
    </row>
    <row r="1522" spans="1:20" x14ac:dyDescent="0.25">
      <c r="A1522" t="s">
        <v>1518</v>
      </c>
      <c r="B1522">
        <v>100226</v>
      </c>
      <c r="C1522">
        <v>248222</v>
      </c>
      <c r="D1522">
        <v>248583</v>
      </c>
      <c r="E1522" s="3" t="s">
        <v>144</v>
      </c>
      <c r="F1522" s="3" t="s">
        <v>145</v>
      </c>
      <c r="G1522" s="3" t="s">
        <v>585</v>
      </c>
      <c r="H1522" s="3" t="s">
        <v>586</v>
      </c>
      <c r="I1522">
        <v>-1.5068999999999999</v>
      </c>
      <c r="J1522">
        <v>53.683999999999997</v>
      </c>
      <c r="K1522">
        <v>-1.4873000000000001</v>
      </c>
      <c r="L1522">
        <v>53.678800000000003</v>
      </c>
      <c r="M1522" s="3" t="s">
        <v>587</v>
      </c>
      <c r="N1522" s="3" t="s">
        <v>588</v>
      </c>
      <c r="O1522" t="s">
        <v>670</v>
      </c>
      <c r="P1522" t="s">
        <v>670</v>
      </c>
      <c r="Q1522">
        <v>2843</v>
      </c>
      <c r="R1522">
        <v>1190</v>
      </c>
      <c r="S1522" t="s">
        <v>671</v>
      </c>
      <c r="T1522" s="3" t="str">
        <f>Processed[[#This Row],[Time Period]]&amp;"_"&amp;Processed[[#This Row],[FROMNODENO]]&amp;"_"&amp;Processed[[#This Row],[TONODENO]]</f>
        <v>PM_248222_248583</v>
      </c>
    </row>
    <row r="1523" spans="1:20" x14ac:dyDescent="0.25">
      <c r="A1523" t="s">
        <v>1518</v>
      </c>
      <c r="B1523">
        <v>100226</v>
      </c>
      <c r="C1523">
        <v>248583</v>
      </c>
      <c r="D1523">
        <v>248222</v>
      </c>
      <c r="E1523" s="3" t="s">
        <v>145</v>
      </c>
      <c r="F1523" s="3" t="s">
        <v>144</v>
      </c>
      <c r="G1523" s="3" t="s">
        <v>586</v>
      </c>
      <c r="H1523" s="3" t="s">
        <v>585</v>
      </c>
      <c r="I1523">
        <v>-1.4873000000000001</v>
      </c>
      <c r="J1523">
        <v>53.678800000000003</v>
      </c>
      <c r="K1523">
        <v>-1.5068999999999999</v>
      </c>
      <c r="L1523">
        <v>53.683999999999997</v>
      </c>
      <c r="M1523" s="3" t="s">
        <v>588</v>
      </c>
      <c r="N1523" s="3" t="s">
        <v>587</v>
      </c>
      <c r="O1523" t="s">
        <v>670</v>
      </c>
      <c r="P1523" t="s">
        <v>670</v>
      </c>
      <c r="Q1523">
        <v>3532</v>
      </c>
      <c r="R1523">
        <v>1066</v>
      </c>
      <c r="S1523" t="s">
        <v>671</v>
      </c>
      <c r="T1523" s="3" t="str">
        <f>Processed[[#This Row],[Time Period]]&amp;"_"&amp;Processed[[#This Row],[FROMNODENO]]&amp;"_"&amp;Processed[[#This Row],[TONODENO]]</f>
        <v>PM_248583_248222</v>
      </c>
    </row>
    <row r="1524" spans="1:20" x14ac:dyDescent="0.25">
      <c r="A1524" t="s">
        <v>1518</v>
      </c>
      <c r="B1524">
        <v>100227</v>
      </c>
      <c r="C1524">
        <v>258982</v>
      </c>
      <c r="D1524">
        <v>259017</v>
      </c>
      <c r="E1524" s="3" t="s">
        <v>146</v>
      </c>
      <c r="F1524" s="3" t="s">
        <v>147</v>
      </c>
      <c r="G1524" s="3" t="s">
        <v>589</v>
      </c>
      <c r="H1524" s="3" t="s">
        <v>590</v>
      </c>
      <c r="I1524">
        <v>-0.61019999999999996</v>
      </c>
      <c r="J1524">
        <v>51.483199999999997</v>
      </c>
      <c r="K1524">
        <v>-0.60580000000000001</v>
      </c>
      <c r="L1524">
        <v>51.4861</v>
      </c>
      <c r="M1524" s="3" t="s">
        <v>591</v>
      </c>
      <c r="N1524" s="3" t="s">
        <v>592</v>
      </c>
      <c r="O1524" t="s">
        <v>670</v>
      </c>
      <c r="P1524" t="s">
        <v>670</v>
      </c>
      <c r="Q1524">
        <v>698</v>
      </c>
      <c r="R1524">
        <v>517</v>
      </c>
      <c r="S1524" t="s">
        <v>671</v>
      </c>
      <c r="T1524" s="3" t="str">
        <f>Processed[[#This Row],[Time Period]]&amp;"_"&amp;Processed[[#This Row],[FROMNODENO]]&amp;"_"&amp;Processed[[#This Row],[TONODENO]]</f>
        <v>PM_258982_259017</v>
      </c>
    </row>
    <row r="1525" spans="1:20" x14ac:dyDescent="0.25">
      <c r="A1525" t="s">
        <v>1518</v>
      </c>
      <c r="B1525">
        <v>100227</v>
      </c>
      <c r="C1525">
        <v>259017</v>
      </c>
      <c r="D1525">
        <v>258982</v>
      </c>
      <c r="E1525" s="3" t="s">
        <v>147</v>
      </c>
      <c r="F1525" s="3" t="s">
        <v>146</v>
      </c>
      <c r="G1525" s="3" t="s">
        <v>590</v>
      </c>
      <c r="H1525" s="3" t="s">
        <v>589</v>
      </c>
      <c r="I1525">
        <v>-0.60580000000000001</v>
      </c>
      <c r="J1525">
        <v>51.4861</v>
      </c>
      <c r="K1525">
        <v>-0.61019999999999996</v>
      </c>
      <c r="L1525">
        <v>51.483199999999997</v>
      </c>
      <c r="M1525" s="3" t="s">
        <v>592</v>
      </c>
      <c r="N1525" s="3" t="s">
        <v>591</v>
      </c>
      <c r="O1525" t="s">
        <v>670</v>
      </c>
      <c r="P1525" t="s">
        <v>670</v>
      </c>
      <c r="Q1525">
        <v>698</v>
      </c>
      <c r="R1525">
        <v>527</v>
      </c>
      <c r="S1525" t="s">
        <v>671</v>
      </c>
      <c r="T1525" s="3" t="str">
        <f>Processed[[#This Row],[Time Period]]&amp;"_"&amp;Processed[[#This Row],[FROMNODENO]]&amp;"_"&amp;Processed[[#This Row],[TONODENO]]</f>
        <v>PM_259017_258982</v>
      </c>
    </row>
    <row r="1526" spans="1:20" x14ac:dyDescent="0.25">
      <c r="A1526" t="s">
        <v>1518</v>
      </c>
      <c r="B1526">
        <v>100228</v>
      </c>
      <c r="C1526">
        <v>260543</v>
      </c>
      <c r="D1526">
        <v>268747</v>
      </c>
      <c r="E1526" s="3" t="s">
        <v>133</v>
      </c>
      <c r="F1526" s="3" t="s">
        <v>28</v>
      </c>
      <c r="G1526" s="3" t="s">
        <v>530</v>
      </c>
      <c r="H1526" s="3" t="s">
        <v>190</v>
      </c>
      <c r="I1526">
        <v>-0.43790000000000001</v>
      </c>
      <c r="J1526">
        <v>51.569699999999997</v>
      </c>
      <c r="K1526">
        <v>-0.1032</v>
      </c>
      <c r="L1526">
        <v>51.510800000000003</v>
      </c>
      <c r="M1526" s="3" t="s">
        <v>531</v>
      </c>
      <c r="N1526" s="3" t="s">
        <v>192</v>
      </c>
      <c r="O1526" t="s">
        <v>670</v>
      </c>
      <c r="P1526" t="s">
        <v>670</v>
      </c>
      <c r="Q1526">
        <v>27213</v>
      </c>
      <c r="R1526">
        <v>3364</v>
      </c>
      <c r="S1526" t="s">
        <v>671</v>
      </c>
      <c r="T1526" s="3" t="str">
        <f>Processed[[#This Row],[Time Period]]&amp;"_"&amp;Processed[[#This Row],[FROMNODENO]]&amp;"_"&amp;Processed[[#This Row],[TONODENO]]</f>
        <v>PM_260543_268747</v>
      </c>
    </row>
    <row r="1527" spans="1:20" x14ac:dyDescent="0.25">
      <c r="A1527" t="s">
        <v>1518</v>
      </c>
      <c r="B1527">
        <v>100228</v>
      </c>
      <c r="C1527">
        <v>268747</v>
      </c>
      <c r="D1527">
        <v>260543</v>
      </c>
      <c r="E1527" s="3" t="s">
        <v>28</v>
      </c>
      <c r="F1527" s="3" t="s">
        <v>133</v>
      </c>
      <c r="G1527" s="3" t="s">
        <v>190</v>
      </c>
      <c r="H1527" s="3" t="s">
        <v>530</v>
      </c>
      <c r="I1527">
        <v>-0.1032</v>
      </c>
      <c r="J1527">
        <v>51.510800000000003</v>
      </c>
      <c r="K1527">
        <v>-0.43790000000000001</v>
      </c>
      <c r="L1527">
        <v>51.569699999999997</v>
      </c>
      <c r="M1527" s="3" t="s">
        <v>192</v>
      </c>
      <c r="N1527" s="3" t="s">
        <v>531</v>
      </c>
      <c r="O1527" t="s">
        <v>670</v>
      </c>
      <c r="P1527" t="s">
        <v>670</v>
      </c>
      <c r="Q1527">
        <v>27199</v>
      </c>
      <c r="R1527">
        <v>3370</v>
      </c>
      <c r="S1527" t="s">
        <v>671</v>
      </c>
      <c r="T1527" s="3" t="str">
        <f>Processed[[#This Row],[Time Period]]&amp;"_"&amp;Processed[[#This Row],[FROMNODENO]]&amp;"_"&amp;Processed[[#This Row],[TONODENO]]</f>
        <v>PM_268747_260543</v>
      </c>
    </row>
    <row r="1528" spans="1:20" x14ac:dyDescent="0.25">
      <c r="A1528" t="s">
        <v>1518</v>
      </c>
      <c r="B1528">
        <v>100229</v>
      </c>
      <c r="C1528">
        <v>260543</v>
      </c>
      <c r="D1528">
        <v>267933</v>
      </c>
      <c r="E1528" s="3" t="s">
        <v>133</v>
      </c>
      <c r="F1528" s="3" t="s">
        <v>27</v>
      </c>
      <c r="G1528" s="3" t="s">
        <v>530</v>
      </c>
      <c r="H1528" s="3" t="s">
        <v>189</v>
      </c>
      <c r="I1528">
        <v>-0.43790000000000001</v>
      </c>
      <c r="J1528">
        <v>51.569699999999997</v>
      </c>
      <c r="K1528">
        <v>-0.12429999999999999</v>
      </c>
      <c r="L1528">
        <v>51.508299999999998</v>
      </c>
      <c r="M1528" s="3" t="s">
        <v>531</v>
      </c>
      <c r="N1528" s="3" t="s">
        <v>191</v>
      </c>
      <c r="O1528" t="s">
        <v>670</v>
      </c>
      <c r="P1528" t="s">
        <v>670</v>
      </c>
      <c r="Q1528">
        <v>25081</v>
      </c>
      <c r="R1528">
        <v>2978</v>
      </c>
      <c r="S1528" t="s">
        <v>671</v>
      </c>
      <c r="T1528" s="3" t="str">
        <f>Processed[[#This Row],[Time Period]]&amp;"_"&amp;Processed[[#This Row],[FROMNODENO]]&amp;"_"&amp;Processed[[#This Row],[TONODENO]]</f>
        <v>PM_260543_267933</v>
      </c>
    </row>
    <row r="1529" spans="1:20" x14ac:dyDescent="0.25">
      <c r="A1529" t="s">
        <v>1518</v>
      </c>
      <c r="B1529">
        <v>100229</v>
      </c>
      <c r="C1529">
        <v>267933</v>
      </c>
      <c r="D1529">
        <v>260543</v>
      </c>
      <c r="E1529" s="3" t="s">
        <v>27</v>
      </c>
      <c r="F1529" s="3" t="s">
        <v>133</v>
      </c>
      <c r="G1529" s="3" t="s">
        <v>189</v>
      </c>
      <c r="H1529" s="3" t="s">
        <v>530</v>
      </c>
      <c r="I1529">
        <v>-0.12429999999999999</v>
      </c>
      <c r="J1529">
        <v>51.508299999999998</v>
      </c>
      <c r="K1529">
        <v>-0.43790000000000001</v>
      </c>
      <c r="L1529">
        <v>51.569699999999997</v>
      </c>
      <c r="M1529" s="3" t="s">
        <v>191</v>
      </c>
      <c r="N1529" s="3" t="s">
        <v>531</v>
      </c>
      <c r="O1529" t="s">
        <v>670</v>
      </c>
      <c r="P1529" t="s">
        <v>670</v>
      </c>
      <c r="Q1529">
        <v>25055</v>
      </c>
      <c r="R1529">
        <v>3051</v>
      </c>
      <c r="S1529" t="s">
        <v>671</v>
      </c>
      <c r="T1529" s="3" t="str">
        <f>Processed[[#This Row],[Time Period]]&amp;"_"&amp;Processed[[#This Row],[FROMNODENO]]&amp;"_"&amp;Processed[[#This Row],[TONODENO]]</f>
        <v>PM_267933_260543</v>
      </c>
    </row>
    <row r="1530" spans="1:20" x14ac:dyDescent="0.25">
      <c r="A1530" t="s">
        <v>1518</v>
      </c>
      <c r="B1530">
        <v>100230</v>
      </c>
      <c r="C1530">
        <v>260543</v>
      </c>
      <c r="D1530">
        <v>269122</v>
      </c>
      <c r="E1530" s="3" t="s">
        <v>133</v>
      </c>
      <c r="F1530" s="3" t="s">
        <v>60</v>
      </c>
      <c r="G1530" s="3" t="s">
        <v>530</v>
      </c>
      <c r="H1530" s="3" t="s">
        <v>275</v>
      </c>
      <c r="I1530">
        <v>-0.43790000000000001</v>
      </c>
      <c r="J1530">
        <v>51.569699999999997</v>
      </c>
      <c r="K1530">
        <v>-9.0300000000000005E-2</v>
      </c>
      <c r="L1530">
        <v>51.511400000000002</v>
      </c>
      <c r="M1530" s="3" t="s">
        <v>531</v>
      </c>
      <c r="N1530" s="3" t="s">
        <v>276</v>
      </c>
      <c r="O1530" t="s">
        <v>670</v>
      </c>
      <c r="P1530" t="s">
        <v>670</v>
      </c>
      <c r="Q1530">
        <v>27315</v>
      </c>
      <c r="R1530">
        <v>3040</v>
      </c>
      <c r="S1530" t="s">
        <v>671</v>
      </c>
      <c r="T1530" s="3" t="str">
        <f>Processed[[#This Row],[Time Period]]&amp;"_"&amp;Processed[[#This Row],[FROMNODENO]]&amp;"_"&amp;Processed[[#This Row],[TONODENO]]</f>
        <v>PM_260543_269122</v>
      </c>
    </row>
    <row r="1531" spans="1:20" x14ac:dyDescent="0.25">
      <c r="A1531" t="s">
        <v>1518</v>
      </c>
      <c r="B1531">
        <v>100230</v>
      </c>
      <c r="C1531">
        <v>269122</v>
      </c>
      <c r="D1531">
        <v>260543</v>
      </c>
      <c r="E1531" s="3" t="s">
        <v>60</v>
      </c>
      <c r="F1531" s="3" t="s">
        <v>133</v>
      </c>
      <c r="G1531" s="3" t="s">
        <v>275</v>
      </c>
      <c r="H1531" s="3" t="s">
        <v>530</v>
      </c>
      <c r="I1531">
        <v>-9.0300000000000005E-2</v>
      </c>
      <c r="J1531">
        <v>51.511400000000002</v>
      </c>
      <c r="K1531">
        <v>-0.43790000000000001</v>
      </c>
      <c r="L1531">
        <v>51.569699999999997</v>
      </c>
      <c r="M1531" s="3" t="s">
        <v>276</v>
      </c>
      <c r="N1531" s="3" t="s">
        <v>531</v>
      </c>
      <c r="O1531" t="s">
        <v>670</v>
      </c>
      <c r="P1531" t="s">
        <v>670</v>
      </c>
      <c r="Q1531">
        <v>27327</v>
      </c>
      <c r="R1531">
        <v>3083</v>
      </c>
      <c r="S1531" t="s">
        <v>671</v>
      </c>
      <c r="T1531" s="3" t="str">
        <f>Processed[[#This Row],[Time Period]]&amp;"_"&amp;Processed[[#This Row],[FROMNODENO]]&amp;"_"&amp;Processed[[#This Row],[TONODENO]]</f>
        <v>PM_269122_260543</v>
      </c>
    </row>
    <row r="1532" spans="1:20" x14ac:dyDescent="0.25">
      <c r="A1532" t="s">
        <v>1518</v>
      </c>
      <c r="B1532">
        <v>100231</v>
      </c>
      <c r="C1532">
        <v>260543</v>
      </c>
      <c r="D1532">
        <v>267662</v>
      </c>
      <c r="E1532" s="3" t="s">
        <v>133</v>
      </c>
      <c r="F1532" s="3" t="s">
        <v>29</v>
      </c>
      <c r="G1532" s="3" t="s">
        <v>530</v>
      </c>
      <c r="H1532" s="3" t="s">
        <v>193</v>
      </c>
      <c r="I1532">
        <v>-0.43790000000000001</v>
      </c>
      <c r="J1532">
        <v>51.569699999999997</v>
      </c>
      <c r="K1532">
        <v>-0.13350000000000001</v>
      </c>
      <c r="L1532">
        <v>51.528100000000002</v>
      </c>
      <c r="M1532" s="3" t="s">
        <v>531</v>
      </c>
      <c r="N1532" s="3" t="s">
        <v>194</v>
      </c>
      <c r="O1532" t="s">
        <v>670</v>
      </c>
      <c r="P1532" t="s">
        <v>670</v>
      </c>
      <c r="Q1532">
        <v>25177</v>
      </c>
      <c r="R1532">
        <v>2877</v>
      </c>
      <c r="S1532" t="s">
        <v>671</v>
      </c>
      <c r="T1532" s="3" t="str">
        <f>Processed[[#This Row],[Time Period]]&amp;"_"&amp;Processed[[#This Row],[FROMNODENO]]&amp;"_"&amp;Processed[[#This Row],[TONODENO]]</f>
        <v>PM_260543_267662</v>
      </c>
    </row>
    <row r="1533" spans="1:20" x14ac:dyDescent="0.25">
      <c r="A1533" t="s">
        <v>1518</v>
      </c>
      <c r="B1533">
        <v>100231</v>
      </c>
      <c r="C1533">
        <v>267662</v>
      </c>
      <c r="D1533">
        <v>260543</v>
      </c>
      <c r="E1533" s="3" t="s">
        <v>29</v>
      </c>
      <c r="F1533" s="3" t="s">
        <v>133</v>
      </c>
      <c r="G1533" s="3" t="s">
        <v>193</v>
      </c>
      <c r="H1533" s="3" t="s">
        <v>530</v>
      </c>
      <c r="I1533">
        <v>-0.13350000000000001</v>
      </c>
      <c r="J1533">
        <v>51.528100000000002</v>
      </c>
      <c r="K1533">
        <v>-0.43790000000000001</v>
      </c>
      <c r="L1533">
        <v>51.569699999999997</v>
      </c>
      <c r="M1533" s="3" t="s">
        <v>194</v>
      </c>
      <c r="N1533" s="3" t="s">
        <v>531</v>
      </c>
      <c r="O1533" t="s">
        <v>670</v>
      </c>
      <c r="P1533" t="s">
        <v>670</v>
      </c>
      <c r="Q1533">
        <v>25757</v>
      </c>
      <c r="R1533">
        <v>2965</v>
      </c>
      <c r="S1533" t="s">
        <v>671</v>
      </c>
      <c r="T1533" s="3" t="str">
        <f>Processed[[#This Row],[Time Period]]&amp;"_"&amp;Processed[[#This Row],[FROMNODENO]]&amp;"_"&amp;Processed[[#This Row],[TONODENO]]</f>
        <v>PM_267662_260543</v>
      </c>
    </row>
    <row r="1534" spans="1:20" x14ac:dyDescent="0.25">
      <c r="A1534" t="s">
        <v>1518</v>
      </c>
      <c r="B1534">
        <v>100232</v>
      </c>
      <c r="C1534">
        <v>260543</v>
      </c>
      <c r="D1534">
        <v>269459</v>
      </c>
      <c r="E1534" s="3" t="s">
        <v>133</v>
      </c>
      <c r="F1534" s="3" t="s">
        <v>30</v>
      </c>
      <c r="G1534" s="3" t="s">
        <v>530</v>
      </c>
      <c r="H1534" s="3" t="s">
        <v>195</v>
      </c>
      <c r="I1534">
        <v>-0.43790000000000001</v>
      </c>
      <c r="J1534">
        <v>51.569699999999997</v>
      </c>
      <c r="K1534">
        <v>-7.5399999999999995E-2</v>
      </c>
      <c r="L1534">
        <v>51.511600000000001</v>
      </c>
      <c r="M1534" s="3" t="s">
        <v>531</v>
      </c>
      <c r="N1534" s="3" t="s">
        <v>196</v>
      </c>
      <c r="O1534" t="s">
        <v>670</v>
      </c>
      <c r="P1534" t="s">
        <v>670</v>
      </c>
      <c r="Q1534">
        <v>28830</v>
      </c>
      <c r="R1534">
        <v>3680</v>
      </c>
      <c r="S1534" t="s">
        <v>671</v>
      </c>
      <c r="T1534" s="3" t="str">
        <f>Processed[[#This Row],[Time Period]]&amp;"_"&amp;Processed[[#This Row],[FROMNODENO]]&amp;"_"&amp;Processed[[#This Row],[TONODENO]]</f>
        <v>PM_260543_269459</v>
      </c>
    </row>
    <row r="1535" spans="1:20" x14ac:dyDescent="0.25">
      <c r="A1535" t="s">
        <v>1518</v>
      </c>
      <c r="B1535">
        <v>100232</v>
      </c>
      <c r="C1535">
        <v>269459</v>
      </c>
      <c r="D1535">
        <v>260543</v>
      </c>
      <c r="E1535" s="3" t="s">
        <v>30</v>
      </c>
      <c r="F1535" s="3" t="s">
        <v>133</v>
      </c>
      <c r="G1535" s="3" t="s">
        <v>195</v>
      </c>
      <c r="H1535" s="3" t="s">
        <v>530</v>
      </c>
      <c r="I1535">
        <v>-7.5399999999999995E-2</v>
      </c>
      <c r="J1535">
        <v>51.511600000000001</v>
      </c>
      <c r="K1535">
        <v>-0.43790000000000001</v>
      </c>
      <c r="L1535">
        <v>51.569699999999997</v>
      </c>
      <c r="M1535" s="3" t="s">
        <v>196</v>
      </c>
      <c r="N1535" s="3" t="s">
        <v>531</v>
      </c>
      <c r="O1535" t="s">
        <v>670</v>
      </c>
      <c r="P1535" t="s">
        <v>670</v>
      </c>
      <c r="Q1535">
        <v>28857</v>
      </c>
      <c r="R1535">
        <v>3567</v>
      </c>
      <c r="S1535" t="s">
        <v>671</v>
      </c>
      <c r="T1535" s="3" t="str">
        <f>Processed[[#This Row],[Time Period]]&amp;"_"&amp;Processed[[#This Row],[FROMNODENO]]&amp;"_"&amp;Processed[[#This Row],[TONODENO]]</f>
        <v>PM_269459_260543</v>
      </c>
    </row>
    <row r="1536" spans="1:20" x14ac:dyDescent="0.25">
      <c r="A1536" t="s">
        <v>1518</v>
      </c>
      <c r="B1536">
        <v>100233</v>
      </c>
      <c r="C1536">
        <v>260543</v>
      </c>
      <c r="D1536">
        <v>267983</v>
      </c>
      <c r="E1536" s="3" t="s">
        <v>133</v>
      </c>
      <c r="F1536" s="3" t="s">
        <v>31</v>
      </c>
      <c r="G1536" s="3" t="s">
        <v>530</v>
      </c>
      <c r="H1536" s="3" t="s">
        <v>198</v>
      </c>
      <c r="I1536">
        <v>-0.43790000000000001</v>
      </c>
      <c r="J1536">
        <v>51.569699999999997</v>
      </c>
      <c r="K1536">
        <v>-0.1231</v>
      </c>
      <c r="L1536">
        <v>51.530799999999999</v>
      </c>
      <c r="M1536" s="3" t="s">
        <v>531</v>
      </c>
      <c r="N1536" s="3" t="s">
        <v>199</v>
      </c>
      <c r="O1536" t="s">
        <v>670</v>
      </c>
      <c r="P1536" t="s">
        <v>670</v>
      </c>
      <c r="Q1536">
        <v>26095</v>
      </c>
      <c r="R1536">
        <v>3098</v>
      </c>
      <c r="S1536" t="s">
        <v>671</v>
      </c>
      <c r="T1536" s="3" t="str">
        <f>Processed[[#This Row],[Time Period]]&amp;"_"&amp;Processed[[#This Row],[FROMNODENO]]&amp;"_"&amp;Processed[[#This Row],[TONODENO]]</f>
        <v>PM_260543_267983</v>
      </c>
    </row>
    <row r="1537" spans="1:20" x14ac:dyDescent="0.25">
      <c r="A1537" t="s">
        <v>1518</v>
      </c>
      <c r="B1537">
        <v>100233</v>
      </c>
      <c r="C1537">
        <v>267983</v>
      </c>
      <c r="D1537">
        <v>260543</v>
      </c>
      <c r="E1537" s="3" t="s">
        <v>31</v>
      </c>
      <c r="F1537" s="3" t="s">
        <v>133</v>
      </c>
      <c r="G1537" s="3" t="s">
        <v>198</v>
      </c>
      <c r="H1537" s="3" t="s">
        <v>530</v>
      </c>
      <c r="I1537">
        <v>-0.1231</v>
      </c>
      <c r="J1537">
        <v>51.530799999999999</v>
      </c>
      <c r="K1537">
        <v>-0.43790000000000001</v>
      </c>
      <c r="L1537">
        <v>51.569699999999997</v>
      </c>
      <c r="M1537" s="3" t="s">
        <v>199</v>
      </c>
      <c r="N1537" s="3" t="s">
        <v>531</v>
      </c>
      <c r="O1537" t="s">
        <v>670</v>
      </c>
      <c r="P1537" t="s">
        <v>670</v>
      </c>
      <c r="Q1537">
        <v>25345</v>
      </c>
      <c r="R1537">
        <v>3100</v>
      </c>
      <c r="S1537" t="s">
        <v>671</v>
      </c>
      <c r="T1537" s="3" t="str">
        <f>Processed[[#This Row],[Time Period]]&amp;"_"&amp;Processed[[#This Row],[FROMNODENO]]&amp;"_"&amp;Processed[[#This Row],[TONODENO]]</f>
        <v>PM_267983_260543</v>
      </c>
    </row>
    <row r="1538" spans="1:20" x14ac:dyDescent="0.25">
      <c r="A1538" t="s">
        <v>1518</v>
      </c>
      <c r="B1538">
        <v>100234</v>
      </c>
      <c r="C1538">
        <v>260543</v>
      </c>
      <c r="D1538">
        <v>269225</v>
      </c>
      <c r="E1538" s="3" t="s">
        <v>133</v>
      </c>
      <c r="F1538" s="3" t="s">
        <v>32</v>
      </c>
      <c r="G1538" s="3" t="s">
        <v>530</v>
      </c>
      <c r="H1538" s="3" t="s">
        <v>200</v>
      </c>
      <c r="I1538">
        <v>-0.43790000000000001</v>
      </c>
      <c r="J1538">
        <v>51.569699999999997</v>
      </c>
      <c r="K1538">
        <v>-8.5699999999999998E-2</v>
      </c>
      <c r="L1538">
        <v>51.505229999999997</v>
      </c>
      <c r="M1538" s="3" t="s">
        <v>531</v>
      </c>
      <c r="N1538" s="3" t="s">
        <v>201</v>
      </c>
      <c r="O1538" t="s">
        <v>670</v>
      </c>
      <c r="P1538" t="s">
        <v>670</v>
      </c>
      <c r="Q1538">
        <v>28387</v>
      </c>
      <c r="R1538">
        <v>3286</v>
      </c>
      <c r="S1538" t="s">
        <v>671</v>
      </c>
      <c r="T1538" s="3" t="str">
        <f>Processed[[#This Row],[Time Period]]&amp;"_"&amp;Processed[[#This Row],[FROMNODENO]]&amp;"_"&amp;Processed[[#This Row],[TONODENO]]</f>
        <v>PM_260543_269225</v>
      </c>
    </row>
    <row r="1539" spans="1:20" x14ac:dyDescent="0.25">
      <c r="A1539" t="s">
        <v>1518</v>
      </c>
      <c r="B1539">
        <v>100234</v>
      </c>
      <c r="C1539">
        <v>269225</v>
      </c>
      <c r="D1539">
        <v>260543</v>
      </c>
      <c r="E1539" s="3" t="s">
        <v>32</v>
      </c>
      <c r="F1539" s="3" t="s">
        <v>133</v>
      </c>
      <c r="G1539" s="3" t="s">
        <v>200</v>
      </c>
      <c r="H1539" s="3" t="s">
        <v>530</v>
      </c>
      <c r="I1539">
        <v>-8.5699999999999998E-2</v>
      </c>
      <c r="J1539">
        <v>51.505229999999997</v>
      </c>
      <c r="K1539">
        <v>-0.43790000000000001</v>
      </c>
      <c r="L1539">
        <v>51.569699999999997</v>
      </c>
      <c r="M1539" s="3" t="s">
        <v>201</v>
      </c>
      <c r="N1539" s="3" t="s">
        <v>531</v>
      </c>
      <c r="O1539" t="s">
        <v>670</v>
      </c>
      <c r="P1539" t="s">
        <v>670</v>
      </c>
      <c r="Q1539">
        <v>28403</v>
      </c>
      <c r="R1539">
        <v>3358</v>
      </c>
      <c r="S1539" t="s">
        <v>671</v>
      </c>
      <c r="T1539" s="3" t="str">
        <f>Processed[[#This Row],[Time Period]]&amp;"_"&amp;Processed[[#This Row],[FROMNODENO]]&amp;"_"&amp;Processed[[#This Row],[TONODENO]]</f>
        <v>PM_269225_260543</v>
      </c>
    </row>
    <row r="1540" spans="1:20" x14ac:dyDescent="0.25">
      <c r="A1540" t="s">
        <v>1518</v>
      </c>
      <c r="B1540">
        <v>100235</v>
      </c>
      <c r="C1540">
        <v>260543</v>
      </c>
      <c r="D1540">
        <v>269296</v>
      </c>
      <c r="E1540" s="3" t="s">
        <v>133</v>
      </c>
      <c r="F1540" s="3" t="s">
        <v>33</v>
      </c>
      <c r="G1540" s="3" t="s">
        <v>530</v>
      </c>
      <c r="H1540" s="3" t="s">
        <v>203</v>
      </c>
      <c r="I1540">
        <v>-0.43790000000000001</v>
      </c>
      <c r="J1540">
        <v>51.569699999999997</v>
      </c>
      <c r="K1540">
        <v>-8.2100000000000006E-2</v>
      </c>
      <c r="L1540">
        <v>51.518599999999999</v>
      </c>
      <c r="M1540" s="3" t="s">
        <v>531</v>
      </c>
      <c r="N1540" s="3" t="s">
        <v>204</v>
      </c>
      <c r="O1540" t="s">
        <v>670</v>
      </c>
      <c r="P1540" t="s">
        <v>670</v>
      </c>
      <c r="Q1540">
        <v>28048</v>
      </c>
      <c r="R1540">
        <v>3119</v>
      </c>
      <c r="S1540" t="s">
        <v>671</v>
      </c>
      <c r="T1540" s="3" t="str">
        <f>Processed[[#This Row],[Time Period]]&amp;"_"&amp;Processed[[#This Row],[FROMNODENO]]&amp;"_"&amp;Processed[[#This Row],[TONODENO]]</f>
        <v>PM_260543_269296</v>
      </c>
    </row>
    <row r="1541" spans="1:20" x14ac:dyDescent="0.25">
      <c r="A1541" t="s">
        <v>1518</v>
      </c>
      <c r="B1541">
        <v>100235</v>
      </c>
      <c r="C1541">
        <v>269296</v>
      </c>
      <c r="D1541">
        <v>260543</v>
      </c>
      <c r="E1541" s="3" t="s">
        <v>33</v>
      </c>
      <c r="F1541" s="3" t="s">
        <v>133</v>
      </c>
      <c r="G1541" s="3" t="s">
        <v>203</v>
      </c>
      <c r="H1541" s="3" t="s">
        <v>530</v>
      </c>
      <c r="I1541">
        <v>-8.2100000000000006E-2</v>
      </c>
      <c r="J1541">
        <v>51.518599999999999</v>
      </c>
      <c r="K1541">
        <v>-0.43790000000000001</v>
      </c>
      <c r="L1541">
        <v>51.569699999999997</v>
      </c>
      <c r="M1541" s="3" t="s">
        <v>204</v>
      </c>
      <c r="N1541" s="3" t="s">
        <v>531</v>
      </c>
      <c r="O1541" t="s">
        <v>670</v>
      </c>
      <c r="P1541" t="s">
        <v>670</v>
      </c>
      <c r="Q1541">
        <v>28040</v>
      </c>
      <c r="R1541">
        <v>3121</v>
      </c>
      <c r="S1541" t="s">
        <v>671</v>
      </c>
      <c r="T1541" s="3" t="str">
        <f>Processed[[#This Row],[Time Period]]&amp;"_"&amp;Processed[[#This Row],[FROMNODENO]]&amp;"_"&amp;Processed[[#This Row],[TONODENO]]</f>
        <v>PM_269296_260543</v>
      </c>
    </row>
    <row r="1542" spans="1:20" x14ac:dyDescent="0.25">
      <c r="A1542" t="s">
        <v>1518</v>
      </c>
      <c r="B1542">
        <v>100236</v>
      </c>
      <c r="C1542">
        <v>260543</v>
      </c>
      <c r="D1542">
        <v>266682</v>
      </c>
      <c r="E1542" s="3" t="s">
        <v>133</v>
      </c>
      <c r="F1542" s="3" t="s">
        <v>34</v>
      </c>
      <c r="G1542" s="3" t="s">
        <v>530</v>
      </c>
      <c r="H1542" s="3" t="s">
        <v>205</v>
      </c>
      <c r="I1542">
        <v>-0.43790000000000001</v>
      </c>
      <c r="J1542">
        <v>51.569699999999997</v>
      </c>
      <c r="K1542">
        <v>-0.16289999999999999</v>
      </c>
      <c r="L1542">
        <v>51.522399999999998</v>
      </c>
      <c r="M1542" s="3" t="s">
        <v>531</v>
      </c>
      <c r="N1542" s="3" t="s">
        <v>206</v>
      </c>
      <c r="O1542" t="s">
        <v>670</v>
      </c>
      <c r="P1542" t="s">
        <v>670</v>
      </c>
      <c r="Q1542">
        <v>25520</v>
      </c>
      <c r="R1542">
        <v>2984</v>
      </c>
      <c r="S1542" t="s">
        <v>671</v>
      </c>
      <c r="T1542" s="3" t="str">
        <f>Processed[[#This Row],[Time Period]]&amp;"_"&amp;Processed[[#This Row],[FROMNODENO]]&amp;"_"&amp;Processed[[#This Row],[TONODENO]]</f>
        <v>PM_260543_266682</v>
      </c>
    </row>
    <row r="1543" spans="1:20" x14ac:dyDescent="0.25">
      <c r="A1543" t="s">
        <v>1518</v>
      </c>
      <c r="B1543">
        <v>100236</v>
      </c>
      <c r="C1543">
        <v>266682</v>
      </c>
      <c r="D1543">
        <v>260543</v>
      </c>
      <c r="E1543" s="3" t="s">
        <v>34</v>
      </c>
      <c r="F1543" s="3" t="s">
        <v>133</v>
      </c>
      <c r="G1543" s="3" t="s">
        <v>205</v>
      </c>
      <c r="H1543" s="3" t="s">
        <v>530</v>
      </c>
      <c r="I1543">
        <v>-0.16289999999999999</v>
      </c>
      <c r="J1543">
        <v>51.522399999999998</v>
      </c>
      <c r="K1543">
        <v>-0.43790000000000001</v>
      </c>
      <c r="L1543">
        <v>51.569699999999997</v>
      </c>
      <c r="M1543" s="3" t="s">
        <v>206</v>
      </c>
      <c r="N1543" s="3" t="s">
        <v>531</v>
      </c>
      <c r="O1543" t="s">
        <v>670</v>
      </c>
      <c r="P1543" t="s">
        <v>670</v>
      </c>
      <c r="Q1543">
        <v>25421</v>
      </c>
      <c r="R1543">
        <v>3044</v>
      </c>
      <c r="S1543" t="s">
        <v>671</v>
      </c>
      <c r="T1543" s="3" t="str">
        <f>Processed[[#This Row],[Time Period]]&amp;"_"&amp;Processed[[#This Row],[FROMNODENO]]&amp;"_"&amp;Processed[[#This Row],[TONODENO]]</f>
        <v>PM_266682_260543</v>
      </c>
    </row>
    <row r="1544" spans="1:20" x14ac:dyDescent="0.25">
      <c r="A1544" t="s">
        <v>1518</v>
      </c>
      <c r="B1544">
        <v>100237</v>
      </c>
      <c r="C1544">
        <v>260543</v>
      </c>
      <c r="D1544">
        <v>266343</v>
      </c>
      <c r="E1544" s="3" t="s">
        <v>133</v>
      </c>
      <c r="F1544" s="3" t="s">
        <v>35</v>
      </c>
      <c r="G1544" s="3" t="s">
        <v>530</v>
      </c>
      <c r="H1544" s="3" t="s">
        <v>207</v>
      </c>
      <c r="I1544">
        <v>-0.43790000000000001</v>
      </c>
      <c r="J1544">
        <v>51.569699999999997</v>
      </c>
      <c r="K1544">
        <v>-0.17530000000000001</v>
      </c>
      <c r="L1544">
        <v>51.516199999999998</v>
      </c>
      <c r="M1544" s="3" t="s">
        <v>531</v>
      </c>
      <c r="N1544" s="3" t="s">
        <v>208</v>
      </c>
      <c r="O1544" t="s">
        <v>670</v>
      </c>
      <c r="P1544" t="s">
        <v>670</v>
      </c>
      <c r="Q1544">
        <v>21180</v>
      </c>
      <c r="R1544">
        <v>2301</v>
      </c>
      <c r="S1544" t="s">
        <v>671</v>
      </c>
      <c r="T1544" s="3" t="str">
        <f>Processed[[#This Row],[Time Period]]&amp;"_"&amp;Processed[[#This Row],[FROMNODENO]]&amp;"_"&amp;Processed[[#This Row],[TONODENO]]</f>
        <v>PM_260543_266343</v>
      </c>
    </row>
    <row r="1545" spans="1:20" x14ac:dyDescent="0.25">
      <c r="A1545" t="s">
        <v>1518</v>
      </c>
      <c r="B1545">
        <v>100237</v>
      </c>
      <c r="C1545">
        <v>266343</v>
      </c>
      <c r="D1545">
        <v>260543</v>
      </c>
      <c r="E1545" s="3" t="s">
        <v>35</v>
      </c>
      <c r="F1545" s="3" t="s">
        <v>133</v>
      </c>
      <c r="G1545" s="3" t="s">
        <v>207</v>
      </c>
      <c r="H1545" s="3" t="s">
        <v>530</v>
      </c>
      <c r="I1545">
        <v>-0.17530000000000001</v>
      </c>
      <c r="J1545">
        <v>51.516199999999998</v>
      </c>
      <c r="K1545">
        <v>-0.43790000000000001</v>
      </c>
      <c r="L1545">
        <v>51.569699999999997</v>
      </c>
      <c r="M1545" s="3" t="s">
        <v>208</v>
      </c>
      <c r="N1545" s="3" t="s">
        <v>531</v>
      </c>
      <c r="O1545" t="s">
        <v>670</v>
      </c>
      <c r="P1545" t="s">
        <v>670</v>
      </c>
      <c r="Q1545">
        <v>21196</v>
      </c>
      <c r="R1545">
        <v>2300</v>
      </c>
      <c r="S1545" t="s">
        <v>671</v>
      </c>
      <c r="T1545" s="3" t="str">
        <f>Processed[[#This Row],[Time Period]]&amp;"_"&amp;Processed[[#This Row],[FROMNODENO]]&amp;"_"&amp;Processed[[#This Row],[TONODENO]]</f>
        <v>PM_266343_260543</v>
      </c>
    </row>
    <row r="1546" spans="1:20" x14ac:dyDescent="0.25">
      <c r="A1546" t="s">
        <v>1518</v>
      </c>
      <c r="B1546">
        <v>100238</v>
      </c>
      <c r="C1546">
        <v>260543</v>
      </c>
      <c r="D1546">
        <v>267948</v>
      </c>
      <c r="E1546" s="3" t="s">
        <v>133</v>
      </c>
      <c r="F1546" s="3" t="s">
        <v>36</v>
      </c>
      <c r="G1546" s="3" t="s">
        <v>530</v>
      </c>
      <c r="H1546" s="3" t="s">
        <v>209</v>
      </c>
      <c r="I1546">
        <v>-0.43790000000000001</v>
      </c>
      <c r="J1546">
        <v>51.569699999999997</v>
      </c>
      <c r="K1546">
        <v>-0.12784000000000001</v>
      </c>
      <c r="L1546">
        <v>51.532330000000002</v>
      </c>
      <c r="M1546" s="3" t="s">
        <v>531</v>
      </c>
      <c r="N1546" s="3" t="s">
        <v>210</v>
      </c>
      <c r="O1546" t="s">
        <v>670</v>
      </c>
      <c r="P1546" t="s">
        <v>670</v>
      </c>
      <c r="Q1546">
        <v>26300</v>
      </c>
      <c r="R1546">
        <v>3243</v>
      </c>
      <c r="S1546" t="s">
        <v>671</v>
      </c>
      <c r="T1546" s="3" t="str">
        <f>Processed[[#This Row],[Time Period]]&amp;"_"&amp;Processed[[#This Row],[FROMNODENO]]&amp;"_"&amp;Processed[[#This Row],[TONODENO]]</f>
        <v>PM_260543_267948</v>
      </c>
    </row>
    <row r="1547" spans="1:20" x14ac:dyDescent="0.25">
      <c r="A1547" t="s">
        <v>1518</v>
      </c>
      <c r="B1547">
        <v>100238</v>
      </c>
      <c r="C1547">
        <v>267948</v>
      </c>
      <c r="D1547">
        <v>260543</v>
      </c>
      <c r="E1547" s="3" t="s">
        <v>36</v>
      </c>
      <c r="F1547" s="3" t="s">
        <v>133</v>
      </c>
      <c r="G1547" s="3" t="s">
        <v>209</v>
      </c>
      <c r="H1547" s="3" t="s">
        <v>530</v>
      </c>
      <c r="I1547">
        <v>-0.12784000000000001</v>
      </c>
      <c r="J1547">
        <v>51.532330000000002</v>
      </c>
      <c r="K1547">
        <v>-0.43790000000000001</v>
      </c>
      <c r="L1547">
        <v>51.569699999999997</v>
      </c>
      <c r="M1547" s="3" t="s">
        <v>210</v>
      </c>
      <c r="N1547" s="3" t="s">
        <v>531</v>
      </c>
      <c r="O1547" t="s">
        <v>670</v>
      </c>
      <c r="P1547" t="s">
        <v>670</v>
      </c>
      <c r="Q1547">
        <v>25615</v>
      </c>
      <c r="R1547">
        <v>3287</v>
      </c>
      <c r="S1547" t="s">
        <v>671</v>
      </c>
      <c r="T1547" s="3" t="str">
        <f>Processed[[#This Row],[Time Period]]&amp;"_"&amp;Processed[[#This Row],[FROMNODENO]]&amp;"_"&amp;Processed[[#This Row],[TONODENO]]</f>
        <v>PM_267948_260543</v>
      </c>
    </row>
    <row r="1548" spans="1:20" x14ac:dyDescent="0.25">
      <c r="A1548" t="s">
        <v>1518</v>
      </c>
      <c r="B1548">
        <v>100239</v>
      </c>
      <c r="C1548">
        <v>260543</v>
      </c>
      <c r="D1548">
        <v>267252</v>
      </c>
      <c r="E1548" s="3" t="s">
        <v>133</v>
      </c>
      <c r="F1548" s="3" t="s">
        <v>37</v>
      </c>
      <c r="G1548" s="3" t="s">
        <v>530</v>
      </c>
      <c r="H1548" s="3" t="s">
        <v>211</v>
      </c>
      <c r="I1548">
        <v>-0.43790000000000001</v>
      </c>
      <c r="J1548">
        <v>51.569699999999997</v>
      </c>
      <c r="K1548">
        <v>-0.14369999999999999</v>
      </c>
      <c r="L1548">
        <v>51.495100000000001</v>
      </c>
      <c r="M1548" s="3" t="s">
        <v>531</v>
      </c>
      <c r="N1548" s="3" t="s">
        <v>212</v>
      </c>
      <c r="O1548" t="s">
        <v>670</v>
      </c>
      <c r="P1548" t="s">
        <v>670</v>
      </c>
      <c r="Q1548">
        <v>25855</v>
      </c>
      <c r="R1548">
        <v>3009</v>
      </c>
      <c r="S1548" t="s">
        <v>671</v>
      </c>
      <c r="T1548" s="3" t="str">
        <f>Processed[[#This Row],[Time Period]]&amp;"_"&amp;Processed[[#This Row],[FROMNODENO]]&amp;"_"&amp;Processed[[#This Row],[TONODENO]]</f>
        <v>PM_260543_267252</v>
      </c>
    </row>
    <row r="1549" spans="1:20" x14ac:dyDescent="0.25">
      <c r="A1549" t="s">
        <v>1518</v>
      </c>
      <c r="B1549">
        <v>100239</v>
      </c>
      <c r="C1549">
        <v>267252</v>
      </c>
      <c r="D1549">
        <v>260543</v>
      </c>
      <c r="E1549" s="3" t="s">
        <v>37</v>
      </c>
      <c r="F1549" s="3" t="s">
        <v>133</v>
      </c>
      <c r="G1549" s="3" t="s">
        <v>211</v>
      </c>
      <c r="H1549" s="3" t="s">
        <v>530</v>
      </c>
      <c r="I1549">
        <v>-0.14369999999999999</v>
      </c>
      <c r="J1549">
        <v>51.495100000000001</v>
      </c>
      <c r="K1549">
        <v>-0.43790000000000001</v>
      </c>
      <c r="L1549">
        <v>51.569699999999997</v>
      </c>
      <c r="M1549" s="3" t="s">
        <v>212</v>
      </c>
      <c r="N1549" s="3" t="s">
        <v>531</v>
      </c>
      <c r="O1549" t="s">
        <v>670</v>
      </c>
      <c r="P1549" t="s">
        <v>670</v>
      </c>
      <c r="Q1549">
        <v>25862</v>
      </c>
      <c r="R1549">
        <v>3009</v>
      </c>
      <c r="S1549" t="s">
        <v>671</v>
      </c>
      <c r="T1549" s="3" t="str">
        <f>Processed[[#This Row],[Time Period]]&amp;"_"&amp;Processed[[#This Row],[FROMNODENO]]&amp;"_"&amp;Processed[[#This Row],[TONODENO]]</f>
        <v>PM_267252_260543</v>
      </c>
    </row>
    <row r="1550" spans="1:20" x14ac:dyDescent="0.25">
      <c r="A1550" t="s">
        <v>1518</v>
      </c>
      <c r="B1550">
        <v>100240</v>
      </c>
      <c r="C1550">
        <v>260543</v>
      </c>
      <c r="D1550">
        <v>268311</v>
      </c>
      <c r="E1550" s="3" t="s">
        <v>133</v>
      </c>
      <c r="F1550" s="3" t="s">
        <v>38</v>
      </c>
      <c r="G1550" s="3" t="s">
        <v>530</v>
      </c>
      <c r="H1550" s="3" t="s">
        <v>213</v>
      </c>
      <c r="I1550">
        <v>-0.43790000000000001</v>
      </c>
      <c r="J1550">
        <v>51.569699999999997</v>
      </c>
      <c r="K1550">
        <v>-0.1134</v>
      </c>
      <c r="L1550">
        <v>51.503300000000003</v>
      </c>
      <c r="M1550" s="3" t="s">
        <v>531</v>
      </c>
      <c r="N1550" s="3" t="s">
        <v>214</v>
      </c>
      <c r="O1550" t="s">
        <v>670</v>
      </c>
      <c r="P1550" t="s">
        <v>670</v>
      </c>
      <c r="Q1550">
        <v>26502</v>
      </c>
      <c r="R1550">
        <v>2971</v>
      </c>
      <c r="S1550" t="s">
        <v>671</v>
      </c>
      <c r="T1550" s="3" t="str">
        <f>Processed[[#This Row],[Time Period]]&amp;"_"&amp;Processed[[#This Row],[FROMNODENO]]&amp;"_"&amp;Processed[[#This Row],[TONODENO]]</f>
        <v>PM_260543_268311</v>
      </c>
    </row>
    <row r="1551" spans="1:20" x14ac:dyDescent="0.25">
      <c r="A1551" t="s">
        <v>1518</v>
      </c>
      <c r="B1551">
        <v>100240</v>
      </c>
      <c r="C1551">
        <v>268311</v>
      </c>
      <c r="D1551">
        <v>260543</v>
      </c>
      <c r="E1551" s="3" t="s">
        <v>38</v>
      </c>
      <c r="F1551" s="3" t="s">
        <v>133</v>
      </c>
      <c r="G1551" s="3" t="s">
        <v>213</v>
      </c>
      <c r="H1551" s="3" t="s">
        <v>530</v>
      </c>
      <c r="I1551">
        <v>-0.1134</v>
      </c>
      <c r="J1551">
        <v>51.503300000000003</v>
      </c>
      <c r="K1551">
        <v>-0.43790000000000001</v>
      </c>
      <c r="L1551">
        <v>51.569699999999997</v>
      </c>
      <c r="M1551" s="3" t="s">
        <v>214</v>
      </c>
      <c r="N1551" s="3" t="s">
        <v>531</v>
      </c>
      <c r="O1551" t="s">
        <v>670</v>
      </c>
      <c r="P1551" t="s">
        <v>670</v>
      </c>
      <c r="Q1551">
        <v>26505</v>
      </c>
      <c r="R1551">
        <v>2969</v>
      </c>
      <c r="S1551" t="s">
        <v>671</v>
      </c>
      <c r="T1551" s="3" t="str">
        <f>Processed[[#This Row],[Time Period]]&amp;"_"&amp;Processed[[#This Row],[FROMNODENO]]&amp;"_"&amp;Processed[[#This Row],[TONODENO]]</f>
        <v>PM_268311_260543</v>
      </c>
    </row>
    <row r="1552" spans="1:20" x14ac:dyDescent="0.25">
      <c r="A1552" t="s">
        <v>1518</v>
      </c>
      <c r="B1552">
        <v>100241</v>
      </c>
      <c r="C1552">
        <v>260543</v>
      </c>
      <c r="D1552">
        <v>268672</v>
      </c>
      <c r="E1552" s="3" t="s">
        <v>133</v>
      </c>
      <c r="F1552" s="3" t="s">
        <v>116</v>
      </c>
      <c r="G1552" s="3" t="s">
        <v>530</v>
      </c>
      <c r="H1552" s="3" t="s">
        <v>478</v>
      </c>
      <c r="I1552">
        <v>-0.43790000000000001</v>
      </c>
      <c r="J1552">
        <v>51.569699999999997</v>
      </c>
      <c r="K1552">
        <v>-0.1048</v>
      </c>
      <c r="L1552">
        <v>51.520299999999999</v>
      </c>
      <c r="M1552" s="3" t="s">
        <v>531</v>
      </c>
      <c r="N1552" s="3" t="s">
        <v>479</v>
      </c>
      <c r="O1552" t="s">
        <v>670</v>
      </c>
      <c r="P1552" t="s">
        <v>670</v>
      </c>
      <c r="Q1552">
        <v>25985</v>
      </c>
      <c r="R1552">
        <v>3043</v>
      </c>
      <c r="S1552" t="s">
        <v>671</v>
      </c>
      <c r="T1552" s="3" t="str">
        <f>Processed[[#This Row],[Time Period]]&amp;"_"&amp;Processed[[#This Row],[FROMNODENO]]&amp;"_"&amp;Processed[[#This Row],[TONODENO]]</f>
        <v>PM_260543_268672</v>
      </c>
    </row>
    <row r="1553" spans="1:20" x14ac:dyDescent="0.25">
      <c r="A1553" t="s">
        <v>1518</v>
      </c>
      <c r="B1553">
        <v>100241</v>
      </c>
      <c r="C1553">
        <v>268672</v>
      </c>
      <c r="D1553">
        <v>260543</v>
      </c>
      <c r="E1553" s="3" t="s">
        <v>116</v>
      </c>
      <c r="F1553" s="3" t="s">
        <v>133</v>
      </c>
      <c r="G1553" s="3" t="s">
        <v>478</v>
      </c>
      <c r="H1553" s="3" t="s">
        <v>530</v>
      </c>
      <c r="I1553">
        <v>-0.1048</v>
      </c>
      <c r="J1553">
        <v>51.520299999999999</v>
      </c>
      <c r="K1553">
        <v>-0.43790000000000001</v>
      </c>
      <c r="L1553">
        <v>51.569699999999997</v>
      </c>
      <c r="M1553" s="3" t="s">
        <v>479</v>
      </c>
      <c r="N1553" s="3" t="s">
        <v>531</v>
      </c>
      <c r="O1553" t="s">
        <v>670</v>
      </c>
      <c r="P1553" t="s">
        <v>670</v>
      </c>
      <c r="Q1553">
        <v>25980</v>
      </c>
      <c r="R1553">
        <v>3106</v>
      </c>
      <c r="S1553" t="s">
        <v>671</v>
      </c>
      <c r="T1553" s="3" t="str">
        <f>Processed[[#This Row],[Time Period]]&amp;"_"&amp;Processed[[#This Row],[FROMNODENO]]&amp;"_"&amp;Processed[[#This Row],[TONODENO]]</f>
        <v>PM_268672_260543</v>
      </c>
    </row>
    <row r="1554" spans="1:20" x14ac:dyDescent="0.25">
      <c r="A1554" t="s">
        <v>1518</v>
      </c>
      <c r="B1554">
        <v>100242</v>
      </c>
      <c r="C1554">
        <v>275978</v>
      </c>
      <c r="D1554">
        <v>280810</v>
      </c>
      <c r="E1554" s="3" t="s">
        <v>148</v>
      </c>
      <c r="F1554" s="3" t="s">
        <v>149</v>
      </c>
      <c r="G1554" s="3" t="s">
        <v>608</v>
      </c>
      <c r="H1554" s="3" t="s">
        <v>609</v>
      </c>
      <c r="I1554">
        <v>0.70289999999999997</v>
      </c>
      <c r="J1554">
        <v>50.934100000000001</v>
      </c>
      <c r="K1554">
        <v>0.71342000000000005</v>
      </c>
      <c r="L1554">
        <v>50.925849999999997</v>
      </c>
      <c r="M1554" s="3" t="s">
        <v>610</v>
      </c>
      <c r="N1554" s="3" t="s">
        <v>611</v>
      </c>
      <c r="O1554" t="s">
        <v>670</v>
      </c>
      <c r="P1554" t="s">
        <v>670</v>
      </c>
      <c r="Q1554">
        <v>1523</v>
      </c>
      <c r="R1554">
        <v>1122</v>
      </c>
      <c r="S1554" t="s">
        <v>671</v>
      </c>
      <c r="T1554" s="3" t="str">
        <f>Processed[[#This Row],[Time Period]]&amp;"_"&amp;Processed[[#This Row],[FROMNODENO]]&amp;"_"&amp;Processed[[#This Row],[TONODENO]]</f>
        <v>PM_275978_280810</v>
      </c>
    </row>
    <row r="1555" spans="1:20" x14ac:dyDescent="0.25">
      <c r="A1555" t="s">
        <v>1518</v>
      </c>
      <c r="B1555">
        <v>100242</v>
      </c>
      <c r="C1555">
        <v>280810</v>
      </c>
      <c r="D1555">
        <v>275978</v>
      </c>
      <c r="E1555" s="3" t="s">
        <v>149</v>
      </c>
      <c r="F1555" s="3" t="s">
        <v>148</v>
      </c>
      <c r="G1555" s="3" t="s">
        <v>609</v>
      </c>
      <c r="H1555" s="3" t="s">
        <v>608</v>
      </c>
      <c r="I1555">
        <v>0.71342000000000005</v>
      </c>
      <c r="J1555">
        <v>50.925849999999997</v>
      </c>
      <c r="K1555">
        <v>0.70289999999999997</v>
      </c>
      <c r="L1555">
        <v>50.934100000000001</v>
      </c>
      <c r="M1555" s="3" t="s">
        <v>611</v>
      </c>
      <c r="N1555" s="3" t="s">
        <v>610</v>
      </c>
      <c r="O1555" t="s">
        <v>670</v>
      </c>
      <c r="P1555" t="s">
        <v>670</v>
      </c>
      <c r="Q1555">
        <v>1523</v>
      </c>
      <c r="R1555">
        <v>1099</v>
      </c>
      <c r="S1555" t="s">
        <v>671</v>
      </c>
      <c r="T1555" s="3" t="str">
        <f>Processed[[#This Row],[Time Period]]&amp;"_"&amp;Processed[[#This Row],[FROMNODENO]]&amp;"_"&amp;Processed[[#This Row],[TONODENO]]</f>
        <v>PM_280810_275978</v>
      </c>
    </row>
    <row r="1556" spans="1:20" x14ac:dyDescent="0.25">
      <c r="A1556" t="s">
        <v>1518</v>
      </c>
      <c r="B1556">
        <v>100243</v>
      </c>
      <c r="C1556">
        <v>271036</v>
      </c>
      <c r="D1556">
        <v>272192</v>
      </c>
      <c r="E1556" s="3" t="s">
        <v>102</v>
      </c>
      <c r="F1556" s="3" t="s">
        <v>150</v>
      </c>
      <c r="G1556" s="3" t="s">
        <v>429</v>
      </c>
      <c r="H1556" s="3" t="s">
        <v>614</v>
      </c>
      <c r="I1556">
        <v>-3.3999999999999998E-3</v>
      </c>
      <c r="J1556">
        <v>51.542099999999998</v>
      </c>
      <c r="K1556">
        <v>6.9599999999999995E-2</v>
      </c>
      <c r="L1556">
        <v>51.490099999999998</v>
      </c>
      <c r="M1556" s="3" t="s">
        <v>430</v>
      </c>
      <c r="N1556" s="3" t="s">
        <v>615</v>
      </c>
      <c r="O1556" t="s">
        <v>670</v>
      </c>
      <c r="P1556" t="s">
        <v>670</v>
      </c>
      <c r="Q1556">
        <v>9816</v>
      </c>
      <c r="R1556">
        <v>1513</v>
      </c>
      <c r="S1556" t="s">
        <v>671</v>
      </c>
      <c r="T1556" s="3" t="str">
        <f>Processed[[#This Row],[Time Period]]&amp;"_"&amp;Processed[[#This Row],[FROMNODENO]]&amp;"_"&amp;Processed[[#This Row],[TONODENO]]</f>
        <v>PM_271036_272192</v>
      </c>
    </row>
    <row r="1557" spans="1:20" x14ac:dyDescent="0.25">
      <c r="A1557" t="s">
        <v>1518</v>
      </c>
      <c r="B1557">
        <v>100243</v>
      </c>
      <c r="C1557">
        <v>272192</v>
      </c>
      <c r="D1557">
        <v>271036</v>
      </c>
      <c r="E1557" s="3" t="s">
        <v>150</v>
      </c>
      <c r="F1557" s="3" t="s">
        <v>102</v>
      </c>
      <c r="G1557" s="3" t="s">
        <v>614</v>
      </c>
      <c r="H1557" s="3" t="s">
        <v>429</v>
      </c>
      <c r="I1557">
        <v>6.9599999999999995E-2</v>
      </c>
      <c r="J1557">
        <v>51.490099999999998</v>
      </c>
      <c r="K1557">
        <v>-3.3999999999999998E-3</v>
      </c>
      <c r="L1557">
        <v>51.542099999999998</v>
      </c>
      <c r="M1557" s="3" t="s">
        <v>615</v>
      </c>
      <c r="N1557" s="3" t="s">
        <v>430</v>
      </c>
      <c r="O1557" t="s">
        <v>670</v>
      </c>
      <c r="P1557" t="s">
        <v>670</v>
      </c>
      <c r="Q1557">
        <v>9813</v>
      </c>
      <c r="R1557">
        <v>1480</v>
      </c>
      <c r="S1557" t="s">
        <v>671</v>
      </c>
      <c r="T1557" s="3" t="str">
        <f>Processed[[#This Row],[Time Period]]&amp;"_"&amp;Processed[[#This Row],[FROMNODENO]]&amp;"_"&amp;Processed[[#This Row],[TONODENO]]</f>
        <v>PM_272192_271036</v>
      </c>
    </row>
    <row r="1558" spans="1:20" x14ac:dyDescent="0.25">
      <c r="A1558" t="s">
        <v>1518</v>
      </c>
      <c r="B1558">
        <v>100244</v>
      </c>
      <c r="C1558">
        <v>234627</v>
      </c>
      <c r="D1558">
        <v>234631</v>
      </c>
      <c r="E1558" s="3" t="s">
        <v>151</v>
      </c>
      <c r="F1558" s="3" t="s">
        <v>152</v>
      </c>
      <c r="G1558" s="3" t="s">
        <v>617</v>
      </c>
      <c r="H1558" s="3" t="s">
        <v>618</v>
      </c>
      <c r="I1558">
        <v>-2.6124000000000001</v>
      </c>
      <c r="J1558">
        <v>50.944800000000001</v>
      </c>
      <c r="K1558">
        <v>-2.6120000000000001</v>
      </c>
      <c r="L1558">
        <v>50.924799999999998</v>
      </c>
      <c r="M1558" s="3" t="s">
        <v>619</v>
      </c>
      <c r="N1558" s="3" t="s">
        <v>620</v>
      </c>
      <c r="O1558" t="s">
        <v>670</v>
      </c>
      <c r="P1558" t="s">
        <v>670</v>
      </c>
      <c r="Q1558">
        <v>3810</v>
      </c>
      <c r="R1558">
        <v>2921</v>
      </c>
      <c r="S1558" t="s">
        <v>671</v>
      </c>
      <c r="T1558" s="3" t="str">
        <f>Processed[[#This Row],[Time Period]]&amp;"_"&amp;Processed[[#This Row],[FROMNODENO]]&amp;"_"&amp;Processed[[#This Row],[TONODENO]]</f>
        <v>PM_234627_234631</v>
      </c>
    </row>
    <row r="1559" spans="1:20" x14ac:dyDescent="0.25">
      <c r="A1559" t="s">
        <v>1518</v>
      </c>
      <c r="B1559">
        <v>100244</v>
      </c>
      <c r="C1559">
        <v>234631</v>
      </c>
      <c r="D1559">
        <v>234627</v>
      </c>
      <c r="E1559" s="3" t="s">
        <v>152</v>
      </c>
      <c r="F1559" s="3" t="s">
        <v>151</v>
      </c>
      <c r="G1559" s="3" t="s">
        <v>618</v>
      </c>
      <c r="H1559" s="3" t="s">
        <v>617</v>
      </c>
      <c r="I1559">
        <v>-2.6120000000000001</v>
      </c>
      <c r="J1559">
        <v>50.924799999999998</v>
      </c>
      <c r="K1559">
        <v>-2.6124000000000001</v>
      </c>
      <c r="L1559">
        <v>50.944800000000001</v>
      </c>
      <c r="M1559" s="3" t="s">
        <v>620</v>
      </c>
      <c r="N1559" s="3" t="s">
        <v>619</v>
      </c>
      <c r="O1559" t="s">
        <v>670</v>
      </c>
      <c r="P1559" t="s">
        <v>670</v>
      </c>
      <c r="Q1559">
        <v>6398</v>
      </c>
      <c r="R1559">
        <v>1883</v>
      </c>
      <c r="S1559" t="s">
        <v>671</v>
      </c>
      <c r="T1559" s="3" t="str">
        <f>Processed[[#This Row],[Time Period]]&amp;"_"&amp;Processed[[#This Row],[FROMNODENO]]&amp;"_"&amp;Processed[[#This Row],[TONODENO]]</f>
        <v>PM_234631_234627</v>
      </c>
    </row>
    <row r="1560" spans="1:20" x14ac:dyDescent="0.25">
      <c r="A1560" t="s">
        <v>1518</v>
      </c>
      <c r="B1560">
        <v>100245</v>
      </c>
      <c r="C1560">
        <v>268672</v>
      </c>
      <c r="D1560">
        <v>269122</v>
      </c>
      <c r="E1560" s="3" t="s">
        <v>116</v>
      </c>
      <c r="F1560" s="3" t="s">
        <v>60</v>
      </c>
      <c r="G1560" s="3" t="s">
        <v>478</v>
      </c>
      <c r="H1560" s="3" t="s">
        <v>275</v>
      </c>
      <c r="I1560">
        <v>-0.1048</v>
      </c>
      <c r="J1560">
        <v>51.520299999999999</v>
      </c>
      <c r="K1560">
        <v>-9.0300000000000005E-2</v>
      </c>
      <c r="L1560">
        <v>51.511400000000002</v>
      </c>
      <c r="M1560" s="3" t="s">
        <v>479</v>
      </c>
      <c r="N1560" s="3" t="s">
        <v>276</v>
      </c>
      <c r="O1560" t="s">
        <v>670</v>
      </c>
      <c r="P1560" t="s">
        <v>670</v>
      </c>
      <c r="Q1560">
        <v>3916</v>
      </c>
      <c r="R1560">
        <v>862</v>
      </c>
      <c r="S1560" t="s">
        <v>671</v>
      </c>
      <c r="T1560" s="3" t="str">
        <f>Processed[[#This Row],[Time Period]]&amp;"_"&amp;Processed[[#This Row],[FROMNODENO]]&amp;"_"&amp;Processed[[#This Row],[TONODENO]]</f>
        <v>PM_268672_269122</v>
      </c>
    </row>
    <row r="1561" spans="1:20" x14ac:dyDescent="0.25">
      <c r="A1561" t="s">
        <v>1518</v>
      </c>
      <c r="B1561">
        <v>100245</v>
      </c>
      <c r="C1561">
        <v>269122</v>
      </c>
      <c r="D1561">
        <v>268672</v>
      </c>
      <c r="E1561" s="3" t="s">
        <v>60</v>
      </c>
      <c r="F1561" s="3" t="s">
        <v>116</v>
      </c>
      <c r="G1561" s="3" t="s">
        <v>275</v>
      </c>
      <c r="H1561" s="3" t="s">
        <v>478</v>
      </c>
      <c r="I1561">
        <v>-9.0300000000000005E-2</v>
      </c>
      <c r="J1561">
        <v>51.511400000000002</v>
      </c>
      <c r="K1561">
        <v>-0.1048</v>
      </c>
      <c r="L1561">
        <v>51.520299999999999</v>
      </c>
      <c r="M1561" s="3" t="s">
        <v>276</v>
      </c>
      <c r="N1561" s="3" t="s">
        <v>479</v>
      </c>
      <c r="O1561" t="s">
        <v>670</v>
      </c>
      <c r="P1561" t="s">
        <v>670</v>
      </c>
      <c r="Q1561">
        <v>3907</v>
      </c>
      <c r="R1561">
        <v>875</v>
      </c>
      <c r="S1561" t="s">
        <v>671</v>
      </c>
      <c r="T1561" s="3" t="str">
        <f>Processed[[#This Row],[Time Period]]&amp;"_"&amp;Processed[[#This Row],[FROMNODENO]]&amp;"_"&amp;Processed[[#This Row],[TONODENO]]</f>
        <v>PM_269122_268672</v>
      </c>
    </row>
    <row r="1562" spans="1:20" x14ac:dyDescent="0.25">
      <c r="A1562" t="s">
        <v>1518</v>
      </c>
      <c r="B1562">
        <v>100246</v>
      </c>
      <c r="C1562">
        <v>268672</v>
      </c>
      <c r="D1562">
        <v>269459</v>
      </c>
      <c r="E1562" s="3" t="s">
        <v>116</v>
      </c>
      <c r="F1562" s="3" t="s">
        <v>30</v>
      </c>
      <c r="G1562" s="3" t="s">
        <v>478</v>
      </c>
      <c r="H1562" s="3" t="s">
        <v>195</v>
      </c>
      <c r="I1562">
        <v>-0.1048</v>
      </c>
      <c r="J1562">
        <v>51.520299999999999</v>
      </c>
      <c r="K1562">
        <v>-7.5399999999999995E-2</v>
      </c>
      <c r="L1562">
        <v>51.511600000000001</v>
      </c>
      <c r="M1562" s="3" t="s">
        <v>479</v>
      </c>
      <c r="N1562" s="3" t="s">
        <v>196</v>
      </c>
      <c r="O1562" t="s">
        <v>670</v>
      </c>
      <c r="P1562" t="s">
        <v>670</v>
      </c>
      <c r="Q1562">
        <v>2719</v>
      </c>
      <c r="R1562">
        <v>721</v>
      </c>
      <c r="S1562" t="s">
        <v>671</v>
      </c>
      <c r="T1562" s="3" t="str">
        <f>Processed[[#This Row],[Time Period]]&amp;"_"&amp;Processed[[#This Row],[FROMNODENO]]&amp;"_"&amp;Processed[[#This Row],[TONODENO]]</f>
        <v>PM_268672_269459</v>
      </c>
    </row>
    <row r="1563" spans="1:20" x14ac:dyDescent="0.25">
      <c r="A1563" t="s">
        <v>1518</v>
      </c>
      <c r="B1563">
        <v>100246</v>
      </c>
      <c r="C1563">
        <v>269459</v>
      </c>
      <c r="D1563">
        <v>268672</v>
      </c>
      <c r="E1563" s="3" t="s">
        <v>30</v>
      </c>
      <c r="F1563" s="3" t="s">
        <v>116</v>
      </c>
      <c r="G1563" s="3" t="s">
        <v>195</v>
      </c>
      <c r="H1563" s="3" t="s">
        <v>478</v>
      </c>
      <c r="I1563">
        <v>-7.5399999999999995E-2</v>
      </c>
      <c r="J1563">
        <v>51.511600000000001</v>
      </c>
      <c r="K1563">
        <v>-0.1048</v>
      </c>
      <c r="L1563">
        <v>51.520299999999999</v>
      </c>
      <c r="M1563" s="3" t="s">
        <v>196</v>
      </c>
      <c r="N1563" s="3" t="s">
        <v>479</v>
      </c>
      <c r="O1563" t="s">
        <v>670</v>
      </c>
      <c r="P1563" t="s">
        <v>670</v>
      </c>
      <c r="Q1563">
        <v>2724</v>
      </c>
      <c r="R1563">
        <v>733</v>
      </c>
      <c r="S1563" t="s">
        <v>671</v>
      </c>
      <c r="T1563" s="3" t="str">
        <f>Processed[[#This Row],[Time Period]]&amp;"_"&amp;Processed[[#This Row],[FROMNODENO]]&amp;"_"&amp;Processed[[#This Row],[TONODENO]]</f>
        <v>PM_269459_268672</v>
      </c>
    </row>
    <row r="1564" spans="1:20" x14ac:dyDescent="0.25">
      <c r="A1564" t="s">
        <v>1518</v>
      </c>
      <c r="B1564">
        <v>100247</v>
      </c>
      <c r="C1564">
        <v>268672</v>
      </c>
      <c r="D1564">
        <v>269296</v>
      </c>
      <c r="E1564" s="3" t="s">
        <v>116</v>
      </c>
      <c r="F1564" s="3" t="s">
        <v>33</v>
      </c>
      <c r="G1564" s="3" t="s">
        <v>478</v>
      </c>
      <c r="H1564" s="3" t="s">
        <v>203</v>
      </c>
      <c r="I1564">
        <v>-0.1048</v>
      </c>
      <c r="J1564">
        <v>51.520299999999999</v>
      </c>
      <c r="K1564">
        <v>-8.2100000000000006E-2</v>
      </c>
      <c r="L1564">
        <v>51.518599999999999</v>
      </c>
      <c r="M1564" s="3" t="s">
        <v>479</v>
      </c>
      <c r="N1564" s="3" t="s">
        <v>204</v>
      </c>
      <c r="O1564" t="s">
        <v>670</v>
      </c>
      <c r="P1564" t="s">
        <v>670</v>
      </c>
      <c r="Q1564">
        <v>1989</v>
      </c>
      <c r="R1564">
        <v>518</v>
      </c>
      <c r="S1564" t="s">
        <v>671</v>
      </c>
      <c r="T1564" s="3" t="str">
        <f>Processed[[#This Row],[Time Period]]&amp;"_"&amp;Processed[[#This Row],[FROMNODENO]]&amp;"_"&amp;Processed[[#This Row],[TONODENO]]</f>
        <v>PM_268672_269296</v>
      </c>
    </row>
    <row r="1565" spans="1:20" x14ac:dyDescent="0.25">
      <c r="A1565" t="s">
        <v>1518</v>
      </c>
      <c r="B1565">
        <v>100247</v>
      </c>
      <c r="C1565">
        <v>269296</v>
      </c>
      <c r="D1565">
        <v>268672</v>
      </c>
      <c r="E1565" s="3" t="s">
        <v>33</v>
      </c>
      <c r="F1565" s="3" t="s">
        <v>116</v>
      </c>
      <c r="G1565" s="3" t="s">
        <v>203</v>
      </c>
      <c r="H1565" s="3" t="s">
        <v>478</v>
      </c>
      <c r="I1565">
        <v>-8.2100000000000006E-2</v>
      </c>
      <c r="J1565">
        <v>51.518599999999999</v>
      </c>
      <c r="K1565">
        <v>-0.1048</v>
      </c>
      <c r="L1565">
        <v>51.520299999999999</v>
      </c>
      <c r="M1565" s="3" t="s">
        <v>204</v>
      </c>
      <c r="N1565" s="3" t="s">
        <v>479</v>
      </c>
      <c r="O1565" t="s">
        <v>670</v>
      </c>
      <c r="P1565" t="s">
        <v>670</v>
      </c>
      <c r="Q1565">
        <v>2006</v>
      </c>
      <c r="R1565">
        <v>525</v>
      </c>
      <c r="S1565" t="s">
        <v>671</v>
      </c>
      <c r="T1565" s="3" t="str">
        <f>Processed[[#This Row],[Time Period]]&amp;"_"&amp;Processed[[#This Row],[FROMNODENO]]&amp;"_"&amp;Processed[[#This Row],[TONODENO]]</f>
        <v>PM_269296_268672</v>
      </c>
    </row>
    <row r="1566" spans="1:20" x14ac:dyDescent="0.25">
      <c r="A1566" t="s">
        <v>1518</v>
      </c>
      <c r="B1566">
        <v>100248</v>
      </c>
      <c r="C1566">
        <v>266682</v>
      </c>
      <c r="D1566">
        <v>268672</v>
      </c>
      <c r="E1566" s="3" t="s">
        <v>34</v>
      </c>
      <c r="F1566" s="3" t="s">
        <v>116</v>
      </c>
      <c r="G1566" s="3" t="s">
        <v>205</v>
      </c>
      <c r="H1566" s="3" t="s">
        <v>478</v>
      </c>
      <c r="I1566">
        <v>-0.16289999999999999</v>
      </c>
      <c r="J1566">
        <v>51.522399999999998</v>
      </c>
      <c r="K1566">
        <v>-0.1048</v>
      </c>
      <c r="L1566">
        <v>51.520299999999999</v>
      </c>
      <c r="M1566" s="3" t="s">
        <v>206</v>
      </c>
      <c r="N1566" s="3" t="s">
        <v>479</v>
      </c>
      <c r="O1566" t="s">
        <v>670</v>
      </c>
      <c r="P1566" t="s">
        <v>670</v>
      </c>
      <c r="Q1566">
        <v>4812</v>
      </c>
      <c r="R1566">
        <v>950</v>
      </c>
      <c r="S1566" t="s">
        <v>671</v>
      </c>
      <c r="T1566" s="3" t="str">
        <f>Processed[[#This Row],[Time Period]]&amp;"_"&amp;Processed[[#This Row],[FROMNODENO]]&amp;"_"&amp;Processed[[#This Row],[TONODENO]]</f>
        <v>PM_266682_268672</v>
      </c>
    </row>
    <row r="1567" spans="1:20" x14ac:dyDescent="0.25">
      <c r="A1567" t="s">
        <v>1518</v>
      </c>
      <c r="B1567">
        <v>100248</v>
      </c>
      <c r="C1567">
        <v>268672</v>
      </c>
      <c r="D1567">
        <v>266682</v>
      </c>
      <c r="E1567" s="3" t="s">
        <v>116</v>
      </c>
      <c r="F1567" s="3" t="s">
        <v>34</v>
      </c>
      <c r="G1567" s="3" t="s">
        <v>478</v>
      </c>
      <c r="H1567" s="3" t="s">
        <v>205</v>
      </c>
      <c r="I1567">
        <v>-0.1048</v>
      </c>
      <c r="J1567">
        <v>51.520299999999999</v>
      </c>
      <c r="K1567">
        <v>-0.16289999999999999</v>
      </c>
      <c r="L1567">
        <v>51.522399999999998</v>
      </c>
      <c r="M1567" s="3" t="s">
        <v>479</v>
      </c>
      <c r="N1567" s="3" t="s">
        <v>206</v>
      </c>
      <c r="O1567" t="s">
        <v>670</v>
      </c>
      <c r="P1567" t="s">
        <v>670</v>
      </c>
      <c r="Q1567">
        <v>4815</v>
      </c>
      <c r="R1567">
        <v>1018</v>
      </c>
      <c r="S1567" t="s">
        <v>671</v>
      </c>
      <c r="T1567" s="3" t="str">
        <f>Processed[[#This Row],[Time Period]]&amp;"_"&amp;Processed[[#This Row],[FROMNODENO]]&amp;"_"&amp;Processed[[#This Row],[TONODENO]]</f>
        <v>PM_268672_266682</v>
      </c>
    </row>
    <row r="1568" spans="1:20" x14ac:dyDescent="0.25">
      <c r="A1568" t="s">
        <v>1518</v>
      </c>
      <c r="B1568">
        <v>100249</v>
      </c>
      <c r="C1568">
        <v>266343</v>
      </c>
      <c r="D1568">
        <v>268672</v>
      </c>
      <c r="E1568" s="3" t="s">
        <v>35</v>
      </c>
      <c r="F1568" s="3" t="s">
        <v>116</v>
      </c>
      <c r="G1568" s="3" t="s">
        <v>207</v>
      </c>
      <c r="H1568" s="3" t="s">
        <v>478</v>
      </c>
      <c r="I1568">
        <v>-0.17530000000000001</v>
      </c>
      <c r="J1568">
        <v>51.516199999999998</v>
      </c>
      <c r="K1568">
        <v>-0.1048</v>
      </c>
      <c r="L1568">
        <v>51.520299999999999</v>
      </c>
      <c r="M1568" s="3" t="s">
        <v>208</v>
      </c>
      <c r="N1568" s="3" t="s">
        <v>479</v>
      </c>
      <c r="O1568" t="s">
        <v>670</v>
      </c>
      <c r="P1568" t="s">
        <v>670</v>
      </c>
      <c r="Q1568">
        <v>6197</v>
      </c>
      <c r="R1568">
        <v>1091</v>
      </c>
      <c r="S1568" t="s">
        <v>671</v>
      </c>
      <c r="T1568" s="3" t="str">
        <f>Processed[[#This Row],[Time Period]]&amp;"_"&amp;Processed[[#This Row],[FROMNODENO]]&amp;"_"&amp;Processed[[#This Row],[TONODENO]]</f>
        <v>PM_266343_268672</v>
      </c>
    </row>
    <row r="1569" spans="1:20" x14ac:dyDescent="0.25">
      <c r="A1569" t="s">
        <v>1518</v>
      </c>
      <c r="B1569">
        <v>100249</v>
      </c>
      <c r="C1569">
        <v>268672</v>
      </c>
      <c r="D1569">
        <v>266343</v>
      </c>
      <c r="E1569" s="3" t="s">
        <v>116</v>
      </c>
      <c r="F1569" s="3" t="s">
        <v>35</v>
      </c>
      <c r="G1569" s="3" t="s">
        <v>478</v>
      </c>
      <c r="H1569" s="3" t="s">
        <v>207</v>
      </c>
      <c r="I1569">
        <v>-0.1048</v>
      </c>
      <c r="J1569">
        <v>51.520299999999999</v>
      </c>
      <c r="K1569">
        <v>-0.17530000000000001</v>
      </c>
      <c r="L1569">
        <v>51.516199999999998</v>
      </c>
      <c r="M1569" s="3" t="s">
        <v>479</v>
      </c>
      <c r="N1569" s="3" t="s">
        <v>208</v>
      </c>
      <c r="O1569" t="s">
        <v>670</v>
      </c>
      <c r="P1569" t="s">
        <v>670</v>
      </c>
      <c r="Q1569">
        <v>6184</v>
      </c>
      <c r="R1569">
        <v>1180</v>
      </c>
      <c r="S1569" t="s">
        <v>671</v>
      </c>
      <c r="T1569" s="3" t="str">
        <f>Processed[[#This Row],[Time Period]]&amp;"_"&amp;Processed[[#This Row],[FROMNODENO]]&amp;"_"&amp;Processed[[#This Row],[TONODENO]]</f>
        <v>PM_268672_266343</v>
      </c>
    </row>
    <row r="1570" spans="1:20" x14ac:dyDescent="0.25">
      <c r="A1570" t="s">
        <v>1518</v>
      </c>
      <c r="B1570">
        <v>100250</v>
      </c>
      <c r="C1570">
        <v>268747</v>
      </c>
      <c r="D1570">
        <v>269750</v>
      </c>
      <c r="E1570" s="3" t="s">
        <v>28</v>
      </c>
      <c r="F1570" s="3" t="s">
        <v>153</v>
      </c>
      <c r="G1570" s="3" t="s">
        <v>190</v>
      </c>
      <c r="H1570" s="3" t="s">
        <v>624</v>
      </c>
      <c r="I1570">
        <v>-0.1032</v>
      </c>
      <c r="J1570">
        <v>51.510800000000003</v>
      </c>
      <c r="K1570">
        <v>-6.0100000000000001E-2</v>
      </c>
      <c r="L1570">
        <v>51.5197</v>
      </c>
      <c r="M1570" s="3" t="s">
        <v>192</v>
      </c>
      <c r="N1570" s="3" t="s">
        <v>625</v>
      </c>
      <c r="O1570" t="s">
        <v>670</v>
      </c>
      <c r="P1570" t="s">
        <v>670</v>
      </c>
      <c r="Q1570">
        <v>3762</v>
      </c>
      <c r="R1570">
        <v>821</v>
      </c>
      <c r="S1570" t="s">
        <v>671</v>
      </c>
      <c r="T1570" s="3" t="str">
        <f>Processed[[#This Row],[Time Period]]&amp;"_"&amp;Processed[[#This Row],[FROMNODENO]]&amp;"_"&amp;Processed[[#This Row],[TONODENO]]</f>
        <v>PM_268747_269750</v>
      </c>
    </row>
    <row r="1571" spans="1:20" x14ac:dyDescent="0.25">
      <c r="A1571" t="s">
        <v>1518</v>
      </c>
      <c r="B1571">
        <v>100250</v>
      </c>
      <c r="C1571">
        <v>269750</v>
      </c>
      <c r="D1571">
        <v>268747</v>
      </c>
      <c r="E1571" s="3" t="s">
        <v>153</v>
      </c>
      <c r="F1571" s="3" t="s">
        <v>28</v>
      </c>
      <c r="G1571" s="3" t="s">
        <v>624</v>
      </c>
      <c r="H1571" s="3" t="s">
        <v>190</v>
      </c>
      <c r="I1571">
        <v>-6.0100000000000001E-2</v>
      </c>
      <c r="J1571">
        <v>51.5197</v>
      </c>
      <c r="K1571">
        <v>-0.1032</v>
      </c>
      <c r="L1571">
        <v>51.510800000000003</v>
      </c>
      <c r="M1571" s="3" t="s">
        <v>625</v>
      </c>
      <c r="N1571" s="3" t="s">
        <v>192</v>
      </c>
      <c r="O1571" t="s">
        <v>670</v>
      </c>
      <c r="P1571" t="s">
        <v>670</v>
      </c>
      <c r="Q1571">
        <v>3803</v>
      </c>
      <c r="R1571">
        <v>1070</v>
      </c>
      <c r="S1571" t="s">
        <v>671</v>
      </c>
      <c r="T1571" s="3" t="str">
        <f>Processed[[#This Row],[Time Period]]&amp;"_"&amp;Processed[[#This Row],[FROMNODENO]]&amp;"_"&amp;Processed[[#This Row],[TONODENO]]</f>
        <v>PM_269750_268747</v>
      </c>
    </row>
    <row r="1572" spans="1:20" x14ac:dyDescent="0.25">
      <c r="A1572" t="s">
        <v>1518</v>
      </c>
      <c r="B1572">
        <v>100251</v>
      </c>
      <c r="C1572">
        <v>267933</v>
      </c>
      <c r="D1572">
        <v>269750</v>
      </c>
      <c r="E1572" s="3" t="s">
        <v>27</v>
      </c>
      <c r="F1572" s="3" t="s">
        <v>153</v>
      </c>
      <c r="G1572" s="3" t="s">
        <v>189</v>
      </c>
      <c r="H1572" s="3" t="s">
        <v>624</v>
      </c>
      <c r="I1572">
        <v>-0.12429999999999999</v>
      </c>
      <c r="J1572">
        <v>51.508299999999998</v>
      </c>
      <c r="K1572">
        <v>-6.0100000000000001E-2</v>
      </c>
      <c r="L1572">
        <v>51.5197</v>
      </c>
      <c r="M1572" s="3" t="s">
        <v>191</v>
      </c>
      <c r="N1572" s="3" t="s">
        <v>625</v>
      </c>
      <c r="O1572" t="s">
        <v>670</v>
      </c>
      <c r="P1572" t="s">
        <v>670</v>
      </c>
      <c r="Q1572">
        <v>5215</v>
      </c>
      <c r="R1572">
        <v>1044</v>
      </c>
      <c r="S1572" t="s">
        <v>671</v>
      </c>
      <c r="T1572" s="3" t="str">
        <f>Processed[[#This Row],[Time Period]]&amp;"_"&amp;Processed[[#This Row],[FROMNODENO]]&amp;"_"&amp;Processed[[#This Row],[TONODENO]]</f>
        <v>PM_267933_269750</v>
      </c>
    </row>
    <row r="1573" spans="1:20" x14ac:dyDescent="0.25">
      <c r="A1573" t="s">
        <v>1518</v>
      </c>
      <c r="B1573">
        <v>100251</v>
      </c>
      <c r="C1573">
        <v>269750</v>
      </c>
      <c r="D1573">
        <v>267933</v>
      </c>
      <c r="E1573" s="3" t="s">
        <v>153</v>
      </c>
      <c r="F1573" s="3" t="s">
        <v>27</v>
      </c>
      <c r="G1573" s="3" t="s">
        <v>624</v>
      </c>
      <c r="H1573" s="3" t="s">
        <v>189</v>
      </c>
      <c r="I1573">
        <v>-6.0100000000000001E-2</v>
      </c>
      <c r="J1573">
        <v>51.5197</v>
      </c>
      <c r="K1573">
        <v>-0.12429999999999999</v>
      </c>
      <c r="L1573">
        <v>51.508299999999998</v>
      </c>
      <c r="M1573" s="3" t="s">
        <v>625</v>
      </c>
      <c r="N1573" s="3" t="s">
        <v>191</v>
      </c>
      <c r="O1573" t="s">
        <v>670</v>
      </c>
      <c r="P1573" t="s">
        <v>670</v>
      </c>
      <c r="Q1573">
        <v>5250</v>
      </c>
      <c r="R1573">
        <v>1277</v>
      </c>
      <c r="S1573" t="s">
        <v>671</v>
      </c>
      <c r="T1573" s="3" t="str">
        <f>Processed[[#This Row],[Time Period]]&amp;"_"&amp;Processed[[#This Row],[FROMNODENO]]&amp;"_"&amp;Processed[[#This Row],[TONODENO]]</f>
        <v>PM_269750_267933</v>
      </c>
    </row>
    <row r="1574" spans="1:20" x14ac:dyDescent="0.25">
      <c r="A1574" t="s">
        <v>1518</v>
      </c>
      <c r="B1574">
        <v>100252</v>
      </c>
      <c r="C1574">
        <v>269122</v>
      </c>
      <c r="D1574">
        <v>269750</v>
      </c>
      <c r="E1574" s="3" t="s">
        <v>60</v>
      </c>
      <c r="F1574" s="3" t="s">
        <v>153</v>
      </c>
      <c r="G1574" s="3" t="s">
        <v>275</v>
      </c>
      <c r="H1574" s="3" t="s">
        <v>624</v>
      </c>
      <c r="I1574">
        <v>-9.0300000000000005E-2</v>
      </c>
      <c r="J1574">
        <v>51.511400000000002</v>
      </c>
      <c r="K1574">
        <v>-6.0100000000000001E-2</v>
      </c>
      <c r="L1574">
        <v>51.5197</v>
      </c>
      <c r="M1574" s="3" t="s">
        <v>276</v>
      </c>
      <c r="N1574" s="3" t="s">
        <v>625</v>
      </c>
      <c r="O1574" t="s">
        <v>670</v>
      </c>
      <c r="P1574" t="s">
        <v>670</v>
      </c>
      <c r="Q1574">
        <v>2614</v>
      </c>
      <c r="R1574">
        <v>529</v>
      </c>
      <c r="S1574" t="s">
        <v>671</v>
      </c>
      <c r="T1574" s="3" t="str">
        <f>Processed[[#This Row],[Time Period]]&amp;"_"&amp;Processed[[#This Row],[FROMNODENO]]&amp;"_"&amp;Processed[[#This Row],[TONODENO]]</f>
        <v>PM_269122_269750</v>
      </c>
    </row>
    <row r="1575" spans="1:20" x14ac:dyDescent="0.25">
      <c r="A1575" t="s">
        <v>1518</v>
      </c>
      <c r="B1575">
        <v>100252</v>
      </c>
      <c r="C1575">
        <v>269750</v>
      </c>
      <c r="D1575">
        <v>269122</v>
      </c>
      <c r="E1575" s="3" t="s">
        <v>153</v>
      </c>
      <c r="F1575" s="3" t="s">
        <v>60</v>
      </c>
      <c r="G1575" s="3" t="s">
        <v>624</v>
      </c>
      <c r="H1575" s="3" t="s">
        <v>275</v>
      </c>
      <c r="I1575">
        <v>-6.0100000000000001E-2</v>
      </c>
      <c r="J1575">
        <v>51.5197</v>
      </c>
      <c r="K1575">
        <v>-9.0300000000000005E-2</v>
      </c>
      <c r="L1575">
        <v>51.511400000000002</v>
      </c>
      <c r="M1575" s="3" t="s">
        <v>625</v>
      </c>
      <c r="N1575" s="3" t="s">
        <v>276</v>
      </c>
      <c r="O1575" t="s">
        <v>670</v>
      </c>
      <c r="P1575" t="s">
        <v>670</v>
      </c>
      <c r="Q1575">
        <v>2651</v>
      </c>
      <c r="R1575">
        <v>698</v>
      </c>
      <c r="S1575" t="s">
        <v>671</v>
      </c>
      <c r="T1575" s="3" t="str">
        <f>Processed[[#This Row],[Time Period]]&amp;"_"&amp;Processed[[#This Row],[FROMNODENO]]&amp;"_"&amp;Processed[[#This Row],[TONODENO]]</f>
        <v>PM_269750_269122</v>
      </c>
    </row>
    <row r="1576" spans="1:20" x14ac:dyDescent="0.25">
      <c r="A1576" t="s">
        <v>1518</v>
      </c>
      <c r="B1576">
        <v>100253</v>
      </c>
      <c r="C1576">
        <v>269459</v>
      </c>
      <c r="D1576">
        <v>269750</v>
      </c>
      <c r="E1576" s="3" t="s">
        <v>30</v>
      </c>
      <c r="F1576" s="3" t="s">
        <v>153</v>
      </c>
      <c r="G1576" s="3" t="s">
        <v>195</v>
      </c>
      <c r="H1576" s="3" t="s">
        <v>624</v>
      </c>
      <c r="I1576">
        <v>-7.5399999999999995E-2</v>
      </c>
      <c r="J1576">
        <v>51.511600000000001</v>
      </c>
      <c r="K1576">
        <v>-6.0100000000000001E-2</v>
      </c>
      <c r="L1576">
        <v>51.5197</v>
      </c>
      <c r="M1576" s="3" t="s">
        <v>196</v>
      </c>
      <c r="N1576" s="3" t="s">
        <v>625</v>
      </c>
      <c r="O1576" t="s">
        <v>670</v>
      </c>
      <c r="P1576" t="s">
        <v>670</v>
      </c>
      <c r="Q1576">
        <v>1959</v>
      </c>
      <c r="R1576">
        <v>534</v>
      </c>
      <c r="S1576" t="s">
        <v>671</v>
      </c>
      <c r="T1576" s="3" t="str">
        <f>Processed[[#This Row],[Time Period]]&amp;"_"&amp;Processed[[#This Row],[FROMNODENO]]&amp;"_"&amp;Processed[[#This Row],[TONODENO]]</f>
        <v>PM_269459_269750</v>
      </c>
    </row>
    <row r="1577" spans="1:20" x14ac:dyDescent="0.25">
      <c r="A1577" t="s">
        <v>1518</v>
      </c>
      <c r="B1577">
        <v>100253</v>
      </c>
      <c r="C1577">
        <v>269750</v>
      </c>
      <c r="D1577">
        <v>269459</v>
      </c>
      <c r="E1577" s="3" t="s">
        <v>153</v>
      </c>
      <c r="F1577" s="3" t="s">
        <v>30</v>
      </c>
      <c r="G1577" s="3" t="s">
        <v>624</v>
      </c>
      <c r="H1577" s="3" t="s">
        <v>195</v>
      </c>
      <c r="I1577">
        <v>-6.0100000000000001E-2</v>
      </c>
      <c r="J1577">
        <v>51.5197</v>
      </c>
      <c r="K1577">
        <v>-7.5399999999999995E-2</v>
      </c>
      <c r="L1577">
        <v>51.511600000000001</v>
      </c>
      <c r="M1577" s="3" t="s">
        <v>625</v>
      </c>
      <c r="N1577" s="3" t="s">
        <v>196</v>
      </c>
      <c r="O1577" t="s">
        <v>670</v>
      </c>
      <c r="P1577" t="s">
        <v>670</v>
      </c>
      <c r="Q1577">
        <v>1985</v>
      </c>
      <c r="R1577">
        <v>662</v>
      </c>
      <c r="S1577" t="s">
        <v>671</v>
      </c>
      <c r="T1577" s="3" t="str">
        <f>Processed[[#This Row],[Time Period]]&amp;"_"&amp;Processed[[#This Row],[FROMNODENO]]&amp;"_"&amp;Processed[[#This Row],[TONODENO]]</f>
        <v>PM_269750_269459</v>
      </c>
    </row>
    <row r="1578" spans="1:20" x14ac:dyDescent="0.25">
      <c r="A1578" t="s">
        <v>1518</v>
      </c>
      <c r="B1578">
        <v>100254</v>
      </c>
      <c r="C1578">
        <v>267252</v>
      </c>
      <c r="D1578">
        <v>269750</v>
      </c>
      <c r="E1578" s="3" t="s">
        <v>37</v>
      </c>
      <c r="F1578" s="3" t="s">
        <v>153</v>
      </c>
      <c r="G1578" s="3" t="s">
        <v>211</v>
      </c>
      <c r="H1578" s="3" t="s">
        <v>624</v>
      </c>
      <c r="I1578">
        <v>-0.14369999999999999</v>
      </c>
      <c r="J1578">
        <v>51.495100000000001</v>
      </c>
      <c r="K1578">
        <v>-6.0100000000000001E-2</v>
      </c>
      <c r="L1578">
        <v>51.5197</v>
      </c>
      <c r="M1578" s="3" t="s">
        <v>212</v>
      </c>
      <c r="N1578" s="3" t="s">
        <v>625</v>
      </c>
      <c r="O1578" t="s">
        <v>670</v>
      </c>
      <c r="P1578" t="s">
        <v>670</v>
      </c>
      <c r="Q1578">
        <v>7540</v>
      </c>
      <c r="R1578">
        <v>1382</v>
      </c>
      <c r="S1578" t="s">
        <v>671</v>
      </c>
      <c r="T1578" s="3" t="str">
        <f>Processed[[#This Row],[Time Period]]&amp;"_"&amp;Processed[[#This Row],[FROMNODENO]]&amp;"_"&amp;Processed[[#This Row],[TONODENO]]</f>
        <v>PM_267252_269750</v>
      </c>
    </row>
    <row r="1579" spans="1:20" x14ac:dyDescent="0.25">
      <c r="A1579" t="s">
        <v>1518</v>
      </c>
      <c r="B1579">
        <v>100254</v>
      </c>
      <c r="C1579">
        <v>269750</v>
      </c>
      <c r="D1579">
        <v>267252</v>
      </c>
      <c r="E1579" s="3" t="s">
        <v>153</v>
      </c>
      <c r="F1579" s="3" t="s">
        <v>37</v>
      </c>
      <c r="G1579" s="3" t="s">
        <v>624</v>
      </c>
      <c r="H1579" s="3" t="s">
        <v>211</v>
      </c>
      <c r="I1579">
        <v>-6.0100000000000001E-2</v>
      </c>
      <c r="J1579">
        <v>51.5197</v>
      </c>
      <c r="K1579">
        <v>-0.14369999999999999</v>
      </c>
      <c r="L1579">
        <v>51.495100000000001</v>
      </c>
      <c r="M1579" s="3" t="s">
        <v>625</v>
      </c>
      <c r="N1579" s="3" t="s">
        <v>212</v>
      </c>
      <c r="O1579" t="s">
        <v>670</v>
      </c>
      <c r="P1579" t="s">
        <v>670</v>
      </c>
      <c r="Q1579">
        <v>7565</v>
      </c>
      <c r="R1579">
        <v>1629</v>
      </c>
      <c r="S1579" t="s">
        <v>671</v>
      </c>
      <c r="T1579" s="3" t="str">
        <f>Processed[[#This Row],[Time Period]]&amp;"_"&amp;Processed[[#This Row],[FROMNODENO]]&amp;"_"&amp;Processed[[#This Row],[TONODENO]]</f>
        <v>PM_269750_267252</v>
      </c>
    </row>
    <row r="1580" spans="1:20" x14ac:dyDescent="0.25">
      <c r="A1580" t="s">
        <v>1518</v>
      </c>
      <c r="B1580">
        <v>100255</v>
      </c>
      <c r="C1580">
        <v>262193</v>
      </c>
      <c r="D1580">
        <v>268747</v>
      </c>
      <c r="E1580" s="3" t="s">
        <v>84</v>
      </c>
      <c r="F1580" s="3" t="s">
        <v>28</v>
      </c>
      <c r="G1580" s="3" t="s">
        <v>365</v>
      </c>
      <c r="H1580" s="3" t="s">
        <v>190</v>
      </c>
      <c r="I1580">
        <v>-0.34589999999999999</v>
      </c>
      <c r="J1580">
        <v>51.542400000000001</v>
      </c>
      <c r="K1580">
        <v>-0.1032</v>
      </c>
      <c r="L1580">
        <v>51.510800000000003</v>
      </c>
      <c r="M1580" s="3" t="s">
        <v>366</v>
      </c>
      <c r="N1580" s="3" t="s">
        <v>192</v>
      </c>
      <c r="O1580" t="s">
        <v>670</v>
      </c>
      <c r="P1580" t="s">
        <v>670</v>
      </c>
      <c r="Q1580">
        <v>20123</v>
      </c>
      <c r="R1580">
        <v>2764</v>
      </c>
      <c r="S1580" t="s">
        <v>671</v>
      </c>
      <c r="T1580" s="3" t="str">
        <f>Processed[[#This Row],[Time Period]]&amp;"_"&amp;Processed[[#This Row],[FROMNODENO]]&amp;"_"&amp;Processed[[#This Row],[TONODENO]]</f>
        <v>PM_262193_268747</v>
      </c>
    </row>
    <row r="1581" spans="1:20" x14ac:dyDescent="0.25">
      <c r="A1581" t="s">
        <v>1518</v>
      </c>
      <c r="B1581">
        <v>100255</v>
      </c>
      <c r="C1581">
        <v>268747</v>
      </c>
      <c r="D1581">
        <v>262193</v>
      </c>
      <c r="E1581" s="3" t="s">
        <v>28</v>
      </c>
      <c r="F1581" s="3" t="s">
        <v>84</v>
      </c>
      <c r="G1581" s="3" t="s">
        <v>190</v>
      </c>
      <c r="H1581" s="3" t="s">
        <v>365</v>
      </c>
      <c r="I1581">
        <v>-0.1032</v>
      </c>
      <c r="J1581">
        <v>51.510800000000003</v>
      </c>
      <c r="K1581">
        <v>-0.34589999999999999</v>
      </c>
      <c r="L1581">
        <v>51.542400000000001</v>
      </c>
      <c r="M1581" s="3" t="s">
        <v>192</v>
      </c>
      <c r="N1581" s="3" t="s">
        <v>366</v>
      </c>
      <c r="O1581" t="s">
        <v>670</v>
      </c>
      <c r="P1581" t="s">
        <v>670</v>
      </c>
      <c r="Q1581">
        <v>20115</v>
      </c>
      <c r="R1581">
        <v>2770</v>
      </c>
      <c r="S1581" t="s">
        <v>671</v>
      </c>
      <c r="T1581" s="3" t="str">
        <f>Processed[[#This Row],[Time Period]]&amp;"_"&amp;Processed[[#This Row],[FROMNODENO]]&amp;"_"&amp;Processed[[#This Row],[TONODENO]]</f>
        <v>PM_268747_262193</v>
      </c>
    </row>
    <row r="1582" spans="1:20" x14ac:dyDescent="0.25">
      <c r="A1582" t="s">
        <v>1518</v>
      </c>
      <c r="B1582">
        <v>100256</v>
      </c>
      <c r="C1582">
        <v>262193</v>
      </c>
      <c r="D1582">
        <v>269122</v>
      </c>
      <c r="E1582" s="3" t="s">
        <v>84</v>
      </c>
      <c r="F1582" s="3" t="s">
        <v>60</v>
      </c>
      <c r="G1582" s="3" t="s">
        <v>365</v>
      </c>
      <c r="H1582" s="3" t="s">
        <v>275</v>
      </c>
      <c r="I1582">
        <v>-0.34589999999999999</v>
      </c>
      <c r="J1582">
        <v>51.542400000000001</v>
      </c>
      <c r="K1582">
        <v>-9.0300000000000005E-2</v>
      </c>
      <c r="L1582">
        <v>51.511400000000002</v>
      </c>
      <c r="M1582" s="3" t="s">
        <v>366</v>
      </c>
      <c r="N1582" s="3" t="s">
        <v>276</v>
      </c>
      <c r="O1582" t="s">
        <v>670</v>
      </c>
      <c r="P1582" t="s">
        <v>670</v>
      </c>
      <c r="Q1582">
        <v>20224</v>
      </c>
      <c r="R1582">
        <v>2440</v>
      </c>
      <c r="S1582" t="s">
        <v>671</v>
      </c>
      <c r="T1582" s="3" t="str">
        <f>Processed[[#This Row],[Time Period]]&amp;"_"&amp;Processed[[#This Row],[FROMNODENO]]&amp;"_"&amp;Processed[[#This Row],[TONODENO]]</f>
        <v>PM_262193_269122</v>
      </c>
    </row>
    <row r="1583" spans="1:20" x14ac:dyDescent="0.25">
      <c r="A1583" t="s">
        <v>1518</v>
      </c>
      <c r="B1583">
        <v>100256</v>
      </c>
      <c r="C1583">
        <v>269122</v>
      </c>
      <c r="D1583">
        <v>262193</v>
      </c>
      <c r="E1583" s="3" t="s">
        <v>60</v>
      </c>
      <c r="F1583" s="3" t="s">
        <v>84</v>
      </c>
      <c r="G1583" s="3" t="s">
        <v>275</v>
      </c>
      <c r="H1583" s="3" t="s">
        <v>365</v>
      </c>
      <c r="I1583">
        <v>-9.0300000000000005E-2</v>
      </c>
      <c r="J1583">
        <v>51.511400000000002</v>
      </c>
      <c r="K1583">
        <v>-0.34589999999999999</v>
      </c>
      <c r="L1583">
        <v>51.542400000000001</v>
      </c>
      <c r="M1583" s="3" t="s">
        <v>276</v>
      </c>
      <c r="N1583" s="3" t="s">
        <v>366</v>
      </c>
      <c r="O1583" t="s">
        <v>670</v>
      </c>
      <c r="P1583" t="s">
        <v>670</v>
      </c>
      <c r="Q1583">
        <v>20243</v>
      </c>
      <c r="R1583">
        <v>2483</v>
      </c>
      <c r="S1583" t="s">
        <v>671</v>
      </c>
      <c r="T1583" s="3" t="str">
        <f>Processed[[#This Row],[Time Period]]&amp;"_"&amp;Processed[[#This Row],[FROMNODENO]]&amp;"_"&amp;Processed[[#This Row],[TONODENO]]</f>
        <v>PM_269122_262193</v>
      </c>
    </row>
    <row r="1584" spans="1:20" x14ac:dyDescent="0.25">
      <c r="A1584" t="s">
        <v>1518</v>
      </c>
      <c r="B1584">
        <v>100257</v>
      </c>
      <c r="C1584">
        <v>262193</v>
      </c>
      <c r="D1584">
        <v>267662</v>
      </c>
      <c r="E1584" s="3" t="s">
        <v>84</v>
      </c>
      <c r="F1584" s="3" t="s">
        <v>29</v>
      </c>
      <c r="G1584" s="3" t="s">
        <v>365</v>
      </c>
      <c r="H1584" s="3" t="s">
        <v>193</v>
      </c>
      <c r="I1584">
        <v>-0.34589999999999999</v>
      </c>
      <c r="J1584">
        <v>51.542400000000001</v>
      </c>
      <c r="K1584">
        <v>-0.13350000000000001</v>
      </c>
      <c r="L1584">
        <v>51.528100000000002</v>
      </c>
      <c r="M1584" s="3" t="s">
        <v>366</v>
      </c>
      <c r="N1584" s="3" t="s">
        <v>194</v>
      </c>
      <c r="O1584" t="s">
        <v>670</v>
      </c>
      <c r="P1584" t="s">
        <v>670</v>
      </c>
      <c r="Q1584">
        <v>18086</v>
      </c>
      <c r="R1584">
        <v>2277</v>
      </c>
      <c r="S1584" t="s">
        <v>671</v>
      </c>
      <c r="T1584" s="3" t="str">
        <f>Processed[[#This Row],[Time Period]]&amp;"_"&amp;Processed[[#This Row],[FROMNODENO]]&amp;"_"&amp;Processed[[#This Row],[TONODENO]]</f>
        <v>PM_262193_267662</v>
      </c>
    </row>
    <row r="1585" spans="1:20" x14ac:dyDescent="0.25">
      <c r="A1585" t="s">
        <v>1518</v>
      </c>
      <c r="B1585">
        <v>100257</v>
      </c>
      <c r="C1585">
        <v>267662</v>
      </c>
      <c r="D1585">
        <v>262193</v>
      </c>
      <c r="E1585" s="3" t="s">
        <v>29</v>
      </c>
      <c r="F1585" s="3" t="s">
        <v>84</v>
      </c>
      <c r="G1585" s="3" t="s">
        <v>193</v>
      </c>
      <c r="H1585" s="3" t="s">
        <v>365</v>
      </c>
      <c r="I1585">
        <v>-0.13350000000000001</v>
      </c>
      <c r="J1585">
        <v>51.528100000000002</v>
      </c>
      <c r="K1585">
        <v>-0.34589999999999999</v>
      </c>
      <c r="L1585">
        <v>51.542400000000001</v>
      </c>
      <c r="M1585" s="3" t="s">
        <v>194</v>
      </c>
      <c r="N1585" s="3" t="s">
        <v>366</v>
      </c>
      <c r="O1585" t="s">
        <v>670</v>
      </c>
      <c r="P1585" t="s">
        <v>670</v>
      </c>
      <c r="Q1585">
        <v>18673</v>
      </c>
      <c r="R1585">
        <v>2365</v>
      </c>
      <c r="S1585" t="s">
        <v>671</v>
      </c>
      <c r="T1585" s="3" t="str">
        <f>Processed[[#This Row],[Time Period]]&amp;"_"&amp;Processed[[#This Row],[FROMNODENO]]&amp;"_"&amp;Processed[[#This Row],[TONODENO]]</f>
        <v>PM_267662_262193</v>
      </c>
    </row>
    <row r="1586" spans="1:20" x14ac:dyDescent="0.25">
      <c r="A1586" t="s">
        <v>1518</v>
      </c>
      <c r="B1586">
        <v>100258</v>
      </c>
      <c r="C1586">
        <v>262193</v>
      </c>
      <c r="D1586">
        <v>269459</v>
      </c>
      <c r="E1586" s="3" t="s">
        <v>84</v>
      </c>
      <c r="F1586" s="3" t="s">
        <v>30</v>
      </c>
      <c r="G1586" s="3" t="s">
        <v>365</v>
      </c>
      <c r="H1586" s="3" t="s">
        <v>195</v>
      </c>
      <c r="I1586">
        <v>-0.34589999999999999</v>
      </c>
      <c r="J1586">
        <v>51.542400000000001</v>
      </c>
      <c r="K1586">
        <v>-7.5399999999999995E-2</v>
      </c>
      <c r="L1586">
        <v>51.511600000000001</v>
      </c>
      <c r="M1586" s="3" t="s">
        <v>366</v>
      </c>
      <c r="N1586" s="3" t="s">
        <v>196</v>
      </c>
      <c r="O1586" t="s">
        <v>670</v>
      </c>
      <c r="P1586" t="s">
        <v>670</v>
      </c>
      <c r="Q1586">
        <v>21740</v>
      </c>
      <c r="R1586">
        <v>2900</v>
      </c>
      <c r="S1586" t="s">
        <v>671</v>
      </c>
      <c r="T1586" s="3" t="str">
        <f>Processed[[#This Row],[Time Period]]&amp;"_"&amp;Processed[[#This Row],[FROMNODENO]]&amp;"_"&amp;Processed[[#This Row],[TONODENO]]</f>
        <v>PM_262193_269459</v>
      </c>
    </row>
    <row r="1587" spans="1:20" x14ac:dyDescent="0.25">
      <c r="A1587" t="s">
        <v>1518</v>
      </c>
      <c r="B1587">
        <v>100258</v>
      </c>
      <c r="C1587">
        <v>269459</v>
      </c>
      <c r="D1587">
        <v>262193</v>
      </c>
      <c r="E1587" s="3" t="s">
        <v>30</v>
      </c>
      <c r="F1587" s="3" t="s">
        <v>84</v>
      </c>
      <c r="G1587" s="3" t="s">
        <v>195</v>
      </c>
      <c r="H1587" s="3" t="s">
        <v>365</v>
      </c>
      <c r="I1587">
        <v>-7.5399999999999995E-2</v>
      </c>
      <c r="J1587">
        <v>51.511600000000001</v>
      </c>
      <c r="K1587">
        <v>-0.34589999999999999</v>
      </c>
      <c r="L1587">
        <v>51.542400000000001</v>
      </c>
      <c r="M1587" s="3" t="s">
        <v>196</v>
      </c>
      <c r="N1587" s="3" t="s">
        <v>366</v>
      </c>
      <c r="O1587" t="s">
        <v>670</v>
      </c>
      <c r="P1587" t="s">
        <v>670</v>
      </c>
      <c r="Q1587">
        <v>21773</v>
      </c>
      <c r="R1587">
        <v>2967</v>
      </c>
      <c r="S1587" t="s">
        <v>671</v>
      </c>
      <c r="T1587" s="3" t="str">
        <f>Processed[[#This Row],[Time Period]]&amp;"_"&amp;Processed[[#This Row],[FROMNODENO]]&amp;"_"&amp;Processed[[#This Row],[TONODENO]]</f>
        <v>PM_269459_262193</v>
      </c>
    </row>
    <row r="1588" spans="1:20" x14ac:dyDescent="0.25">
      <c r="A1588" t="s">
        <v>1518</v>
      </c>
      <c r="B1588">
        <v>100259</v>
      </c>
      <c r="C1588">
        <v>262193</v>
      </c>
      <c r="D1588">
        <v>267983</v>
      </c>
      <c r="E1588" s="3" t="s">
        <v>84</v>
      </c>
      <c r="F1588" s="3" t="s">
        <v>31</v>
      </c>
      <c r="G1588" s="3" t="s">
        <v>365</v>
      </c>
      <c r="H1588" s="3" t="s">
        <v>198</v>
      </c>
      <c r="I1588">
        <v>-0.34589999999999999</v>
      </c>
      <c r="J1588">
        <v>51.542400000000001</v>
      </c>
      <c r="K1588">
        <v>-0.1231</v>
      </c>
      <c r="L1588">
        <v>51.530799999999999</v>
      </c>
      <c r="M1588" s="3" t="s">
        <v>366</v>
      </c>
      <c r="N1588" s="3" t="s">
        <v>199</v>
      </c>
      <c r="O1588" t="s">
        <v>670</v>
      </c>
      <c r="P1588" t="s">
        <v>670</v>
      </c>
      <c r="Q1588">
        <v>19004</v>
      </c>
      <c r="R1588">
        <v>2498</v>
      </c>
      <c r="S1588" t="s">
        <v>671</v>
      </c>
      <c r="T1588" s="3" t="str">
        <f>Processed[[#This Row],[Time Period]]&amp;"_"&amp;Processed[[#This Row],[FROMNODENO]]&amp;"_"&amp;Processed[[#This Row],[TONODENO]]</f>
        <v>PM_262193_267983</v>
      </c>
    </row>
    <row r="1589" spans="1:20" x14ac:dyDescent="0.25">
      <c r="A1589" t="s">
        <v>1518</v>
      </c>
      <c r="B1589">
        <v>100259</v>
      </c>
      <c r="C1589">
        <v>267983</v>
      </c>
      <c r="D1589">
        <v>262193</v>
      </c>
      <c r="E1589" s="3" t="s">
        <v>31</v>
      </c>
      <c r="F1589" s="3" t="s">
        <v>84</v>
      </c>
      <c r="G1589" s="3" t="s">
        <v>198</v>
      </c>
      <c r="H1589" s="3" t="s">
        <v>365</v>
      </c>
      <c r="I1589">
        <v>-0.1231</v>
      </c>
      <c r="J1589">
        <v>51.530799999999999</v>
      </c>
      <c r="K1589">
        <v>-0.34589999999999999</v>
      </c>
      <c r="L1589">
        <v>51.542400000000001</v>
      </c>
      <c r="M1589" s="3" t="s">
        <v>199</v>
      </c>
      <c r="N1589" s="3" t="s">
        <v>366</v>
      </c>
      <c r="O1589" t="s">
        <v>670</v>
      </c>
      <c r="P1589" t="s">
        <v>670</v>
      </c>
      <c r="Q1589">
        <v>19011</v>
      </c>
      <c r="R1589">
        <v>2560</v>
      </c>
      <c r="S1589" t="s">
        <v>671</v>
      </c>
      <c r="T1589" s="3" t="str">
        <f>Processed[[#This Row],[Time Period]]&amp;"_"&amp;Processed[[#This Row],[FROMNODENO]]&amp;"_"&amp;Processed[[#This Row],[TONODENO]]</f>
        <v>PM_267983_262193</v>
      </c>
    </row>
    <row r="1590" spans="1:20" x14ac:dyDescent="0.25">
      <c r="A1590" t="s">
        <v>1518</v>
      </c>
      <c r="B1590">
        <v>100260</v>
      </c>
      <c r="C1590">
        <v>262193</v>
      </c>
      <c r="D1590">
        <v>269225</v>
      </c>
      <c r="E1590" s="3" t="s">
        <v>84</v>
      </c>
      <c r="F1590" s="3" t="s">
        <v>32</v>
      </c>
      <c r="G1590" s="3" t="s">
        <v>365</v>
      </c>
      <c r="H1590" s="3" t="s">
        <v>200</v>
      </c>
      <c r="I1590">
        <v>-0.34589999999999999</v>
      </c>
      <c r="J1590">
        <v>51.542400000000001</v>
      </c>
      <c r="K1590">
        <v>-8.5699999999999998E-2</v>
      </c>
      <c r="L1590">
        <v>51.505229999999997</v>
      </c>
      <c r="M1590" s="3" t="s">
        <v>366</v>
      </c>
      <c r="N1590" s="3" t="s">
        <v>201</v>
      </c>
      <c r="O1590" t="s">
        <v>670</v>
      </c>
      <c r="P1590" t="s">
        <v>670</v>
      </c>
      <c r="Q1590">
        <v>21296</v>
      </c>
      <c r="R1590">
        <v>2686</v>
      </c>
      <c r="S1590" t="s">
        <v>671</v>
      </c>
      <c r="T1590" s="3" t="str">
        <f>Processed[[#This Row],[Time Period]]&amp;"_"&amp;Processed[[#This Row],[FROMNODENO]]&amp;"_"&amp;Processed[[#This Row],[TONODENO]]</f>
        <v>PM_262193_269225</v>
      </c>
    </row>
    <row r="1591" spans="1:20" x14ac:dyDescent="0.25">
      <c r="A1591" t="s">
        <v>1518</v>
      </c>
      <c r="B1591">
        <v>100260</v>
      </c>
      <c r="C1591">
        <v>269225</v>
      </c>
      <c r="D1591">
        <v>262193</v>
      </c>
      <c r="E1591" s="3" t="s">
        <v>32</v>
      </c>
      <c r="F1591" s="3" t="s">
        <v>84</v>
      </c>
      <c r="G1591" s="3" t="s">
        <v>200</v>
      </c>
      <c r="H1591" s="3" t="s">
        <v>365</v>
      </c>
      <c r="I1591">
        <v>-8.5699999999999998E-2</v>
      </c>
      <c r="J1591">
        <v>51.505229999999997</v>
      </c>
      <c r="K1591">
        <v>-0.34589999999999999</v>
      </c>
      <c r="L1591">
        <v>51.542400000000001</v>
      </c>
      <c r="M1591" s="3" t="s">
        <v>201</v>
      </c>
      <c r="N1591" s="3" t="s">
        <v>366</v>
      </c>
      <c r="O1591" t="s">
        <v>670</v>
      </c>
      <c r="P1591" t="s">
        <v>670</v>
      </c>
      <c r="Q1591">
        <v>21319</v>
      </c>
      <c r="R1591">
        <v>2758</v>
      </c>
      <c r="S1591" t="s">
        <v>671</v>
      </c>
      <c r="T1591" s="3" t="str">
        <f>Processed[[#This Row],[Time Period]]&amp;"_"&amp;Processed[[#This Row],[FROMNODENO]]&amp;"_"&amp;Processed[[#This Row],[TONODENO]]</f>
        <v>PM_269225_262193</v>
      </c>
    </row>
    <row r="1592" spans="1:20" x14ac:dyDescent="0.25">
      <c r="A1592" t="s">
        <v>1518</v>
      </c>
      <c r="B1592">
        <v>100261</v>
      </c>
      <c r="C1592">
        <v>262193</v>
      </c>
      <c r="D1592">
        <v>269296</v>
      </c>
      <c r="E1592" s="3" t="s">
        <v>84</v>
      </c>
      <c r="F1592" s="3" t="s">
        <v>33</v>
      </c>
      <c r="G1592" s="3" t="s">
        <v>365</v>
      </c>
      <c r="H1592" s="3" t="s">
        <v>203</v>
      </c>
      <c r="I1592">
        <v>-0.34589999999999999</v>
      </c>
      <c r="J1592">
        <v>51.542400000000001</v>
      </c>
      <c r="K1592">
        <v>-8.2100000000000006E-2</v>
      </c>
      <c r="L1592">
        <v>51.518599999999999</v>
      </c>
      <c r="M1592" s="3" t="s">
        <v>366</v>
      </c>
      <c r="N1592" s="3" t="s">
        <v>204</v>
      </c>
      <c r="O1592" t="s">
        <v>670</v>
      </c>
      <c r="P1592" t="s">
        <v>670</v>
      </c>
      <c r="Q1592">
        <v>20958</v>
      </c>
      <c r="R1592">
        <v>2519</v>
      </c>
      <c r="S1592" t="s">
        <v>671</v>
      </c>
      <c r="T1592" s="3" t="str">
        <f>Processed[[#This Row],[Time Period]]&amp;"_"&amp;Processed[[#This Row],[FROMNODENO]]&amp;"_"&amp;Processed[[#This Row],[TONODENO]]</f>
        <v>PM_262193_269296</v>
      </c>
    </row>
    <row r="1593" spans="1:20" x14ac:dyDescent="0.25">
      <c r="A1593" t="s">
        <v>1518</v>
      </c>
      <c r="B1593">
        <v>100261</v>
      </c>
      <c r="C1593">
        <v>269296</v>
      </c>
      <c r="D1593">
        <v>262193</v>
      </c>
      <c r="E1593" s="3" t="s">
        <v>33</v>
      </c>
      <c r="F1593" s="3" t="s">
        <v>84</v>
      </c>
      <c r="G1593" s="3" t="s">
        <v>203</v>
      </c>
      <c r="H1593" s="3" t="s">
        <v>365</v>
      </c>
      <c r="I1593">
        <v>-8.2100000000000006E-2</v>
      </c>
      <c r="J1593">
        <v>51.518599999999999</v>
      </c>
      <c r="K1593">
        <v>-0.34589999999999999</v>
      </c>
      <c r="L1593">
        <v>51.542400000000001</v>
      </c>
      <c r="M1593" s="3" t="s">
        <v>204</v>
      </c>
      <c r="N1593" s="3" t="s">
        <v>366</v>
      </c>
      <c r="O1593" t="s">
        <v>670</v>
      </c>
      <c r="P1593" t="s">
        <v>670</v>
      </c>
      <c r="Q1593">
        <v>20956</v>
      </c>
      <c r="R1593">
        <v>2521</v>
      </c>
      <c r="S1593" t="s">
        <v>671</v>
      </c>
      <c r="T1593" s="3" t="str">
        <f>Processed[[#This Row],[Time Period]]&amp;"_"&amp;Processed[[#This Row],[FROMNODENO]]&amp;"_"&amp;Processed[[#This Row],[TONODENO]]</f>
        <v>PM_269296_262193</v>
      </c>
    </row>
    <row r="1594" spans="1:20" x14ac:dyDescent="0.25">
      <c r="A1594" t="s">
        <v>1518</v>
      </c>
      <c r="B1594">
        <v>100262</v>
      </c>
      <c r="C1594">
        <v>262193</v>
      </c>
      <c r="D1594">
        <v>266682</v>
      </c>
      <c r="E1594" s="3" t="s">
        <v>84</v>
      </c>
      <c r="F1594" s="3" t="s">
        <v>34</v>
      </c>
      <c r="G1594" s="3" t="s">
        <v>365</v>
      </c>
      <c r="H1594" s="3" t="s">
        <v>205</v>
      </c>
      <c r="I1594">
        <v>-0.34589999999999999</v>
      </c>
      <c r="J1594">
        <v>51.542400000000001</v>
      </c>
      <c r="K1594">
        <v>-0.16289999999999999</v>
      </c>
      <c r="L1594">
        <v>51.522399999999998</v>
      </c>
      <c r="M1594" s="3" t="s">
        <v>366</v>
      </c>
      <c r="N1594" s="3" t="s">
        <v>206</v>
      </c>
      <c r="O1594" t="s">
        <v>670</v>
      </c>
      <c r="P1594" t="s">
        <v>670</v>
      </c>
      <c r="Q1594">
        <v>18429</v>
      </c>
      <c r="R1594">
        <v>2384</v>
      </c>
      <c r="S1594" t="s">
        <v>671</v>
      </c>
      <c r="T1594" s="3" t="str">
        <f>Processed[[#This Row],[Time Period]]&amp;"_"&amp;Processed[[#This Row],[FROMNODENO]]&amp;"_"&amp;Processed[[#This Row],[TONODENO]]</f>
        <v>PM_262193_266682</v>
      </c>
    </row>
    <row r="1595" spans="1:20" x14ac:dyDescent="0.25">
      <c r="A1595" t="s">
        <v>1518</v>
      </c>
      <c r="B1595">
        <v>100262</v>
      </c>
      <c r="C1595">
        <v>266682</v>
      </c>
      <c r="D1595">
        <v>262193</v>
      </c>
      <c r="E1595" s="3" t="s">
        <v>34</v>
      </c>
      <c r="F1595" s="3" t="s">
        <v>84</v>
      </c>
      <c r="G1595" s="3" t="s">
        <v>205</v>
      </c>
      <c r="H1595" s="3" t="s">
        <v>365</v>
      </c>
      <c r="I1595">
        <v>-0.16289999999999999</v>
      </c>
      <c r="J1595">
        <v>51.522399999999998</v>
      </c>
      <c r="K1595">
        <v>-0.34589999999999999</v>
      </c>
      <c r="L1595">
        <v>51.542400000000001</v>
      </c>
      <c r="M1595" s="3" t="s">
        <v>206</v>
      </c>
      <c r="N1595" s="3" t="s">
        <v>366</v>
      </c>
      <c r="O1595" t="s">
        <v>670</v>
      </c>
      <c r="P1595" t="s">
        <v>670</v>
      </c>
      <c r="Q1595">
        <v>18337</v>
      </c>
      <c r="R1595">
        <v>2444</v>
      </c>
      <c r="S1595" t="s">
        <v>671</v>
      </c>
      <c r="T1595" s="3" t="str">
        <f>Processed[[#This Row],[Time Period]]&amp;"_"&amp;Processed[[#This Row],[FROMNODENO]]&amp;"_"&amp;Processed[[#This Row],[TONODENO]]</f>
        <v>PM_266682_262193</v>
      </c>
    </row>
    <row r="1596" spans="1:20" x14ac:dyDescent="0.25">
      <c r="A1596" t="s">
        <v>1518</v>
      </c>
      <c r="B1596">
        <v>100263</v>
      </c>
      <c r="C1596">
        <v>262193</v>
      </c>
      <c r="D1596">
        <v>266343</v>
      </c>
      <c r="E1596" s="3" t="s">
        <v>84</v>
      </c>
      <c r="F1596" s="3" t="s">
        <v>35</v>
      </c>
      <c r="G1596" s="3" t="s">
        <v>365</v>
      </c>
      <c r="H1596" s="3" t="s">
        <v>207</v>
      </c>
      <c r="I1596">
        <v>-0.34589999999999999</v>
      </c>
      <c r="J1596">
        <v>51.542400000000001</v>
      </c>
      <c r="K1596">
        <v>-0.17530000000000001</v>
      </c>
      <c r="L1596">
        <v>51.516199999999998</v>
      </c>
      <c r="M1596" s="3" t="s">
        <v>366</v>
      </c>
      <c r="N1596" s="3" t="s">
        <v>208</v>
      </c>
      <c r="O1596" t="s">
        <v>670</v>
      </c>
      <c r="P1596" t="s">
        <v>670</v>
      </c>
      <c r="Q1596">
        <v>14090</v>
      </c>
      <c r="R1596">
        <v>1761</v>
      </c>
      <c r="S1596" t="s">
        <v>671</v>
      </c>
      <c r="T1596" s="3" t="str">
        <f>Processed[[#This Row],[Time Period]]&amp;"_"&amp;Processed[[#This Row],[FROMNODENO]]&amp;"_"&amp;Processed[[#This Row],[TONODENO]]</f>
        <v>PM_262193_266343</v>
      </c>
    </row>
    <row r="1597" spans="1:20" x14ac:dyDescent="0.25">
      <c r="A1597" t="s">
        <v>1518</v>
      </c>
      <c r="B1597">
        <v>100263</v>
      </c>
      <c r="C1597">
        <v>266343</v>
      </c>
      <c r="D1597">
        <v>262193</v>
      </c>
      <c r="E1597" s="3" t="s">
        <v>35</v>
      </c>
      <c r="F1597" s="3" t="s">
        <v>84</v>
      </c>
      <c r="G1597" s="3" t="s">
        <v>207</v>
      </c>
      <c r="H1597" s="3" t="s">
        <v>365</v>
      </c>
      <c r="I1597">
        <v>-0.17530000000000001</v>
      </c>
      <c r="J1597">
        <v>51.516199999999998</v>
      </c>
      <c r="K1597">
        <v>-0.34589999999999999</v>
      </c>
      <c r="L1597">
        <v>51.542400000000001</v>
      </c>
      <c r="M1597" s="3" t="s">
        <v>208</v>
      </c>
      <c r="N1597" s="3" t="s">
        <v>366</v>
      </c>
      <c r="O1597" t="s">
        <v>670</v>
      </c>
      <c r="P1597" t="s">
        <v>670</v>
      </c>
      <c r="Q1597">
        <v>14112</v>
      </c>
      <c r="R1597">
        <v>1700</v>
      </c>
      <c r="S1597" t="s">
        <v>671</v>
      </c>
      <c r="T1597" s="3" t="str">
        <f>Processed[[#This Row],[Time Period]]&amp;"_"&amp;Processed[[#This Row],[FROMNODENO]]&amp;"_"&amp;Processed[[#This Row],[TONODENO]]</f>
        <v>PM_266343_262193</v>
      </c>
    </row>
    <row r="1598" spans="1:20" x14ac:dyDescent="0.25">
      <c r="A1598" t="s">
        <v>1518</v>
      </c>
      <c r="B1598">
        <v>100264</v>
      </c>
      <c r="C1598">
        <v>262193</v>
      </c>
      <c r="D1598">
        <v>267948</v>
      </c>
      <c r="E1598" s="3" t="s">
        <v>84</v>
      </c>
      <c r="F1598" s="3" t="s">
        <v>36</v>
      </c>
      <c r="G1598" s="3" t="s">
        <v>365</v>
      </c>
      <c r="H1598" s="3" t="s">
        <v>209</v>
      </c>
      <c r="I1598">
        <v>-0.34589999999999999</v>
      </c>
      <c r="J1598">
        <v>51.542400000000001</v>
      </c>
      <c r="K1598">
        <v>-0.12784000000000001</v>
      </c>
      <c r="L1598">
        <v>51.532330000000002</v>
      </c>
      <c r="M1598" s="3" t="s">
        <v>366</v>
      </c>
      <c r="N1598" s="3" t="s">
        <v>210</v>
      </c>
      <c r="O1598" t="s">
        <v>670</v>
      </c>
      <c r="P1598" t="s">
        <v>670</v>
      </c>
      <c r="Q1598">
        <v>19209</v>
      </c>
      <c r="R1598">
        <v>2643</v>
      </c>
      <c r="S1598" t="s">
        <v>671</v>
      </c>
      <c r="T1598" s="3" t="str">
        <f>Processed[[#This Row],[Time Period]]&amp;"_"&amp;Processed[[#This Row],[FROMNODENO]]&amp;"_"&amp;Processed[[#This Row],[TONODENO]]</f>
        <v>PM_262193_267948</v>
      </c>
    </row>
    <row r="1599" spans="1:20" x14ac:dyDescent="0.25">
      <c r="A1599" t="s">
        <v>1518</v>
      </c>
      <c r="B1599">
        <v>100264</v>
      </c>
      <c r="C1599">
        <v>267948</v>
      </c>
      <c r="D1599">
        <v>262193</v>
      </c>
      <c r="E1599" s="3" t="s">
        <v>36</v>
      </c>
      <c r="F1599" s="3" t="s">
        <v>84</v>
      </c>
      <c r="G1599" s="3" t="s">
        <v>209</v>
      </c>
      <c r="H1599" s="3" t="s">
        <v>365</v>
      </c>
      <c r="I1599">
        <v>-0.12784000000000001</v>
      </c>
      <c r="J1599">
        <v>51.532330000000002</v>
      </c>
      <c r="K1599">
        <v>-0.34589999999999999</v>
      </c>
      <c r="L1599">
        <v>51.542400000000001</v>
      </c>
      <c r="M1599" s="3" t="s">
        <v>210</v>
      </c>
      <c r="N1599" s="3" t="s">
        <v>366</v>
      </c>
      <c r="O1599" t="s">
        <v>670</v>
      </c>
      <c r="P1599" t="s">
        <v>670</v>
      </c>
      <c r="Q1599">
        <v>19199</v>
      </c>
      <c r="R1599">
        <v>2702</v>
      </c>
      <c r="S1599" t="s">
        <v>671</v>
      </c>
      <c r="T1599" s="3" t="str">
        <f>Processed[[#This Row],[Time Period]]&amp;"_"&amp;Processed[[#This Row],[FROMNODENO]]&amp;"_"&amp;Processed[[#This Row],[TONODENO]]</f>
        <v>PM_267948_262193</v>
      </c>
    </row>
    <row r="1600" spans="1:20" x14ac:dyDescent="0.25">
      <c r="A1600" t="s">
        <v>1518</v>
      </c>
      <c r="B1600">
        <v>100265</v>
      </c>
      <c r="C1600">
        <v>262193</v>
      </c>
      <c r="D1600">
        <v>267252</v>
      </c>
      <c r="E1600" s="3" t="s">
        <v>84</v>
      </c>
      <c r="F1600" s="3" t="s">
        <v>37</v>
      </c>
      <c r="G1600" s="3" t="s">
        <v>365</v>
      </c>
      <c r="H1600" s="3" t="s">
        <v>211</v>
      </c>
      <c r="I1600">
        <v>-0.34589999999999999</v>
      </c>
      <c r="J1600">
        <v>51.542400000000001</v>
      </c>
      <c r="K1600">
        <v>-0.14369999999999999</v>
      </c>
      <c r="L1600">
        <v>51.495100000000001</v>
      </c>
      <c r="M1600" s="3" t="s">
        <v>366</v>
      </c>
      <c r="N1600" s="3" t="s">
        <v>212</v>
      </c>
      <c r="O1600" t="s">
        <v>670</v>
      </c>
      <c r="P1600" t="s">
        <v>670</v>
      </c>
      <c r="Q1600">
        <v>18764</v>
      </c>
      <c r="R1600">
        <v>2469</v>
      </c>
      <c r="S1600" t="s">
        <v>671</v>
      </c>
      <c r="T1600" s="3" t="str">
        <f>Processed[[#This Row],[Time Period]]&amp;"_"&amp;Processed[[#This Row],[FROMNODENO]]&amp;"_"&amp;Processed[[#This Row],[TONODENO]]</f>
        <v>PM_262193_267252</v>
      </c>
    </row>
    <row r="1601" spans="1:20" x14ac:dyDescent="0.25">
      <c r="A1601" t="s">
        <v>1518</v>
      </c>
      <c r="B1601">
        <v>100265</v>
      </c>
      <c r="C1601">
        <v>267252</v>
      </c>
      <c r="D1601">
        <v>262193</v>
      </c>
      <c r="E1601" s="3" t="s">
        <v>37</v>
      </c>
      <c r="F1601" s="3" t="s">
        <v>84</v>
      </c>
      <c r="G1601" s="3" t="s">
        <v>211</v>
      </c>
      <c r="H1601" s="3" t="s">
        <v>365</v>
      </c>
      <c r="I1601">
        <v>-0.14369999999999999</v>
      </c>
      <c r="J1601">
        <v>51.495100000000001</v>
      </c>
      <c r="K1601">
        <v>-0.34589999999999999</v>
      </c>
      <c r="L1601">
        <v>51.542400000000001</v>
      </c>
      <c r="M1601" s="3" t="s">
        <v>212</v>
      </c>
      <c r="N1601" s="3" t="s">
        <v>366</v>
      </c>
      <c r="O1601" t="s">
        <v>670</v>
      </c>
      <c r="P1601" t="s">
        <v>670</v>
      </c>
      <c r="Q1601">
        <v>18778</v>
      </c>
      <c r="R1601">
        <v>2409</v>
      </c>
      <c r="S1601" t="s">
        <v>671</v>
      </c>
      <c r="T1601" s="3" t="str">
        <f>Processed[[#This Row],[Time Period]]&amp;"_"&amp;Processed[[#This Row],[FROMNODENO]]&amp;"_"&amp;Processed[[#This Row],[TONODENO]]</f>
        <v>PM_267252_262193</v>
      </c>
    </row>
    <row r="1602" spans="1:20" x14ac:dyDescent="0.25">
      <c r="A1602" t="s">
        <v>1518</v>
      </c>
      <c r="B1602">
        <v>100266</v>
      </c>
      <c r="C1602">
        <v>262193</v>
      </c>
      <c r="D1602">
        <v>268311</v>
      </c>
      <c r="E1602" s="3" t="s">
        <v>84</v>
      </c>
      <c r="F1602" s="3" t="s">
        <v>38</v>
      </c>
      <c r="G1602" s="3" t="s">
        <v>365</v>
      </c>
      <c r="H1602" s="3" t="s">
        <v>213</v>
      </c>
      <c r="I1602">
        <v>-0.34589999999999999</v>
      </c>
      <c r="J1602">
        <v>51.542400000000001</v>
      </c>
      <c r="K1602">
        <v>-0.1134</v>
      </c>
      <c r="L1602">
        <v>51.503300000000003</v>
      </c>
      <c r="M1602" s="3" t="s">
        <v>366</v>
      </c>
      <c r="N1602" s="3" t="s">
        <v>214</v>
      </c>
      <c r="O1602" t="s">
        <v>670</v>
      </c>
      <c r="P1602" t="s">
        <v>670</v>
      </c>
      <c r="Q1602">
        <v>19411</v>
      </c>
      <c r="R1602">
        <v>2371</v>
      </c>
      <c r="S1602" t="s">
        <v>671</v>
      </c>
      <c r="T1602" s="3" t="str">
        <f>Processed[[#This Row],[Time Period]]&amp;"_"&amp;Processed[[#This Row],[FROMNODENO]]&amp;"_"&amp;Processed[[#This Row],[TONODENO]]</f>
        <v>PM_262193_268311</v>
      </c>
    </row>
    <row r="1603" spans="1:20" x14ac:dyDescent="0.25">
      <c r="A1603" t="s">
        <v>1518</v>
      </c>
      <c r="B1603">
        <v>100266</v>
      </c>
      <c r="C1603">
        <v>268311</v>
      </c>
      <c r="D1603">
        <v>262193</v>
      </c>
      <c r="E1603" s="3" t="s">
        <v>38</v>
      </c>
      <c r="F1603" s="3" t="s">
        <v>84</v>
      </c>
      <c r="G1603" s="3" t="s">
        <v>213</v>
      </c>
      <c r="H1603" s="3" t="s">
        <v>365</v>
      </c>
      <c r="I1603">
        <v>-0.1134</v>
      </c>
      <c r="J1603">
        <v>51.503300000000003</v>
      </c>
      <c r="K1603">
        <v>-0.34589999999999999</v>
      </c>
      <c r="L1603">
        <v>51.542400000000001</v>
      </c>
      <c r="M1603" s="3" t="s">
        <v>214</v>
      </c>
      <c r="N1603" s="3" t="s">
        <v>366</v>
      </c>
      <c r="O1603" t="s">
        <v>670</v>
      </c>
      <c r="P1603" t="s">
        <v>670</v>
      </c>
      <c r="Q1603">
        <v>19421</v>
      </c>
      <c r="R1603">
        <v>2369</v>
      </c>
      <c r="S1603" t="s">
        <v>671</v>
      </c>
      <c r="T1603" s="3" t="str">
        <f>Processed[[#This Row],[Time Period]]&amp;"_"&amp;Processed[[#This Row],[FROMNODENO]]&amp;"_"&amp;Processed[[#This Row],[TONODENO]]</f>
        <v>PM_268311_262193</v>
      </c>
    </row>
    <row r="1604" spans="1:20" x14ac:dyDescent="0.25">
      <c r="A1604" t="s">
        <v>1518</v>
      </c>
      <c r="B1604">
        <v>100267</v>
      </c>
      <c r="C1604">
        <v>262193</v>
      </c>
      <c r="D1604">
        <v>268672</v>
      </c>
      <c r="E1604" s="3" t="s">
        <v>84</v>
      </c>
      <c r="F1604" s="3" t="s">
        <v>116</v>
      </c>
      <c r="G1604" s="3" t="s">
        <v>365</v>
      </c>
      <c r="H1604" s="3" t="s">
        <v>478</v>
      </c>
      <c r="I1604">
        <v>-0.34589999999999999</v>
      </c>
      <c r="J1604">
        <v>51.542400000000001</v>
      </c>
      <c r="K1604">
        <v>-0.1048</v>
      </c>
      <c r="L1604">
        <v>51.520299999999999</v>
      </c>
      <c r="M1604" s="3" t="s">
        <v>366</v>
      </c>
      <c r="N1604" s="3" t="s">
        <v>479</v>
      </c>
      <c r="O1604" t="s">
        <v>670</v>
      </c>
      <c r="P1604" t="s">
        <v>670</v>
      </c>
      <c r="Q1604">
        <v>18894</v>
      </c>
      <c r="R1604">
        <v>2443</v>
      </c>
      <c r="S1604" t="s">
        <v>671</v>
      </c>
      <c r="T1604" s="3" t="str">
        <f>Processed[[#This Row],[Time Period]]&amp;"_"&amp;Processed[[#This Row],[FROMNODENO]]&amp;"_"&amp;Processed[[#This Row],[TONODENO]]</f>
        <v>PM_262193_268672</v>
      </c>
    </row>
    <row r="1605" spans="1:20" x14ac:dyDescent="0.25">
      <c r="A1605" t="s">
        <v>1518</v>
      </c>
      <c r="B1605">
        <v>100267</v>
      </c>
      <c r="C1605">
        <v>268672</v>
      </c>
      <c r="D1605">
        <v>262193</v>
      </c>
      <c r="E1605" s="3" t="s">
        <v>116</v>
      </c>
      <c r="F1605" s="3" t="s">
        <v>84</v>
      </c>
      <c r="G1605" s="3" t="s">
        <v>478</v>
      </c>
      <c r="H1605" s="3" t="s">
        <v>365</v>
      </c>
      <c r="I1605">
        <v>-0.1048</v>
      </c>
      <c r="J1605">
        <v>51.520299999999999</v>
      </c>
      <c r="K1605">
        <v>-0.34589999999999999</v>
      </c>
      <c r="L1605">
        <v>51.542400000000001</v>
      </c>
      <c r="M1605" s="3" t="s">
        <v>479</v>
      </c>
      <c r="N1605" s="3" t="s">
        <v>366</v>
      </c>
      <c r="O1605" t="s">
        <v>670</v>
      </c>
      <c r="P1605" t="s">
        <v>670</v>
      </c>
      <c r="Q1605">
        <v>18896</v>
      </c>
      <c r="R1605">
        <v>2506</v>
      </c>
      <c r="S1605" t="s">
        <v>671</v>
      </c>
      <c r="T1605" s="3" t="str">
        <f>Processed[[#This Row],[Time Period]]&amp;"_"&amp;Processed[[#This Row],[FROMNODENO]]&amp;"_"&amp;Processed[[#This Row],[TONODENO]]</f>
        <v>PM_268672_262193</v>
      </c>
    </row>
    <row r="1606" spans="1:20" x14ac:dyDescent="0.25">
      <c r="A1606" t="s">
        <v>1518</v>
      </c>
      <c r="B1606">
        <v>100268</v>
      </c>
      <c r="C1606">
        <v>261535</v>
      </c>
      <c r="D1606">
        <v>262349</v>
      </c>
      <c r="E1606" s="3" t="s">
        <v>154</v>
      </c>
      <c r="F1606" s="3" t="s">
        <v>155</v>
      </c>
      <c r="G1606" s="3" t="s">
        <v>635</v>
      </c>
      <c r="H1606" s="3" t="s">
        <v>636</v>
      </c>
      <c r="I1606">
        <v>-0.37880000000000003</v>
      </c>
      <c r="J1606">
        <v>51.505800000000001</v>
      </c>
      <c r="K1606">
        <v>-0.33850000000000002</v>
      </c>
      <c r="L1606">
        <v>51.511699999999998</v>
      </c>
      <c r="M1606" s="3" t="s">
        <v>637</v>
      </c>
      <c r="N1606" s="3" t="s">
        <v>638</v>
      </c>
      <c r="O1606" t="s">
        <v>670</v>
      </c>
      <c r="P1606" t="s">
        <v>670</v>
      </c>
      <c r="Q1606">
        <v>2864</v>
      </c>
      <c r="R1606">
        <v>284</v>
      </c>
      <c r="S1606" t="s">
        <v>671</v>
      </c>
      <c r="T1606" s="3" t="str">
        <f>Processed[[#This Row],[Time Period]]&amp;"_"&amp;Processed[[#This Row],[FROMNODENO]]&amp;"_"&amp;Processed[[#This Row],[TONODENO]]</f>
        <v>PM_261535_262349</v>
      </c>
    </row>
    <row r="1607" spans="1:20" x14ac:dyDescent="0.25">
      <c r="A1607" t="s">
        <v>1518</v>
      </c>
      <c r="B1607">
        <v>100268</v>
      </c>
      <c r="C1607">
        <v>262349</v>
      </c>
      <c r="D1607">
        <v>261535</v>
      </c>
      <c r="E1607" s="3" t="s">
        <v>155</v>
      </c>
      <c r="F1607" s="3" t="s">
        <v>154</v>
      </c>
      <c r="G1607" s="3" t="s">
        <v>636</v>
      </c>
      <c r="H1607" s="3" t="s">
        <v>635</v>
      </c>
      <c r="I1607">
        <v>-0.33850000000000002</v>
      </c>
      <c r="J1607">
        <v>51.511699999999998</v>
      </c>
      <c r="K1607">
        <v>-0.37880000000000003</v>
      </c>
      <c r="L1607">
        <v>51.505800000000001</v>
      </c>
      <c r="M1607" s="3" t="s">
        <v>638</v>
      </c>
      <c r="N1607" s="3" t="s">
        <v>637</v>
      </c>
      <c r="O1607" t="s">
        <v>670</v>
      </c>
      <c r="P1607" t="s">
        <v>670</v>
      </c>
      <c r="Q1607">
        <v>2862</v>
      </c>
      <c r="R1607">
        <v>297</v>
      </c>
      <c r="S1607" t="s">
        <v>671</v>
      </c>
      <c r="T1607" s="3" t="str">
        <f>Processed[[#This Row],[Time Period]]&amp;"_"&amp;Processed[[#This Row],[FROMNODENO]]&amp;"_"&amp;Processed[[#This Row],[TONODENO]]</f>
        <v>PM_262349_261535</v>
      </c>
    </row>
    <row r="1608" spans="1:20" x14ac:dyDescent="0.25">
      <c r="A1608" t="s">
        <v>1518</v>
      </c>
      <c r="B1608">
        <v>100269</v>
      </c>
      <c r="C1608">
        <v>261535</v>
      </c>
      <c r="D1608">
        <v>262394</v>
      </c>
      <c r="E1608" s="3" t="s">
        <v>154</v>
      </c>
      <c r="F1608" s="3" t="s">
        <v>156</v>
      </c>
      <c r="G1608" s="3" t="s">
        <v>635</v>
      </c>
      <c r="H1608" s="3" t="s">
        <v>641</v>
      </c>
      <c r="I1608">
        <v>-0.37880000000000003</v>
      </c>
      <c r="J1608">
        <v>51.505800000000001</v>
      </c>
      <c r="K1608">
        <v>-0.33660000000000001</v>
      </c>
      <c r="L1608">
        <v>51.533700000000003</v>
      </c>
      <c r="M1608" s="3" t="s">
        <v>637</v>
      </c>
      <c r="N1608" s="3" t="s">
        <v>642</v>
      </c>
      <c r="O1608" t="s">
        <v>670</v>
      </c>
      <c r="P1608" t="s">
        <v>670</v>
      </c>
      <c r="Q1608">
        <v>7699</v>
      </c>
      <c r="R1608">
        <v>2496</v>
      </c>
      <c r="S1608" t="s">
        <v>671</v>
      </c>
      <c r="T1608" s="3" t="str">
        <f>Processed[[#This Row],[Time Period]]&amp;"_"&amp;Processed[[#This Row],[FROMNODENO]]&amp;"_"&amp;Processed[[#This Row],[TONODENO]]</f>
        <v>PM_261535_262394</v>
      </c>
    </row>
    <row r="1609" spans="1:20" x14ac:dyDescent="0.25">
      <c r="A1609" t="s">
        <v>1518</v>
      </c>
      <c r="B1609">
        <v>100269</v>
      </c>
      <c r="C1609">
        <v>262394</v>
      </c>
      <c r="D1609">
        <v>261535</v>
      </c>
      <c r="E1609" s="3" t="s">
        <v>156</v>
      </c>
      <c r="F1609" s="3" t="s">
        <v>154</v>
      </c>
      <c r="G1609" s="3" t="s">
        <v>641</v>
      </c>
      <c r="H1609" s="3" t="s">
        <v>635</v>
      </c>
      <c r="I1609">
        <v>-0.33660000000000001</v>
      </c>
      <c r="J1609">
        <v>51.533700000000003</v>
      </c>
      <c r="K1609">
        <v>-0.37880000000000003</v>
      </c>
      <c r="L1609">
        <v>51.505800000000001</v>
      </c>
      <c r="M1609" s="3" t="s">
        <v>642</v>
      </c>
      <c r="N1609" s="3" t="s">
        <v>637</v>
      </c>
      <c r="O1609" t="s">
        <v>670</v>
      </c>
      <c r="P1609" t="s">
        <v>670</v>
      </c>
      <c r="Q1609">
        <v>7891</v>
      </c>
      <c r="R1609">
        <v>2711</v>
      </c>
      <c r="S1609" t="s">
        <v>671</v>
      </c>
      <c r="T1609" s="3" t="str">
        <f>Processed[[#This Row],[Time Period]]&amp;"_"&amp;Processed[[#This Row],[FROMNODENO]]&amp;"_"&amp;Processed[[#This Row],[TONODENO]]</f>
        <v>PM_262394_261535</v>
      </c>
    </row>
    <row r="1610" spans="1:20" x14ac:dyDescent="0.25">
      <c r="A1610" t="s">
        <v>1518</v>
      </c>
      <c r="B1610">
        <v>100270</v>
      </c>
      <c r="C1610">
        <v>269225</v>
      </c>
      <c r="D1610">
        <v>269751</v>
      </c>
      <c r="E1610" s="3" t="s">
        <v>32</v>
      </c>
      <c r="F1610" s="3" t="s">
        <v>47</v>
      </c>
      <c r="G1610" s="3" t="s">
        <v>200</v>
      </c>
      <c r="H1610" s="3" t="s">
        <v>237</v>
      </c>
      <c r="I1610">
        <v>-8.5699999999999998E-2</v>
      </c>
      <c r="J1610">
        <v>51.505229999999997</v>
      </c>
      <c r="K1610">
        <v>-5.9700000000000003E-2</v>
      </c>
      <c r="L1610">
        <v>51.588099999999997</v>
      </c>
      <c r="M1610" s="3" t="s">
        <v>201</v>
      </c>
      <c r="N1610" s="3" t="s">
        <v>238</v>
      </c>
      <c r="O1610" t="s">
        <v>670</v>
      </c>
      <c r="P1610" t="s">
        <v>670</v>
      </c>
      <c r="Q1610">
        <v>16778</v>
      </c>
      <c r="R1610">
        <v>1968</v>
      </c>
      <c r="S1610" t="s">
        <v>671</v>
      </c>
      <c r="T1610" s="3" t="str">
        <f>Processed[[#This Row],[Time Period]]&amp;"_"&amp;Processed[[#This Row],[FROMNODENO]]&amp;"_"&amp;Processed[[#This Row],[TONODENO]]</f>
        <v>PM_269225_269751</v>
      </c>
    </row>
    <row r="1611" spans="1:20" x14ac:dyDescent="0.25">
      <c r="A1611" t="s">
        <v>1518</v>
      </c>
      <c r="B1611">
        <v>100270</v>
      </c>
      <c r="C1611">
        <v>269751</v>
      </c>
      <c r="D1611">
        <v>269225</v>
      </c>
      <c r="E1611" s="3" t="s">
        <v>47</v>
      </c>
      <c r="F1611" s="3" t="s">
        <v>32</v>
      </c>
      <c r="G1611" s="3" t="s">
        <v>237</v>
      </c>
      <c r="H1611" s="3" t="s">
        <v>200</v>
      </c>
      <c r="I1611">
        <v>-5.9700000000000003E-2</v>
      </c>
      <c r="J1611">
        <v>51.588099999999997</v>
      </c>
      <c r="K1611">
        <v>-8.5699999999999998E-2</v>
      </c>
      <c r="L1611">
        <v>51.505229999999997</v>
      </c>
      <c r="M1611" s="3" t="s">
        <v>238</v>
      </c>
      <c r="N1611" s="3" t="s">
        <v>201</v>
      </c>
      <c r="O1611" t="s">
        <v>670</v>
      </c>
      <c r="P1611" t="s">
        <v>670</v>
      </c>
      <c r="Q1611">
        <v>16728</v>
      </c>
      <c r="R1611">
        <v>2043</v>
      </c>
      <c r="S1611" t="s">
        <v>671</v>
      </c>
      <c r="T1611" s="3" t="str">
        <f>Processed[[#This Row],[Time Period]]&amp;"_"&amp;Processed[[#This Row],[FROMNODENO]]&amp;"_"&amp;Processed[[#This Row],[TONODENO]]</f>
        <v>PM_269751_269225</v>
      </c>
    </row>
    <row r="1612" spans="1:20" x14ac:dyDescent="0.25">
      <c r="A1612" t="s">
        <v>1518</v>
      </c>
      <c r="B1612">
        <v>100271</v>
      </c>
      <c r="C1612">
        <v>266682</v>
      </c>
      <c r="D1612">
        <v>269751</v>
      </c>
      <c r="E1612" s="3" t="s">
        <v>34</v>
      </c>
      <c r="F1612" s="3" t="s">
        <v>47</v>
      </c>
      <c r="G1612" s="3" t="s">
        <v>205</v>
      </c>
      <c r="H1612" s="3" t="s">
        <v>237</v>
      </c>
      <c r="I1612">
        <v>-0.16289999999999999</v>
      </c>
      <c r="J1612">
        <v>51.522399999999998</v>
      </c>
      <c r="K1612">
        <v>-5.9700000000000003E-2</v>
      </c>
      <c r="L1612">
        <v>51.588099999999997</v>
      </c>
      <c r="M1612" s="3" t="s">
        <v>206</v>
      </c>
      <c r="N1612" s="3" t="s">
        <v>238</v>
      </c>
      <c r="O1612" t="s">
        <v>670</v>
      </c>
      <c r="P1612" t="s">
        <v>670</v>
      </c>
      <c r="Q1612">
        <v>13359</v>
      </c>
      <c r="R1612">
        <v>1594</v>
      </c>
      <c r="S1612" t="s">
        <v>671</v>
      </c>
      <c r="T1612" s="3" t="str">
        <f>Processed[[#This Row],[Time Period]]&amp;"_"&amp;Processed[[#This Row],[FROMNODENO]]&amp;"_"&amp;Processed[[#This Row],[TONODENO]]</f>
        <v>PM_266682_269751</v>
      </c>
    </row>
    <row r="1613" spans="1:20" x14ac:dyDescent="0.25">
      <c r="A1613" t="s">
        <v>1518</v>
      </c>
      <c r="B1613">
        <v>100271</v>
      </c>
      <c r="C1613">
        <v>269751</v>
      </c>
      <c r="D1613">
        <v>266682</v>
      </c>
      <c r="E1613" s="3" t="s">
        <v>47</v>
      </c>
      <c r="F1613" s="3" t="s">
        <v>34</v>
      </c>
      <c r="G1613" s="3" t="s">
        <v>237</v>
      </c>
      <c r="H1613" s="3" t="s">
        <v>205</v>
      </c>
      <c r="I1613">
        <v>-5.9700000000000003E-2</v>
      </c>
      <c r="J1613">
        <v>51.588099999999997</v>
      </c>
      <c r="K1613">
        <v>-0.16289999999999999</v>
      </c>
      <c r="L1613">
        <v>51.522399999999998</v>
      </c>
      <c r="M1613" s="3" t="s">
        <v>238</v>
      </c>
      <c r="N1613" s="3" t="s">
        <v>206</v>
      </c>
      <c r="O1613" t="s">
        <v>670</v>
      </c>
      <c r="P1613" t="s">
        <v>670</v>
      </c>
      <c r="Q1613">
        <v>13452</v>
      </c>
      <c r="R1613">
        <v>1621</v>
      </c>
      <c r="S1613" t="s">
        <v>671</v>
      </c>
      <c r="T1613" s="3" t="str">
        <f>Processed[[#This Row],[Time Period]]&amp;"_"&amp;Processed[[#This Row],[FROMNODENO]]&amp;"_"&amp;Processed[[#This Row],[TONODENO]]</f>
        <v>PM_269751_266682</v>
      </c>
    </row>
    <row r="1614" spans="1:20" x14ac:dyDescent="0.25">
      <c r="A1614" t="s">
        <v>1518</v>
      </c>
      <c r="B1614">
        <v>100272</v>
      </c>
      <c r="C1614">
        <v>261535</v>
      </c>
      <c r="D1614">
        <v>262677</v>
      </c>
      <c r="E1614" s="3" t="s">
        <v>154</v>
      </c>
      <c r="F1614" s="3" t="s">
        <v>157</v>
      </c>
      <c r="G1614" s="3" t="s">
        <v>635</v>
      </c>
      <c r="H1614" s="3" t="s">
        <v>645</v>
      </c>
      <c r="I1614">
        <v>-0.37880000000000003</v>
      </c>
      <c r="J1614">
        <v>51.505800000000001</v>
      </c>
      <c r="K1614">
        <v>-0.3226</v>
      </c>
      <c r="L1614">
        <v>51.513300000000001</v>
      </c>
      <c r="M1614" s="3" t="s">
        <v>637</v>
      </c>
      <c r="N1614" s="3" t="s">
        <v>646</v>
      </c>
      <c r="O1614" t="s">
        <v>670</v>
      </c>
      <c r="P1614" t="s">
        <v>670</v>
      </c>
      <c r="Q1614">
        <v>4547</v>
      </c>
      <c r="R1614">
        <v>691</v>
      </c>
      <c r="S1614" t="s">
        <v>671</v>
      </c>
      <c r="T1614" s="3" t="str">
        <f>Processed[[#This Row],[Time Period]]&amp;"_"&amp;Processed[[#This Row],[FROMNODENO]]&amp;"_"&amp;Processed[[#This Row],[TONODENO]]</f>
        <v>PM_261535_262677</v>
      </c>
    </row>
    <row r="1615" spans="1:20" x14ac:dyDescent="0.25">
      <c r="A1615" t="s">
        <v>1518</v>
      </c>
      <c r="B1615">
        <v>100272</v>
      </c>
      <c r="C1615">
        <v>262677</v>
      </c>
      <c r="D1615">
        <v>261535</v>
      </c>
      <c r="E1615" s="3" t="s">
        <v>157</v>
      </c>
      <c r="F1615" s="3" t="s">
        <v>154</v>
      </c>
      <c r="G1615" s="3" t="s">
        <v>645</v>
      </c>
      <c r="H1615" s="3" t="s">
        <v>635</v>
      </c>
      <c r="I1615">
        <v>-0.3226</v>
      </c>
      <c r="J1615">
        <v>51.513300000000001</v>
      </c>
      <c r="K1615">
        <v>-0.37880000000000003</v>
      </c>
      <c r="L1615">
        <v>51.505800000000001</v>
      </c>
      <c r="M1615" s="3" t="s">
        <v>646</v>
      </c>
      <c r="N1615" s="3" t="s">
        <v>637</v>
      </c>
      <c r="O1615" t="s">
        <v>670</v>
      </c>
      <c r="P1615" t="s">
        <v>670</v>
      </c>
      <c r="Q1615">
        <v>4543</v>
      </c>
      <c r="R1615">
        <v>726</v>
      </c>
      <c r="S1615" t="s">
        <v>671</v>
      </c>
      <c r="T1615" s="3" t="str">
        <f>Processed[[#This Row],[Time Period]]&amp;"_"&amp;Processed[[#This Row],[FROMNODENO]]&amp;"_"&amp;Processed[[#This Row],[TONODENO]]</f>
        <v>PM_262677_261535</v>
      </c>
    </row>
    <row r="1616" spans="1:20" x14ac:dyDescent="0.25">
      <c r="A1616" t="s">
        <v>1518</v>
      </c>
      <c r="B1616">
        <v>290868</v>
      </c>
      <c r="C1616">
        <v>264577</v>
      </c>
      <c r="D1616">
        <v>264593</v>
      </c>
      <c r="E1616" s="3" t="s">
        <v>158</v>
      </c>
      <c r="F1616" s="3" t="s">
        <v>159</v>
      </c>
      <c r="G1616" s="3" t="s">
        <v>649</v>
      </c>
      <c r="H1616" s="3" t="s">
        <v>650</v>
      </c>
      <c r="I1616">
        <v>-0.23630000000000001</v>
      </c>
      <c r="J1616">
        <v>51.292400000000001</v>
      </c>
      <c r="K1616">
        <v>-0.23549999999999999</v>
      </c>
      <c r="L1616">
        <v>51.290799999999997</v>
      </c>
      <c r="M1616" s="3" t="s">
        <v>651</v>
      </c>
      <c r="N1616" s="3" t="s">
        <v>652</v>
      </c>
      <c r="O1616" t="s">
        <v>670</v>
      </c>
      <c r="P1616" t="s">
        <v>670</v>
      </c>
      <c r="Q1616">
        <v>186</v>
      </c>
      <c r="R1616">
        <v>154</v>
      </c>
      <c r="S1616" t="s">
        <v>671</v>
      </c>
      <c r="T1616" s="3" t="str">
        <f>Processed[[#This Row],[Time Period]]&amp;"_"&amp;Processed[[#This Row],[FROMNODENO]]&amp;"_"&amp;Processed[[#This Row],[TONODENO]]</f>
        <v>PM_264577_264593</v>
      </c>
    </row>
    <row r="1617" spans="1:20" x14ac:dyDescent="0.25">
      <c r="A1617" t="s">
        <v>1518</v>
      </c>
      <c r="B1617">
        <v>290868</v>
      </c>
      <c r="C1617">
        <v>264593</v>
      </c>
      <c r="D1617">
        <v>264577</v>
      </c>
      <c r="E1617" s="3" t="s">
        <v>159</v>
      </c>
      <c r="F1617" s="3" t="s">
        <v>158</v>
      </c>
      <c r="G1617" s="3" t="s">
        <v>650</v>
      </c>
      <c r="H1617" s="3" t="s">
        <v>649</v>
      </c>
      <c r="I1617">
        <v>-0.23549999999999999</v>
      </c>
      <c r="J1617">
        <v>51.290799999999997</v>
      </c>
      <c r="K1617">
        <v>-0.23630000000000001</v>
      </c>
      <c r="L1617">
        <v>51.292400000000001</v>
      </c>
      <c r="M1617" s="3" t="s">
        <v>652</v>
      </c>
      <c r="N1617" s="3" t="s">
        <v>651</v>
      </c>
      <c r="O1617" t="s">
        <v>670</v>
      </c>
      <c r="P1617" t="s">
        <v>670</v>
      </c>
      <c r="Q1617">
        <v>186</v>
      </c>
      <c r="R1617">
        <v>128</v>
      </c>
      <c r="S1617" t="s">
        <v>671</v>
      </c>
      <c r="T1617" s="3" t="str">
        <f>Processed[[#This Row],[Time Period]]&amp;"_"&amp;Processed[[#This Row],[FROMNODENO]]&amp;"_"&amp;Processed[[#This Row],[TONODENO]]</f>
        <v>PM_264593_264577</v>
      </c>
    </row>
    <row r="1618" spans="1:20" x14ac:dyDescent="0.25">
      <c r="A1618" t="s">
        <v>1518</v>
      </c>
      <c r="B1618">
        <v>293564</v>
      </c>
      <c r="C1618">
        <v>267131</v>
      </c>
      <c r="D1618">
        <v>267182</v>
      </c>
      <c r="E1618" s="3" t="s">
        <v>160</v>
      </c>
      <c r="F1618" s="3" t="s">
        <v>161</v>
      </c>
      <c r="G1618" s="3" t="s">
        <v>655</v>
      </c>
      <c r="H1618" s="3" t="s">
        <v>656</v>
      </c>
      <c r="I1618">
        <v>-0.1472</v>
      </c>
      <c r="J1618">
        <v>51.476799999999997</v>
      </c>
      <c r="K1618">
        <v>-0.1462</v>
      </c>
      <c r="L1618">
        <v>51.475200000000001</v>
      </c>
      <c r="M1618" s="3" t="s">
        <v>657</v>
      </c>
      <c r="N1618" s="3" t="s">
        <v>658</v>
      </c>
      <c r="O1618" t="s">
        <v>670</v>
      </c>
      <c r="P1618" t="s">
        <v>670</v>
      </c>
      <c r="Q1618">
        <v>277</v>
      </c>
      <c r="R1618">
        <v>199</v>
      </c>
      <c r="S1618" t="s">
        <v>671</v>
      </c>
      <c r="T1618" s="3" t="str">
        <f>Processed[[#This Row],[Time Period]]&amp;"_"&amp;Processed[[#This Row],[FROMNODENO]]&amp;"_"&amp;Processed[[#This Row],[TONODENO]]</f>
        <v>PM_267131_267182</v>
      </c>
    </row>
    <row r="1619" spans="1:20" x14ac:dyDescent="0.25">
      <c r="A1619" t="s">
        <v>1518</v>
      </c>
      <c r="B1619">
        <v>293564</v>
      </c>
      <c r="C1619">
        <v>267182</v>
      </c>
      <c r="D1619">
        <v>267131</v>
      </c>
      <c r="E1619" s="3" t="s">
        <v>161</v>
      </c>
      <c r="F1619" s="3" t="s">
        <v>160</v>
      </c>
      <c r="G1619" s="3" t="s">
        <v>656</v>
      </c>
      <c r="H1619" s="3" t="s">
        <v>655</v>
      </c>
      <c r="I1619">
        <v>-0.1462</v>
      </c>
      <c r="J1619">
        <v>51.475200000000001</v>
      </c>
      <c r="K1619">
        <v>-0.1472</v>
      </c>
      <c r="L1619">
        <v>51.476799999999997</v>
      </c>
      <c r="M1619" s="3" t="s">
        <v>658</v>
      </c>
      <c r="N1619" s="3" t="s">
        <v>657</v>
      </c>
      <c r="O1619" t="s">
        <v>670</v>
      </c>
      <c r="P1619" t="s">
        <v>670</v>
      </c>
      <c r="Q1619">
        <v>277</v>
      </c>
      <c r="R1619">
        <v>209</v>
      </c>
      <c r="S1619" t="s">
        <v>671</v>
      </c>
      <c r="T1619" s="3" t="str">
        <f>Processed[[#This Row],[Time Period]]&amp;"_"&amp;Processed[[#This Row],[FROMNODENO]]&amp;"_"&amp;Processed[[#This Row],[TONODENO]]</f>
        <v>PM_267182_267131</v>
      </c>
    </row>
    <row r="1620" spans="1:20" x14ac:dyDescent="0.25">
      <c r="A1620" t="s">
        <v>1518</v>
      </c>
      <c r="B1620">
        <v>328390</v>
      </c>
      <c r="C1620">
        <v>237148</v>
      </c>
      <c r="D1620">
        <v>237213</v>
      </c>
      <c r="E1620" s="3" t="s">
        <v>162</v>
      </c>
      <c r="F1620" s="3" t="s">
        <v>163</v>
      </c>
      <c r="G1620" s="3" t="s">
        <v>661</v>
      </c>
      <c r="H1620" s="3" t="s">
        <v>662</v>
      </c>
      <c r="I1620">
        <v>-2.3479000000000001</v>
      </c>
      <c r="J1620">
        <v>53.386499999999998</v>
      </c>
      <c r="K1620">
        <v>-2.3435000000000001</v>
      </c>
      <c r="L1620">
        <v>53.395299999999999</v>
      </c>
      <c r="M1620" s="3" t="s">
        <v>663</v>
      </c>
      <c r="N1620" s="3" t="s">
        <v>664</v>
      </c>
      <c r="O1620" t="s">
        <v>670</v>
      </c>
      <c r="P1620" t="s">
        <v>670</v>
      </c>
      <c r="Q1620">
        <v>1304</v>
      </c>
      <c r="R1620">
        <v>365</v>
      </c>
      <c r="S1620" t="s">
        <v>671</v>
      </c>
      <c r="T1620" s="3" t="str">
        <f>Processed[[#This Row],[Time Period]]&amp;"_"&amp;Processed[[#This Row],[FROMNODENO]]&amp;"_"&amp;Processed[[#This Row],[TONODENO]]</f>
        <v>PM_237148_237213</v>
      </c>
    </row>
    <row r="1621" spans="1:20" x14ac:dyDescent="0.25">
      <c r="A1621" t="s">
        <v>1518</v>
      </c>
      <c r="B1621">
        <v>328390</v>
      </c>
      <c r="C1621">
        <v>237213</v>
      </c>
      <c r="D1621">
        <v>237148</v>
      </c>
      <c r="E1621" s="3" t="s">
        <v>163</v>
      </c>
      <c r="F1621" s="3" t="s">
        <v>162</v>
      </c>
      <c r="G1621" s="3" t="s">
        <v>662</v>
      </c>
      <c r="H1621" s="3" t="s">
        <v>661</v>
      </c>
      <c r="I1621">
        <v>-2.3435000000000001</v>
      </c>
      <c r="J1621">
        <v>53.395299999999999</v>
      </c>
      <c r="K1621">
        <v>-2.3479000000000001</v>
      </c>
      <c r="L1621">
        <v>53.386499999999998</v>
      </c>
      <c r="M1621" s="3" t="s">
        <v>664</v>
      </c>
      <c r="N1621" s="3" t="s">
        <v>663</v>
      </c>
      <c r="O1621" t="s">
        <v>670</v>
      </c>
      <c r="P1621" t="s">
        <v>670</v>
      </c>
      <c r="Q1621">
        <v>1171</v>
      </c>
      <c r="R1621">
        <v>321</v>
      </c>
      <c r="S1621" t="s">
        <v>671</v>
      </c>
      <c r="T1621" s="3" t="str">
        <f>Processed[[#This Row],[Time Period]]&amp;"_"&amp;Processed[[#This Row],[FROMNODENO]]&amp;"_"&amp;Processed[[#This Row],[TONODENO]]</f>
        <v>PM_237213_237148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65D0-7E92-4FD6-8852-E112175C92EF}">
  <dimension ref="A1:X550"/>
  <sheetViews>
    <sheetView tabSelected="1" topLeftCell="V37" zoomScaleNormal="100" workbookViewId="0">
      <selection activeCell="AP40" sqref="AP40"/>
    </sheetView>
  </sheetViews>
  <sheetFormatPr defaultRowHeight="15" x14ac:dyDescent="0.25"/>
  <cols>
    <col min="1" max="1" width="17.7109375" bestFit="1" customWidth="1"/>
    <col min="2" max="2" width="16.85546875" bestFit="1" customWidth="1"/>
    <col min="3" max="3" width="13.7109375" bestFit="1" customWidth="1"/>
    <col min="4" max="4" width="48.5703125" bestFit="1" customWidth="1"/>
    <col min="5" max="5" width="45.42578125" bestFit="1" customWidth="1"/>
    <col min="6" max="6" width="10.28515625" bestFit="1" customWidth="1"/>
    <col min="7" max="7" width="25" bestFit="1" customWidth="1"/>
    <col min="8" max="8" width="14.140625" customWidth="1"/>
    <col min="9" max="9" width="19.140625" bestFit="1" customWidth="1"/>
    <col min="10" max="10" width="17.7109375" bestFit="1" customWidth="1"/>
    <col min="11" max="11" width="19" bestFit="1" customWidth="1"/>
    <col min="12" max="12" width="23.140625" bestFit="1" customWidth="1"/>
    <col min="13" max="13" width="21.7109375" bestFit="1" customWidth="1"/>
    <col min="14" max="14" width="23" bestFit="1" customWidth="1"/>
    <col min="15" max="15" width="19.7109375" bestFit="1" customWidth="1"/>
    <col min="16" max="16" width="22.85546875" bestFit="1" customWidth="1"/>
    <col min="17" max="17" width="18.85546875" bestFit="1" customWidth="1"/>
    <col min="18" max="18" width="22.85546875" bestFit="1" customWidth="1"/>
    <col min="19" max="19" width="19.140625" bestFit="1" customWidth="1"/>
    <col min="20" max="20" width="9.140625" customWidth="1"/>
    <col min="21" max="21" width="19.7109375" bestFit="1" customWidth="1"/>
    <col min="22" max="22" width="23.140625" bestFit="1" customWidth="1"/>
    <col min="23" max="23" width="8" bestFit="1" customWidth="1"/>
    <col min="24" max="24" width="6.28515625" bestFit="1" customWidth="1"/>
  </cols>
  <sheetData>
    <row r="1" spans="1:24" x14ac:dyDescent="0.25">
      <c r="A1" s="1" t="s">
        <v>0</v>
      </c>
      <c r="B1" t="s">
        <v>1745</v>
      </c>
    </row>
    <row r="2" spans="1:24" x14ac:dyDescent="0.25">
      <c r="A2" s="1" t="s">
        <v>1</v>
      </c>
      <c r="B2" t="s">
        <v>822</v>
      </c>
    </row>
    <row r="4" spans="1:24" x14ac:dyDescent="0.25">
      <c r="Q4" s="1" t="s">
        <v>1744</v>
      </c>
      <c r="R4" t="s">
        <v>1225</v>
      </c>
    </row>
    <row r="6" spans="1:24" x14ac:dyDescent="0.25">
      <c r="A6" s="4" t="s">
        <v>3</v>
      </c>
      <c r="B6" s="4"/>
      <c r="C6" s="4"/>
      <c r="D6" s="4"/>
      <c r="E6" s="4"/>
      <c r="F6" s="4"/>
      <c r="G6" s="4"/>
    </row>
    <row r="7" spans="1:24" x14ac:dyDescent="0.25">
      <c r="A7" s="4" t="s">
        <v>8</v>
      </c>
      <c r="B7" s="4" t="s">
        <v>9</v>
      </c>
      <c r="C7" s="4" t="s">
        <v>10</v>
      </c>
      <c r="D7" s="4" t="s">
        <v>11</v>
      </c>
      <c r="E7" s="4"/>
      <c r="F7" s="4"/>
      <c r="G7" s="4"/>
    </row>
    <row r="8" spans="1:24" x14ac:dyDescent="0.25">
      <c r="A8" s="4">
        <v>13</v>
      </c>
      <c r="B8" s="4" t="s">
        <v>12</v>
      </c>
      <c r="C8" s="4" t="s">
        <v>13</v>
      </c>
      <c r="D8" s="4" t="s">
        <v>14</v>
      </c>
      <c r="E8" s="4"/>
      <c r="F8" s="4"/>
      <c r="G8" s="4"/>
    </row>
    <row r="9" spans="1:24" x14ac:dyDescent="0.25">
      <c r="A9" s="4"/>
      <c r="B9" s="4"/>
      <c r="C9" s="4"/>
      <c r="D9" s="4"/>
      <c r="E9" s="4"/>
      <c r="F9" s="4"/>
      <c r="G9" s="4"/>
      <c r="I9" s="1" t="s">
        <v>1225</v>
      </c>
      <c r="J9" s="1" t="s">
        <v>1515</v>
      </c>
      <c r="K9" s="1" t="s">
        <v>1518</v>
      </c>
      <c r="L9" s="1" t="s">
        <v>1225</v>
      </c>
      <c r="M9" s="1" t="s">
        <v>1515</v>
      </c>
      <c r="N9" s="1" t="s">
        <v>1518</v>
      </c>
      <c r="O9" s="1"/>
      <c r="P9" s="1"/>
    </row>
    <row r="10" spans="1:24" x14ac:dyDescent="0.25">
      <c r="A10" s="5" t="s">
        <v>16</v>
      </c>
      <c r="B10" s="5" t="s">
        <v>17</v>
      </c>
      <c r="C10" s="5" t="s">
        <v>18</v>
      </c>
      <c r="D10" s="5" t="s">
        <v>674</v>
      </c>
      <c r="E10" s="5" t="s">
        <v>675</v>
      </c>
      <c r="F10" s="5" t="s">
        <v>676</v>
      </c>
      <c r="G10" s="5" t="s">
        <v>677</v>
      </c>
      <c r="H10" s="7" t="s">
        <v>821</v>
      </c>
      <c r="I10" s="8" t="str">
        <f>I9&amp;" Distance (km)"</f>
        <v>AM Distance (km)</v>
      </c>
      <c r="J10" s="8" t="str">
        <f t="shared" ref="J10:K10" si="0">J9&amp;" Distance (km)"</f>
        <v>IP Distance (km)</v>
      </c>
      <c r="K10" s="8" t="str">
        <f t="shared" si="0"/>
        <v>PM Distance (km)</v>
      </c>
      <c r="L10" s="8" t="str">
        <f>L9&amp;" TravelTime (mins)"</f>
        <v>AM TravelTime (mins)</v>
      </c>
      <c r="M10" s="8" t="str">
        <f>M9&amp;" TravelTime (mins)"</f>
        <v>IP TravelTime (mins)</v>
      </c>
      <c r="N10" s="8" t="str">
        <f>N9&amp;" TravelTime (mins)"</f>
        <v>PM TravelTime (mins)</v>
      </c>
      <c r="O10" s="8" t="s">
        <v>1742</v>
      </c>
      <c r="P10" s="8" t="s">
        <v>1743</v>
      </c>
      <c r="R10" s="11" t="s">
        <v>1743</v>
      </c>
      <c r="S10" s="11" t="str">
        <f>$R$4&amp;" Distance (km)"</f>
        <v>AM Distance (km)</v>
      </c>
      <c r="U10" s="11" t="s">
        <v>1742</v>
      </c>
      <c r="V10" s="11" t="str">
        <f>$R$4&amp;" TravelTime (mins)"</f>
        <v>AM TravelTime (mins)</v>
      </c>
      <c r="W10" s="11" t="s">
        <v>1746</v>
      </c>
      <c r="X10" s="11" t="s">
        <v>1747</v>
      </c>
    </row>
    <row r="11" spans="1:24" x14ac:dyDescent="0.25">
      <c r="A11" s="4">
        <v>100104</v>
      </c>
      <c r="B11" s="4">
        <v>268599</v>
      </c>
      <c r="C11" s="4">
        <v>268647</v>
      </c>
      <c r="D11" s="4" t="s">
        <v>700</v>
      </c>
      <c r="E11" s="4" t="s">
        <v>750</v>
      </c>
      <c r="F11" s="4">
        <v>1469.9459999999999</v>
      </c>
      <c r="G11" s="4">
        <v>20</v>
      </c>
      <c r="H11" s="6" t="str">
        <f t="shared" ref="H11:H74" si="1">B11&amp;"_"&amp;C11</f>
        <v>268599_268647</v>
      </c>
      <c r="I11" s="9" cm="1">
        <f t="array" ref="I11">INDEX(Processed[Response.rows.elements.distance.value],_xlfn.XMATCH(I$9&amp;"_"&amp;$H11,Processed[LinkID]))/1000</f>
        <v>1.4970000000000001</v>
      </c>
      <c r="J11" s="9" cm="1">
        <f t="array" ref="J11">INDEX(Processed[Response.rows.elements.distance.value],_xlfn.XMATCH(J$9&amp;"_"&amp;$H11,Processed[LinkID]))/1000</f>
        <v>1.4970000000000001</v>
      </c>
      <c r="K11" s="9" cm="1">
        <f t="array" ref="K11">INDEX(Processed[Response.rows.elements.distance.value],_xlfn.XMATCH(K$9&amp;"_"&amp;$H11,Processed[LinkID]))/1000</f>
        <v>1.4970000000000001</v>
      </c>
      <c r="L11" s="9" cm="1">
        <f t="array" ref="L11">INDEX(Processed[Response.rows.elements.duration.value],_xlfn.XMATCH(L$9&amp;"_"&amp;$H11,Processed[LinkID]))/60</f>
        <v>2</v>
      </c>
      <c r="M11" s="9" cm="1">
        <f t="array" ref="M11">INDEX(Processed[Response.rows.elements.duration.value],_xlfn.XMATCH(M$9&amp;"_"&amp;$H11,Processed[LinkID]))/60</f>
        <v>2</v>
      </c>
      <c r="N11" s="9" cm="1">
        <f t="array" ref="N11">INDEX(Processed[Response.rows.elements.duration.value],_xlfn.XMATCH(N$9&amp;"_"&amp;$H11,Processed[LinkID]))/60</f>
        <v>2</v>
      </c>
      <c r="O11" s="9">
        <f t="shared" ref="O11:O74" si="2">G11</f>
        <v>20</v>
      </c>
      <c r="P11" s="9">
        <f t="shared" ref="P11:P74" si="3">F11/1000</f>
        <v>1.469946</v>
      </c>
      <c r="R11" s="10" cm="1">
        <f t="array" ref="R11">INDEX($I11:$P11,0,_xlfn.XMATCH(R$10,$I$10:$P$10))</f>
        <v>1.469946</v>
      </c>
      <c r="S11" s="10">
        <f t="shared" ref="S11:S74" si="4">K11</f>
        <v>1.4970000000000001</v>
      </c>
      <c r="U11" s="10">
        <f t="shared" ref="U11:U74" si="5">G11</f>
        <v>20</v>
      </c>
      <c r="V11" s="10" cm="1">
        <f t="array" ref="V11">INDEX($I11:$P11,0,_xlfn.XMATCH(V$10,$I$10:$P$10))</f>
        <v>2</v>
      </c>
      <c r="W11" s="10">
        <f t="shared" ref="W11:W74" si="6">U11-V11</f>
        <v>18</v>
      </c>
      <c r="X11" s="37">
        <f t="shared" ref="X11:X74" si="7">W11/V11</f>
        <v>9</v>
      </c>
    </row>
    <row r="12" spans="1:24" x14ac:dyDescent="0.25">
      <c r="A12" s="4">
        <v>100268</v>
      </c>
      <c r="B12" s="4">
        <v>261535</v>
      </c>
      <c r="C12" s="4">
        <v>262349</v>
      </c>
      <c r="D12" s="4" t="s">
        <v>811</v>
      </c>
      <c r="E12" s="4" t="s">
        <v>812</v>
      </c>
      <c r="F12" s="4">
        <v>2873.8870000000002</v>
      </c>
      <c r="G12" s="4">
        <v>45</v>
      </c>
      <c r="H12" s="6" t="str">
        <f t="shared" si="1"/>
        <v>261535_262349</v>
      </c>
      <c r="I12" s="9" cm="1">
        <f t="array" ref="I12">INDEX(Processed[Response.rows.elements.distance.value],_xlfn.XMATCH(I$9&amp;"_"&amp;$H12,Processed[LinkID]))/1000</f>
        <v>2.8639999999999999</v>
      </c>
      <c r="J12" s="9" cm="1">
        <f t="array" ref="J12">INDEX(Processed[Response.rows.elements.distance.value],_xlfn.XMATCH(J$9&amp;"_"&amp;$H12,Processed[LinkID]))/1000</f>
        <v>2.8639999999999999</v>
      </c>
      <c r="K12" s="9" cm="1">
        <f t="array" ref="K12">INDEX(Processed[Response.rows.elements.distance.value],_xlfn.XMATCH(K$9&amp;"_"&amp;$H12,Processed[LinkID]))/1000</f>
        <v>2.8639999999999999</v>
      </c>
      <c r="L12" s="9" cm="1">
        <f t="array" ref="L12">INDEX(Processed[Response.rows.elements.duration.value],_xlfn.XMATCH(L$9&amp;"_"&amp;$H12,Processed[LinkID]))/60</f>
        <v>4.7333333333333334</v>
      </c>
      <c r="M12" s="9" cm="1">
        <f t="array" ref="M12">INDEX(Processed[Response.rows.elements.duration.value],_xlfn.XMATCH(M$9&amp;"_"&amp;$H12,Processed[LinkID]))/60</f>
        <v>4.7333333333333334</v>
      </c>
      <c r="N12" s="9" cm="1">
        <f t="array" ref="N12">INDEX(Processed[Response.rows.elements.duration.value],_xlfn.XMATCH(N$9&amp;"_"&amp;$H12,Processed[LinkID]))/60</f>
        <v>4.7333333333333334</v>
      </c>
      <c r="O12" s="9">
        <f t="shared" si="2"/>
        <v>45</v>
      </c>
      <c r="P12" s="9">
        <f t="shared" si="3"/>
        <v>2.8738870000000003</v>
      </c>
      <c r="R12" s="10" cm="1">
        <f t="array" ref="R12">INDEX($I12:$P12,0,_xlfn.XMATCH(R$10,$I$10:$P$10))</f>
        <v>2.8738870000000003</v>
      </c>
      <c r="S12" s="10">
        <f t="shared" si="4"/>
        <v>2.8639999999999999</v>
      </c>
      <c r="U12" s="10">
        <f t="shared" si="5"/>
        <v>45</v>
      </c>
      <c r="V12" s="10" cm="1">
        <f t="array" ref="V12">INDEX($I12:$P12,0,_xlfn.XMATCH(V$10,$I$10:$P$10))</f>
        <v>4.7333333333333334</v>
      </c>
      <c r="W12" s="10">
        <f t="shared" si="6"/>
        <v>40.266666666666666</v>
      </c>
      <c r="X12" s="37">
        <f t="shared" si="7"/>
        <v>8.5070422535211261</v>
      </c>
    </row>
    <row r="13" spans="1:24" x14ac:dyDescent="0.25">
      <c r="A13" s="4">
        <v>100268</v>
      </c>
      <c r="B13" s="4">
        <v>262349</v>
      </c>
      <c r="C13" s="4">
        <v>261535</v>
      </c>
      <c r="D13" s="4" t="s">
        <v>812</v>
      </c>
      <c r="E13" s="4" t="s">
        <v>811</v>
      </c>
      <c r="F13" s="4">
        <v>2873.8870000000002</v>
      </c>
      <c r="G13" s="4">
        <v>45</v>
      </c>
      <c r="H13" s="6" t="str">
        <f t="shared" si="1"/>
        <v>262349_261535</v>
      </c>
      <c r="I13" s="9" cm="1">
        <f t="array" ref="I13">INDEX(Processed[Response.rows.elements.distance.value],_xlfn.XMATCH(I$9&amp;"_"&amp;$H13,Processed[LinkID]))/1000</f>
        <v>2.8620000000000001</v>
      </c>
      <c r="J13" s="9" cm="1">
        <f t="array" ref="J13">INDEX(Processed[Response.rows.elements.distance.value],_xlfn.XMATCH(J$9&amp;"_"&amp;$H13,Processed[LinkID]))/1000</f>
        <v>2.8620000000000001</v>
      </c>
      <c r="K13" s="9" cm="1">
        <f t="array" ref="K13">INDEX(Processed[Response.rows.elements.distance.value],_xlfn.XMATCH(K$9&amp;"_"&amp;$H13,Processed[LinkID]))/1000</f>
        <v>2.8620000000000001</v>
      </c>
      <c r="L13" s="9" cm="1">
        <f t="array" ref="L13">INDEX(Processed[Response.rows.elements.duration.value],_xlfn.XMATCH(L$9&amp;"_"&amp;$H13,Processed[LinkID]))/60</f>
        <v>4.95</v>
      </c>
      <c r="M13" s="9" cm="1">
        <f t="array" ref="M13">INDEX(Processed[Response.rows.elements.duration.value],_xlfn.XMATCH(M$9&amp;"_"&amp;$H13,Processed[LinkID]))/60</f>
        <v>4.95</v>
      </c>
      <c r="N13" s="9" cm="1">
        <f t="array" ref="N13">INDEX(Processed[Response.rows.elements.duration.value],_xlfn.XMATCH(N$9&amp;"_"&amp;$H13,Processed[LinkID]))/60</f>
        <v>4.95</v>
      </c>
      <c r="O13" s="9">
        <f t="shared" si="2"/>
        <v>45</v>
      </c>
      <c r="P13" s="9">
        <f t="shared" si="3"/>
        <v>2.8738870000000003</v>
      </c>
      <c r="R13" s="10" cm="1">
        <f t="array" ref="R13">INDEX($I13:$P13,0,_xlfn.XMATCH(R$10,$I$10:$P$10))</f>
        <v>2.8738870000000003</v>
      </c>
      <c r="S13" s="10">
        <f t="shared" si="4"/>
        <v>2.8620000000000001</v>
      </c>
      <c r="U13" s="10">
        <f t="shared" si="5"/>
        <v>45</v>
      </c>
      <c r="V13" s="10" cm="1">
        <f t="array" ref="V13">INDEX($I13:$P13,0,_xlfn.XMATCH(V$10,$I$10:$P$10))</f>
        <v>4.95</v>
      </c>
      <c r="W13" s="10">
        <f t="shared" si="6"/>
        <v>40.049999999999997</v>
      </c>
      <c r="X13" s="37">
        <f t="shared" si="7"/>
        <v>8.0909090909090899</v>
      </c>
    </row>
    <row r="14" spans="1:24" x14ac:dyDescent="0.25">
      <c r="A14" s="4">
        <v>100104</v>
      </c>
      <c r="B14" s="4">
        <v>268647</v>
      </c>
      <c r="C14" s="4">
        <v>268599</v>
      </c>
      <c r="D14" s="4" t="s">
        <v>750</v>
      </c>
      <c r="E14" s="4" t="s">
        <v>700</v>
      </c>
      <c r="F14" s="4">
        <v>1469.9459999999999</v>
      </c>
      <c r="G14" s="4">
        <v>20</v>
      </c>
      <c r="H14" s="6" t="str">
        <f t="shared" si="1"/>
        <v>268647_268599</v>
      </c>
      <c r="I14" s="9" cm="1">
        <f t="array" ref="I14">INDEX(Processed[Response.rows.elements.distance.value],_xlfn.XMATCH(I$9&amp;"_"&amp;$H14,Processed[LinkID]))/1000</f>
        <v>1.4690000000000001</v>
      </c>
      <c r="J14" s="9" cm="1">
        <f t="array" ref="J14">INDEX(Processed[Response.rows.elements.distance.value],_xlfn.XMATCH(J$9&amp;"_"&amp;$H14,Processed[LinkID]))/1000</f>
        <v>1.4690000000000001</v>
      </c>
      <c r="K14" s="9" cm="1">
        <f t="array" ref="K14">INDEX(Processed[Response.rows.elements.distance.value],_xlfn.XMATCH(K$9&amp;"_"&amp;$H14,Processed[LinkID]))/1000</f>
        <v>1.4690000000000001</v>
      </c>
      <c r="L14" s="9" cm="1">
        <f t="array" ref="L14">INDEX(Processed[Response.rows.elements.duration.value],_xlfn.XMATCH(L$9&amp;"_"&amp;$H14,Processed[LinkID]))/60</f>
        <v>3</v>
      </c>
      <c r="M14" s="9" cm="1">
        <f t="array" ref="M14">INDEX(Processed[Response.rows.elements.duration.value],_xlfn.XMATCH(M$9&amp;"_"&amp;$H14,Processed[LinkID]))/60</f>
        <v>3</v>
      </c>
      <c r="N14" s="9" cm="1">
        <f t="array" ref="N14">INDEX(Processed[Response.rows.elements.duration.value],_xlfn.XMATCH(N$9&amp;"_"&amp;$H14,Processed[LinkID]))/60</f>
        <v>3</v>
      </c>
      <c r="O14" s="9">
        <f t="shared" si="2"/>
        <v>20</v>
      </c>
      <c r="P14" s="9">
        <f t="shared" si="3"/>
        <v>1.469946</v>
      </c>
      <c r="R14" s="10" cm="1">
        <f t="array" ref="R14">INDEX($I14:$P14,0,_xlfn.XMATCH(R$10,$I$10:$P$10))</f>
        <v>1.469946</v>
      </c>
      <c r="S14" s="10">
        <f t="shared" si="4"/>
        <v>1.4690000000000001</v>
      </c>
      <c r="U14" s="10">
        <f t="shared" si="5"/>
        <v>20</v>
      </c>
      <c r="V14" s="10" cm="1">
        <f t="array" ref="V14">INDEX($I14:$P14,0,_xlfn.XMATCH(V$10,$I$10:$P$10))</f>
        <v>3</v>
      </c>
      <c r="W14" s="10">
        <f t="shared" si="6"/>
        <v>17</v>
      </c>
      <c r="X14" s="37">
        <f t="shared" si="7"/>
        <v>5.666666666666667</v>
      </c>
    </row>
    <row r="15" spans="1:24" x14ac:dyDescent="0.25">
      <c r="A15" s="4">
        <v>100224</v>
      </c>
      <c r="B15" s="4">
        <v>265832</v>
      </c>
      <c r="C15" s="4">
        <v>265829</v>
      </c>
      <c r="D15" s="4" t="s">
        <v>798</v>
      </c>
      <c r="E15" s="4" t="s">
        <v>797</v>
      </c>
      <c r="F15" s="4">
        <v>89.277000000000001</v>
      </c>
      <c r="G15" s="4">
        <v>5</v>
      </c>
      <c r="H15" s="6" t="str">
        <f t="shared" si="1"/>
        <v>265832_265829</v>
      </c>
      <c r="I15" s="9" cm="1">
        <f t="array" ref="I15">INDEX(Processed[Response.rows.elements.distance.value],_xlfn.XMATCH(I$9&amp;"_"&amp;$H15,Processed[LinkID]))/1000</f>
        <v>8.6999999999999994E-2</v>
      </c>
      <c r="J15" s="9" cm="1">
        <f t="array" ref="J15">INDEX(Processed[Response.rows.elements.distance.value],_xlfn.XMATCH(J$9&amp;"_"&amp;$H15,Processed[LinkID]))/1000</f>
        <v>8.6999999999999994E-2</v>
      </c>
      <c r="K15" s="9" cm="1">
        <f t="array" ref="K15">INDEX(Processed[Response.rows.elements.distance.value],_xlfn.XMATCH(K$9&amp;"_"&amp;$H15,Processed[LinkID]))/1000</f>
        <v>8.6999999999999994E-2</v>
      </c>
      <c r="L15" s="9" cm="1">
        <f t="array" ref="L15">INDEX(Processed[Response.rows.elements.duration.value],_xlfn.XMATCH(L$9&amp;"_"&amp;$H15,Processed[LinkID]))/60</f>
        <v>0.98333333333333328</v>
      </c>
      <c r="M15" s="9" cm="1">
        <f t="array" ref="M15">INDEX(Processed[Response.rows.elements.duration.value],_xlfn.XMATCH(M$9&amp;"_"&amp;$H15,Processed[LinkID]))/60</f>
        <v>0.98333333333333328</v>
      </c>
      <c r="N15" s="9" cm="1">
        <f t="array" ref="N15">INDEX(Processed[Response.rows.elements.duration.value],_xlfn.XMATCH(N$9&amp;"_"&amp;$H15,Processed[LinkID]))/60</f>
        <v>0.98333333333333328</v>
      </c>
      <c r="O15" s="9">
        <f t="shared" si="2"/>
        <v>5</v>
      </c>
      <c r="P15" s="9">
        <f t="shared" si="3"/>
        <v>8.9276999999999995E-2</v>
      </c>
      <c r="R15" s="10" cm="1">
        <f t="array" ref="R15">INDEX($I15:$P15,0,_xlfn.XMATCH(R$10,$I$10:$P$10))</f>
        <v>8.9276999999999995E-2</v>
      </c>
      <c r="S15" s="10">
        <f t="shared" si="4"/>
        <v>8.6999999999999994E-2</v>
      </c>
      <c r="U15" s="10">
        <f t="shared" si="5"/>
        <v>5</v>
      </c>
      <c r="V15" s="10" cm="1">
        <f t="array" ref="V15">INDEX($I15:$P15,0,_xlfn.XMATCH(V$10,$I$10:$P$10))</f>
        <v>0.98333333333333328</v>
      </c>
      <c r="W15" s="10">
        <f t="shared" si="6"/>
        <v>4.0166666666666666</v>
      </c>
      <c r="X15" s="37">
        <f t="shared" si="7"/>
        <v>4.0847457627118642</v>
      </c>
    </row>
    <row r="16" spans="1:24" x14ac:dyDescent="0.25">
      <c r="A16" s="4">
        <v>100103</v>
      </c>
      <c r="B16" s="4">
        <v>268098</v>
      </c>
      <c r="C16" s="4">
        <v>268647</v>
      </c>
      <c r="D16" s="4" t="s">
        <v>749</v>
      </c>
      <c r="E16" s="4" t="s">
        <v>750</v>
      </c>
      <c r="F16" s="4">
        <v>2492.172</v>
      </c>
      <c r="G16" s="4">
        <v>20</v>
      </c>
      <c r="H16" s="6" t="str">
        <f t="shared" si="1"/>
        <v>268098_268647</v>
      </c>
      <c r="I16" s="9" cm="1">
        <f t="array" ref="I16">INDEX(Processed[Response.rows.elements.distance.value],_xlfn.XMATCH(I$9&amp;"_"&amp;$H16,Processed[LinkID]))/1000</f>
        <v>2.5529999999999999</v>
      </c>
      <c r="J16" s="9" cm="1">
        <f t="array" ref="J16">INDEX(Processed[Response.rows.elements.distance.value],_xlfn.XMATCH(J$9&amp;"_"&amp;$H16,Processed[LinkID]))/1000</f>
        <v>2.5529999999999999</v>
      </c>
      <c r="K16" s="9" cm="1">
        <f t="array" ref="K16">INDEX(Processed[Response.rows.elements.distance.value],_xlfn.XMATCH(K$9&amp;"_"&amp;$H16,Processed[LinkID]))/1000</f>
        <v>5.4279999999999999</v>
      </c>
      <c r="L16" s="9" cm="1">
        <f t="array" ref="L16">INDEX(Processed[Response.rows.elements.duration.value],_xlfn.XMATCH(L$9&amp;"_"&amp;$H16,Processed[LinkID]))/60</f>
        <v>4</v>
      </c>
      <c r="M16" s="9" cm="1">
        <f t="array" ref="M16">INDEX(Processed[Response.rows.elements.duration.value],_xlfn.XMATCH(M$9&amp;"_"&amp;$H16,Processed[LinkID]))/60</f>
        <v>4</v>
      </c>
      <c r="N16" s="9" cm="1">
        <f t="array" ref="N16">INDEX(Processed[Response.rows.elements.duration.value],_xlfn.XMATCH(N$9&amp;"_"&amp;$H16,Processed[LinkID]))/60</f>
        <v>27.133333333333333</v>
      </c>
      <c r="O16" s="9">
        <f t="shared" si="2"/>
        <v>20</v>
      </c>
      <c r="P16" s="9">
        <f t="shared" si="3"/>
        <v>2.4921720000000001</v>
      </c>
      <c r="R16" s="10" cm="1">
        <f t="array" ref="R16">INDEX($I16:$P16,0,_xlfn.XMATCH(R$10,$I$10:$P$10))</f>
        <v>2.4921720000000001</v>
      </c>
      <c r="S16" s="10">
        <f t="shared" si="4"/>
        <v>5.4279999999999999</v>
      </c>
      <c r="U16" s="10">
        <f t="shared" si="5"/>
        <v>20</v>
      </c>
      <c r="V16" s="10" cm="1">
        <f t="array" ref="V16">INDEX($I16:$P16,0,_xlfn.XMATCH(V$10,$I$10:$P$10))</f>
        <v>4</v>
      </c>
      <c r="W16" s="10">
        <f t="shared" si="6"/>
        <v>16</v>
      </c>
      <c r="X16" s="37">
        <f t="shared" si="7"/>
        <v>4</v>
      </c>
    </row>
    <row r="17" spans="1:24" x14ac:dyDescent="0.25">
      <c r="A17" s="4">
        <v>100201</v>
      </c>
      <c r="B17" s="4">
        <v>269471</v>
      </c>
      <c r="C17" s="4">
        <v>269751</v>
      </c>
      <c r="D17" s="4" t="s">
        <v>703</v>
      </c>
      <c r="E17" s="4" t="s">
        <v>704</v>
      </c>
      <c r="F17" s="4">
        <v>1235.45</v>
      </c>
      <c r="G17" s="4">
        <v>22</v>
      </c>
      <c r="H17" s="6" t="str">
        <f t="shared" si="1"/>
        <v>269471_269751</v>
      </c>
      <c r="I17" s="9" cm="1">
        <f t="array" ref="I17">INDEX(Processed[Response.rows.elements.distance.value],_xlfn.XMATCH(I$9&amp;"_"&amp;$H17,Processed[LinkID]))/1000</f>
        <v>1.476</v>
      </c>
      <c r="J17" s="9" cm="1">
        <f t="array" ref="J17">INDEX(Processed[Response.rows.elements.distance.value],_xlfn.XMATCH(J$9&amp;"_"&amp;$H17,Processed[LinkID]))/1000</f>
        <v>1.476</v>
      </c>
      <c r="K17" s="9" cm="1">
        <f t="array" ref="K17">INDEX(Processed[Response.rows.elements.distance.value],_xlfn.XMATCH(K$9&amp;"_"&amp;$H17,Processed[LinkID]))/1000</f>
        <v>1.476</v>
      </c>
      <c r="L17" s="9" cm="1">
        <f t="array" ref="L17">INDEX(Processed[Response.rows.elements.duration.value],_xlfn.XMATCH(L$9&amp;"_"&amp;$H17,Processed[LinkID]))/60</f>
        <v>4.6500000000000004</v>
      </c>
      <c r="M17" s="9" cm="1">
        <f t="array" ref="M17">INDEX(Processed[Response.rows.elements.duration.value],_xlfn.XMATCH(M$9&amp;"_"&amp;$H17,Processed[LinkID]))/60</f>
        <v>4.6500000000000004</v>
      </c>
      <c r="N17" s="9" cm="1">
        <f t="array" ref="N17">INDEX(Processed[Response.rows.elements.duration.value],_xlfn.XMATCH(N$9&amp;"_"&amp;$H17,Processed[LinkID]))/60</f>
        <v>4.6500000000000004</v>
      </c>
      <c r="O17" s="9">
        <f t="shared" si="2"/>
        <v>22</v>
      </c>
      <c r="P17" s="9">
        <f t="shared" si="3"/>
        <v>1.2354499999999999</v>
      </c>
      <c r="R17" s="10" cm="1">
        <f t="array" ref="R17">INDEX($I17:$P17,0,_xlfn.XMATCH(R$10,$I$10:$P$10))</f>
        <v>1.2354499999999999</v>
      </c>
      <c r="S17" s="10">
        <f t="shared" si="4"/>
        <v>1.476</v>
      </c>
      <c r="U17" s="10">
        <f t="shared" si="5"/>
        <v>22</v>
      </c>
      <c r="V17" s="10" cm="1">
        <f t="array" ref="V17">INDEX($I17:$P17,0,_xlfn.XMATCH(V$10,$I$10:$P$10))</f>
        <v>4.6500000000000004</v>
      </c>
      <c r="W17" s="10">
        <f t="shared" si="6"/>
        <v>17.350000000000001</v>
      </c>
      <c r="X17" s="37">
        <f t="shared" si="7"/>
        <v>3.731182795698925</v>
      </c>
    </row>
    <row r="18" spans="1:24" x14ac:dyDescent="0.25">
      <c r="A18" s="4">
        <v>100054</v>
      </c>
      <c r="B18" s="4">
        <v>270500</v>
      </c>
      <c r="C18" s="4">
        <v>270471</v>
      </c>
      <c r="D18" s="4" t="s">
        <v>719</v>
      </c>
      <c r="E18" s="4" t="s">
        <v>718</v>
      </c>
      <c r="F18" s="4">
        <v>113.387</v>
      </c>
      <c r="G18" s="4">
        <v>6</v>
      </c>
      <c r="H18" s="6" t="str">
        <f t="shared" si="1"/>
        <v>270500_270471</v>
      </c>
      <c r="I18" s="9" cm="1">
        <f t="array" ref="I18">INDEX(Processed[Response.rows.elements.distance.value],_xlfn.XMATCH(I$9&amp;"_"&amp;$H18,Processed[LinkID]))/1000</f>
        <v>0.107</v>
      </c>
      <c r="J18" s="9" cm="1">
        <f t="array" ref="J18">INDEX(Processed[Response.rows.elements.distance.value],_xlfn.XMATCH(J$9&amp;"_"&amp;$H18,Processed[LinkID]))/1000</f>
        <v>0.107</v>
      </c>
      <c r="K18" s="9" cm="1">
        <f t="array" ref="K18">INDEX(Processed[Response.rows.elements.distance.value],_xlfn.XMATCH(K$9&amp;"_"&amp;$H18,Processed[LinkID]))/1000</f>
        <v>0.107</v>
      </c>
      <c r="L18" s="9" cm="1">
        <f t="array" ref="L18">INDEX(Processed[Response.rows.elements.duration.value],_xlfn.XMATCH(L$9&amp;"_"&amp;$H18,Processed[LinkID]))/60</f>
        <v>1.35</v>
      </c>
      <c r="M18" s="9" cm="1">
        <f t="array" ref="M18">INDEX(Processed[Response.rows.elements.duration.value],_xlfn.XMATCH(M$9&amp;"_"&amp;$H18,Processed[LinkID]))/60</f>
        <v>1.35</v>
      </c>
      <c r="N18" s="9" cm="1">
        <f t="array" ref="N18">INDEX(Processed[Response.rows.elements.duration.value],_xlfn.XMATCH(N$9&amp;"_"&amp;$H18,Processed[LinkID]))/60</f>
        <v>1.35</v>
      </c>
      <c r="O18" s="9">
        <f t="shared" si="2"/>
        <v>6</v>
      </c>
      <c r="P18" s="9">
        <f t="shared" si="3"/>
        <v>0.113387</v>
      </c>
      <c r="R18" s="10" cm="1">
        <f t="array" ref="R18">INDEX($I18:$P18,0,_xlfn.XMATCH(R$10,$I$10:$P$10))</f>
        <v>0.113387</v>
      </c>
      <c r="S18" s="10">
        <f t="shared" si="4"/>
        <v>0.107</v>
      </c>
      <c r="U18" s="10">
        <f t="shared" si="5"/>
        <v>6</v>
      </c>
      <c r="V18" s="10" cm="1">
        <f t="array" ref="V18">INDEX($I18:$P18,0,_xlfn.XMATCH(V$10,$I$10:$P$10))</f>
        <v>1.35</v>
      </c>
      <c r="W18" s="10">
        <f t="shared" si="6"/>
        <v>4.6500000000000004</v>
      </c>
      <c r="X18" s="37">
        <f t="shared" si="7"/>
        <v>3.4444444444444446</v>
      </c>
    </row>
    <row r="19" spans="1:24" x14ac:dyDescent="0.25">
      <c r="A19" s="4">
        <v>100272</v>
      </c>
      <c r="B19" s="4">
        <v>261535</v>
      </c>
      <c r="C19" s="4">
        <v>262677</v>
      </c>
      <c r="D19" s="4" t="s">
        <v>811</v>
      </c>
      <c r="E19" s="4" t="s">
        <v>814</v>
      </c>
      <c r="F19" s="4">
        <v>3989.971</v>
      </c>
      <c r="G19" s="4">
        <v>50</v>
      </c>
      <c r="H19" s="6" t="str">
        <f t="shared" si="1"/>
        <v>261535_262677</v>
      </c>
      <c r="I19" s="9" cm="1">
        <f t="array" ref="I19">INDEX(Processed[Response.rows.elements.distance.value],_xlfn.XMATCH(I$9&amp;"_"&amp;$H19,Processed[LinkID]))/1000</f>
        <v>4.5469999999999997</v>
      </c>
      <c r="J19" s="9" cm="1">
        <f t="array" ref="J19">INDEX(Processed[Response.rows.elements.distance.value],_xlfn.XMATCH(J$9&amp;"_"&amp;$H19,Processed[LinkID]))/1000</f>
        <v>4.5469999999999997</v>
      </c>
      <c r="K19" s="9" cm="1">
        <f t="array" ref="K19">INDEX(Processed[Response.rows.elements.distance.value],_xlfn.XMATCH(K$9&amp;"_"&amp;$H19,Processed[LinkID]))/1000</f>
        <v>4.5469999999999997</v>
      </c>
      <c r="L19" s="9" cm="1">
        <f t="array" ref="L19">INDEX(Processed[Response.rows.elements.duration.value],_xlfn.XMATCH(L$9&amp;"_"&amp;$H19,Processed[LinkID]))/60</f>
        <v>11.516666666666667</v>
      </c>
      <c r="M19" s="9" cm="1">
        <f t="array" ref="M19">INDEX(Processed[Response.rows.elements.duration.value],_xlfn.XMATCH(M$9&amp;"_"&amp;$H19,Processed[LinkID]))/60</f>
        <v>11.516666666666667</v>
      </c>
      <c r="N19" s="9" cm="1">
        <f t="array" ref="N19">INDEX(Processed[Response.rows.elements.duration.value],_xlfn.XMATCH(N$9&amp;"_"&amp;$H19,Processed[LinkID]))/60</f>
        <v>11.516666666666667</v>
      </c>
      <c r="O19" s="9">
        <f t="shared" si="2"/>
        <v>50</v>
      </c>
      <c r="P19" s="9">
        <f t="shared" si="3"/>
        <v>3.9899710000000002</v>
      </c>
      <c r="R19" s="10" cm="1">
        <f t="array" ref="R19">INDEX($I19:$P19,0,_xlfn.XMATCH(R$10,$I$10:$P$10))</f>
        <v>3.9899710000000002</v>
      </c>
      <c r="S19" s="10">
        <f t="shared" si="4"/>
        <v>4.5469999999999997</v>
      </c>
      <c r="U19" s="10">
        <f t="shared" si="5"/>
        <v>50</v>
      </c>
      <c r="V19" s="10" cm="1">
        <f t="array" ref="V19">INDEX($I19:$P19,0,_xlfn.XMATCH(V$10,$I$10:$P$10))</f>
        <v>11.516666666666667</v>
      </c>
      <c r="W19" s="10">
        <f t="shared" si="6"/>
        <v>38.483333333333334</v>
      </c>
      <c r="X19" s="37">
        <f t="shared" si="7"/>
        <v>3.3415340086830678</v>
      </c>
    </row>
    <row r="20" spans="1:24" x14ac:dyDescent="0.25">
      <c r="A20" s="4">
        <v>100224</v>
      </c>
      <c r="B20" s="4">
        <v>265829</v>
      </c>
      <c r="C20" s="4">
        <v>265832</v>
      </c>
      <c r="D20" s="4" t="s">
        <v>797</v>
      </c>
      <c r="E20" s="4" t="s">
        <v>798</v>
      </c>
      <c r="F20" s="4">
        <v>89.277000000000001</v>
      </c>
      <c r="G20" s="4">
        <v>5</v>
      </c>
      <c r="H20" s="6" t="str">
        <f t="shared" si="1"/>
        <v>265829_265832</v>
      </c>
      <c r="I20" s="9" cm="1">
        <f t="array" ref="I20">INDEX(Processed[Response.rows.elements.distance.value],_xlfn.XMATCH(I$9&amp;"_"&amp;$H20,Processed[LinkID]))/1000</f>
        <v>8.6999999999999994E-2</v>
      </c>
      <c r="J20" s="9" cm="1">
        <f t="array" ref="J20">INDEX(Processed[Response.rows.elements.distance.value],_xlfn.XMATCH(J$9&amp;"_"&amp;$H20,Processed[LinkID]))/1000</f>
        <v>8.6999999999999994E-2</v>
      </c>
      <c r="K20" s="9" cm="1">
        <f t="array" ref="K20">INDEX(Processed[Response.rows.elements.distance.value],_xlfn.XMATCH(K$9&amp;"_"&amp;$H20,Processed[LinkID]))/1000</f>
        <v>8.6999999999999994E-2</v>
      </c>
      <c r="L20" s="9" cm="1">
        <f t="array" ref="L20">INDEX(Processed[Response.rows.elements.duration.value],_xlfn.XMATCH(L$9&amp;"_"&amp;$H20,Processed[LinkID]))/60</f>
        <v>1.1666666666666667</v>
      </c>
      <c r="M20" s="9" cm="1">
        <f t="array" ref="M20">INDEX(Processed[Response.rows.elements.duration.value],_xlfn.XMATCH(M$9&amp;"_"&amp;$H20,Processed[LinkID]))/60</f>
        <v>1.1666666666666667</v>
      </c>
      <c r="N20" s="9" cm="1">
        <f t="array" ref="N20">INDEX(Processed[Response.rows.elements.duration.value],_xlfn.XMATCH(N$9&amp;"_"&amp;$H20,Processed[LinkID]))/60</f>
        <v>1.1666666666666667</v>
      </c>
      <c r="O20" s="9">
        <f t="shared" si="2"/>
        <v>5</v>
      </c>
      <c r="P20" s="9">
        <f t="shared" si="3"/>
        <v>8.9276999999999995E-2</v>
      </c>
      <c r="R20" s="10" cm="1">
        <f t="array" ref="R20">INDEX($I20:$P20,0,_xlfn.XMATCH(R$10,$I$10:$P$10))</f>
        <v>8.9276999999999995E-2</v>
      </c>
      <c r="S20" s="10">
        <f t="shared" si="4"/>
        <v>8.6999999999999994E-2</v>
      </c>
      <c r="U20" s="10">
        <f t="shared" si="5"/>
        <v>5</v>
      </c>
      <c r="V20" s="10" cm="1">
        <f t="array" ref="V20">INDEX($I20:$P20,0,_xlfn.XMATCH(V$10,$I$10:$P$10))</f>
        <v>1.1666666666666667</v>
      </c>
      <c r="W20" s="10">
        <f t="shared" si="6"/>
        <v>3.833333333333333</v>
      </c>
      <c r="X20" s="37">
        <f t="shared" si="7"/>
        <v>3.2857142857142851</v>
      </c>
    </row>
    <row r="21" spans="1:24" x14ac:dyDescent="0.25">
      <c r="A21" s="4">
        <v>100272</v>
      </c>
      <c r="B21" s="4">
        <v>262677</v>
      </c>
      <c r="C21" s="4">
        <v>261535</v>
      </c>
      <c r="D21" s="4" t="s">
        <v>814</v>
      </c>
      <c r="E21" s="4" t="s">
        <v>811</v>
      </c>
      <c r="F21" s="4">
        <v>3989.971</v>
      </c>
      <c r="G21" s="4">
        <v>50</v>
      </c>
      <c r="H21" s="6" t="str">
        <f t="shared" si="1"/>
        <v>262677_261535</v>
      </c>
      <c r="I21" s="9" cm="1">
        <f t="array" ref="I21">INDEX(Processed[Response.rows.elements.distance.value],_xlfn.XMATCH(I$9&amp;"_"&amp;$H21,Processed[LinkID]))/1000</f>
        <v>4.5430000000000001</v>
      </c>
      <c r="J21" s="9" cm="1">
        <f t="array" ref="J21">INDEX(Processed[Response.rows.elements.distance.value],_xlfn.XMATCH(J$9&amp;"_"&amp;$H21,Processed[LinkID]))/1000</f>
        <v>4.5430000000000001</v>
      </c>
      <c r="K21" s="9" cm="1">
        <f t="array" ref="K21">INDEX(Processed[Response.rows.elements.distance.value],_xlfn.XMATCH(K$9&amp;"_"&amp;$H21,Processed[LinkID]))/1000</f>
        <v>4.5430000000000001</v>
      </c>
      <c r="L21" s="9" cm="1">
        <f t="array" ref="L21">INDEX(Processed[Response.rows.elements.duration.value],_xlfn.XMATCH(L$9&amp;"_"&amp;$H21,Processed[LinkID]))/60</f>
        <v>12.1</v>
      </c>
      <c r="M21" s="9" cm="1">
        <f t="array" ref="M21">INDEX(Processed[Response.rows.elements.duration.value],_xlfn.XMATCH(M$9&amp;"_"&amp;$H21,Processed[LinkID]))/60</f>
        <v>12.1</v>
      </c>
      <c r="N21" s="9" cm="1">
        <f t="array" ref="N21">INDEX(Processed[Response.rows.elements.duration.value],_xlfn.XMATCH(N$9&amp;"_"&amp;$H21,Processed[LinkID]))/60</f>
        <v>12.1</v>
      </c>
      <c r="O21" s="9">
        <f t="shared" si="2"/>
        <v>50</v>
      </c>
      <c r="P21" s="9">
        <f t="shared" si="3"/>
        <v>3.9899710000000002</v>
      </c>
      <c r="R21" s="10" cm="1">
        <f t="array" ref="R21">INDEX($I21:$P21,0,_xlfn.XMATCH(R$10,$I$10:$P$10))</f>
        <v>3.9899710000000002</v>
      </c>
      <c r="S21" s="10">
        <f t="shared" si="4"/>
        <v>4.5430000000000001</v>
      </c>
      <c r="U21" s="10">
        <f t="shared" si="5"/>
        <v>50</v>
      </c>
      <c r="V21" s="10" cm="1">
        <f t="array" ref="V21">INDEX($I21:$P21,0,_xlfn.XMATCH(V$10,$I$10:$P$10))</f>
        <v>12.1</v>
      </c>
      <c r="W21" s="10">
        <f t="shared" si="6"/>
        <v>37.9</v>
      </c>
      <c r="X21" s="37">
        <f t="shared" si="7"/>
        <v>3.1322314049586777</v>
      </c>
    </row>
    <row r="22" spans="1:24" x14ac:dyDescent="0.25">
      <c r="A22" s="4">
        <v>100201</v>
      </c>
      <c r="B22" s="4">
        <v>269751</v>
      </c>
      <c r="C22" s="4">
        <v>269471</v>
      </c>
      <c r="D22" s="4" t="s">
        <v>704</v>
      </c>
      <c r="E22" s="4" t="s">
        <v>703</v>
      </c>
      <c r="F22" s="4">
        <v>1235.45</v>
      </c>
      <c r="G22" s="4">
        <v>22</v>
      </c>
      <c r="H22" s="6" t="str">
        <f t="shared" si="1"/>
        <v>269751_269471</v>
      </c>
      <c r="I22" s="9" cm="1">
        <f t="array" ref="I22">INDEX(Processed[Response.rows.elements.distance.value],_xlfn.XMATCH(I$9&amp;"_"&amp;$H22,Processed[LinkID]))/1000</f>
        <v>1.4410000000000001</v>
      </c>
      <c r="J22" s="9" cm="1">
        <f t="array" ref="J22">INDEX(Processed[Response.rows.elements.distance.value],_xlfn.XMATCH(J$9&amp;"_"&amp;$H22,Processed[LinkID]))/1000</f>
        <v>1.4410000000000001</v>
      </c>
      <c r="K22" s="9" cm="1">
        <f t="array" ref="K22">INDEX(Processed[Response.rows.elements.distance.value],_xlfn.XMATCH(K$9&amp;"_"&amp;$H22,Processed[LinkID]))/1000</f>
        <v>1.4410000000000001</v>
      </c>
      <c r="L22" s="9" cm="1">
        <f t="array" ref="L22">INDEX(Processed[Response.rows.elements.duration.value],_xlfn.XMATCH(L$9&amp;"_"&amp;$H22,Processed[LinkID]))/60</f>
        <v>5.4666666666666668</v>
      </c>
      <c r="M22" s="9" cm="1">
        <f t="array" ref="M22">INDEX(Processed[Response.rows.elements.duration.value],_xlfn.XMATCH(M$9&amp;"_"&amp;$H22,Processed[LinkID]))/60</f>
        <v>5.1833333333333336</v>
      </c>
      <c r="N22" s="9" cm="1">
        <f t="array" ref="N22">INDEX(Processed[Response.rows.elements.duration.value],_xlfn.XMATCH(N$9&amp;"_"&amp;$H22,Processed[LinkID]))/60</f>
        <v>5.1833333333333336</v>
      </c>
      <c r="O22" s="9">
        <f t="shared" si="2"/>
        <v>22</v>
      </c>
      <c r="P22" s="9">
        <f t="shared" si="3"/>
        <v>1.2354499999999999</v>
      </c>
      <c r="R22" s="10" cm="1">
        <f t="array" ref="R22">INDEX($I22:$P22,0,_xlfn.XMATCH(R$10,$I$10:$P$10))</f>
        <v>1.2354499999999999</v>
      </c>
      <c r="S22" s="10">
        <f t="shared" si="4"/>
        <v>1.4410000000000001</v>
      </c>
      <c r="U22" s="10">
        <f t="shared" si="5"/>
        <v>22</v>
      </c>
      <c r="V22" s="10" cm="1">
        <f t="array" ref="V22">INDEX($I22:$P22,0,_xlfn.XMATCH(V$10,$I$10:$P$10))</f>
        <v>5.4666666666666668</v>
      </c>
      <c r="W22" s="10">
        <f t="shared" si="6"/>
        <v>16.533333333333331</v>
      </c>
      <c r="X22" s="37">
        <f t="shared" si="7"/>
        <v>3.0243902439024386</v>
      </c>
    </row>
    <row r="23" spans="1:24" x14ac:dyDescent="0.25">
      <c r="A23" s="4">
        <v>100103</v>
      </c>
      <c r="B23" s="4">
        <v>268647</v>
      </c>
      <c r="C23" s="4">
        <v>268098</v>
      </c>
      <c r="D23" s="4" t="s">
        <v>750</v>
      </c>
      <c r="E23" s="4" t="s">
        <v>749</v>
      </c>
      <c r="F23" s="4">
        <v>2492.172</v>
      </c>
      <c r="G23" s="4">
        <v>20</v>
      </c>
      <c r="H23" s="6" t="str">
        <f t="shared" si="1"/>
        <v>268647_268098</v>
      </c>
      <c r="I23" s="9" cm="1">
        <f t="array" ref="I23">INDEX(Processed[Response.rows.elements.distance.value],_xlfn.XMATCH(I$9&amp;"_"&amp;$H23,Processed[LinkID]))/1000</f>
        <v>2.524</v>
      </c>
      <c r="J23" s="9" cm="1">
        <f t="array" ref="J23">INDEX(Processed[Response.rows.elements.distance.value],_xlfn.XMATCH(J$9&amp;"_"&amp;$H23,Processed[LinkID]))/1000</f>
        <v>5.4610000000000003</v>
      </c>
      <c r="K23" s="9" cm="1">
        <f t="array" ref="K23">INDEX(Processed[Response.rows.elements.distance.value],_xlfn.XMATCH(K$9&amp;"_"&amp;$H23,Processed[LinkID]))/1000</f>
        <v>2.524</v>
      </c>
      <c r="L23" s="9" cm="1">
        <f t="array" ref="L23">INDEX(Processed[Response.rows.elements.duration.value],_xlfn.XMATCH(L$9&amp;"_"&amp;$H23,Processed[LinkID]))/60</f>
        <v>5</v>
      </c>
      <c r="M23" s="9" cm="1">
        <f t="array" ref="M23">INDEX(Processed[Response.rows.elements.duration.value],_xlfn.XMATCH(M$9&amp;"_"&amp;$H23,Processed[LinkID]))/60</f>
        <v>26.55</v>
      </c>
      <c r="N23" s="9" cm="1">
        <f t="array" ref="N23">INDEX(Processed[Response.rows.elements.duration.value],_xlfn.XMATCH(N$9&amp;"_"&amp;$H23,Processed[LinkID]))/60</f>
        <v>5</v>
      </c>
      <c r="O23" s="9">
        <f t="shared" si="2"/>
        <v>20</v>
      </c>
      <c r="P23" s="9">
        <f t="shared" si="3"/>
        <v>2.4921720000000001</v>
      </c>
      <c r="R23" s="10" cm="1">
        <f t="array" ref="R23">INDEX($I23:$P23,0,_xlfn.XMATCH(R$10,$I$10:$P$10))</f>
        <v>2.4921720000000001</v>
      </c>
      <c r="S23" s="10">
        <f t="shared" si="4"/>
        <v>2.524</v>
      </c>
      <c r="U23" s="10">
        <f t="shared" si="5"/>
        <v>20</v>
      </c>
      <c r="V23" s="10" cm="1">
        <f t="array" ref="V23">INDEX($I23:$P23,0,_xlfn.XMATCH(V$10,$I$10:$P$10))</f>
        <v>5</v>
      </c>
      <c r="W23" s="10">
        <f t="shared" si="6"/>
        <v>15</v>
      </c>
      <c r="X23" s="37">
        <f t="shared" si="7"/>
        <v>3</v>
      </c>
    </row>
    <row r="24" spans="1:24" x14ac:dyDescent="0.25">
      <c r="A24" s="4">
        <v>100086</v>
      </c>
      <c r="B24" s="4">
        <v>268706</v>
      </c>
      <c r="C24" s="4">
        <v>268599</v>
      </c>
      <c r="D24" s="4" t="s">
        <v>701</v>
      </c>
      <c r="E24" s="4" t="s">
        <v>700</v>
      </c>
      <c r="F24" s="4">
        <v>2042.277</v>
      </c>
      <c r="G24" s="4">
        <v>13</v>
      </c>
      <c r="H24" s="6" t="str">
        <f t="shared" si="1"/>
        <v>268706_268599</v>
      </c>
      <c r="I24" s="9" cm="1">
        <f t="array" ref="I24">INDEX(Processed[Response.rows.elements.distance.value],_xlfn.XMATCH(I$9&amp;"_"&amp;$H24,Processed[LinkID]))/1000</f>
        <v>2.3250000000000002</v>
      </c>
      <c r="J24" s="9" cm="1">
        <f t="array" ref="J24">INDEX(Processed[Response.rows.elements.distance.value],_xlfn.XMATCH(J$9&amp;"_"&amp;$H24,Processed[LinkID]))/1000</f>
        <v>2.3250000000000002</v>
      </c>
      <c r="K24" s="9" cm="1">
        <f t="array" ref="K24">INDEX(Processed[Response.rows.elements.distance.value],_xlfn.XMATCH(K$9&amp;"_"&amp;$H24,Processed[LinkID]))/1000</f>
        <v>2.3250000000000002</v>
      </c>
      <c r="L24" s="9" cm="1">
        <f t="array" ref="L24">INDEX(Processed[Response.rows.elements.duration.value],_xlfn.XMATCH(L$9&amp;"_"&amp;$H24,Processed[LinkID]))/60</f>
        <v>3.3666666666666667</v>
      </c>
      <c r="M24" s="9" cm="1">
        <f t="array" ref="M24">INDEX(Processed[Response.rows.elements.duration.value],_xlfn.XMATCH(M$9&amp;"_"&amp;$H24,Processed[LinkID]))/60</f>
        <v>3.3666666666666667</v>
      </c>
      <c r="N24" s="9" cm="1">
        <f t="array" ref="N24">INDEX(Processed[Response.rows.elements.duration.value],_xlfn.XMATCH(N$9&amp;"_"&amp;$H24,Processed[LinkID]))/60</f>
        <v>3.3666666666666667</v>
      </c>
      <c r="O24" s="9">
        <f t="shared" si="2"/>
        <v>13</v>
      </c>
      <c r="P24" s="9">
        <f t="shared" si="3"/>
        <v>2.0422769999999999</v>
      </c>
      <c r="R24" s="10" cm="1">
        <f t="array" ref="R24">INDEX($I24:$P24,0,_xlfn.XMATCH(R$10,$I$10:$P$10))</f>
        <v>2.0422769999999999</v>
      </c>
      <c r="S24" s="10">
        <f t="shared" si="4"/>
        <v>2.3250000000000002</v>
      </c>
      <c r="U24" s="10">
        <f t="shared" si="5"/>
        <v>13</v>
      </c>
      <c r="V24" s="10" cm="1">
        <f t="array" ref="V24">INDEX($I24:$P24,0,_xlfn.XMATCH(V$10,$I$10:$P$10))</f>
        <v>3.3666666666666667</v>
      </c>
      <c r="W24" s="10">
        <f t="shared" si="6"/>
        <v>9.6333333333333329</v>
      </c>
      <c r="X24" s="37">
        <f t="shared" si="7"/>
        <v>2.8613861386138613</v>
      </c>
    </row>
    <row r="25" spans="1:24" x14ac:dyDescent="0.25">
      <c r="A25" s="4">
        <v>100099</v>
      </c>
      <c r="B25" s="4">
        <v>262193</v>
      </c>
      <c r="C25" s="4">
        <v>261224</v>
      </c>
      <c r="D25" s="4" t="s">
        <v>741</v>
      </c>
      <c r="E25" s="4" t="s">
        <v>742</v>
      </c>
      <c r="F25" s="4">
        <v>4010.2820000000002</v>
      </c>
      <c r="G25" s="4">
        <v>15</v>
      </c>
      <c r="H25" s="6" t="str">
        <f t="shared" si="1"/>
        <v>262193_261224</v>
      </c>
      <c r="I25" s="9" cm="1">
        <f t="array" ref="I25">INDEX(Processed[Response.rows.elements.distance.value],_xlfn.XMATCH(I$9&amp;"_"&amp;$H25,Processed[LinkID]))/1000</f>
        <v>4.0549999999999997</v>
      </c>
      <c r="J25" s="9" cm="1">
        <f t="array" ref="J25">INDEX(Processed[Response.rows.elements.distance.value],_xlfn.XMATCH(J$9&amp;"_"&amp;$H25,Processed[LinkID]))/1000</f>
        <v>4.0549999999999997</v>
      </c>
      <c r="K25" s="9" cm="1">
        <f t="array" ref="K25">INDEX(Processed[Response.rows.elements.distance.value],_xlfn.XMATCH(K$9&amp;"_"&amp;$H25,Processed[LinkID]))/1000</f>
        <v>4.0549999999999997</v>
      </c>
      <c r="L25" s="9" cm="1">
        <f t="array" ref="L25">INDEX(Processed[Response.rows.elements.duration.value],_xlfn.XMATCH(L$9&amp;"_"&amp;$H25,Processed[LinkID]))/60</f>
        <v>4</v>
      </c>
      <c r="M25" s="9" cm="1">
        <f t="array" ref="M25">INDEX(Processed[Response.rows.elements.duration.value],_xlfn.XMATCH(M$9&amp;"_"&amp;$H25,Processed[LinkID]))/60</f>
        <v>4</v>
      </c>
      <c r="N25" s="9" cm="1">
        <f t="array" ref="N25">INDEX(Processed[Response.rows.elements.duration.value],_xlfn.XMATCH(N$9&amp;"_"&amp;$H25,Processed[LinkID]))/60</f>
        <v>5</v>
      </c>
      <c r="O25" s="9">
        <f t="shared" si="2"/>
        <v>15</v>
      </c>
      <c r="P25" s="9">
        <f t="shared" si="3"/>
        <v>4.0102820000000001</v>
      </c>
      <c r="R25" s="10" cm="1">
        <f t="array" ref="R25">INDEX($I25:$P25,0,_xlfn.XMATCH(R$10,$I$10:$P$10))</f>
        <v>4.0102820000000001</v>
      </c>
      <c r="S25" s="10">
        <f t="shared" si="4"/>
        <v>4.0549999999999997</v>
      </c>
      <c r="U25" s="10">
        <f t="shared" si="5"/>
        <v>15</v>
      </c>
      <c r="V25" s="10" cm="1">
        <f t="array" ref="V25">INDEX($I25:$P25,0,_xlfn.XMATCH(V$10,$I$10:$P$10))</f>
        <v>4</v>
      </c>
      <c r="W25" s="10">
        <f t="shared" si="6"/>
        <v>11</v>
      </c>
      <c r="X25" s="37">
        <f t="shared" si="7"/>
        <v>2.75</v>
      </c>
    </row>
    <row r="26" spans="1:24" x14ac:dyDescent="0.25">
      <c r="A26" s="4">
        <v>100054</v>
      </c>
      <c r="B26" s="4">
        <v>270471</v>
      </c>
      <c r="C26" s="4">
        <v>270500</v>
      </c>
      <c r="D26" s="4" t="s">
        <v>718</v>
      </c>
      <c r="E26" s="4" t="s">
        <v>719</v>
      </c>
      <c r="F26" s="4">
        <v>113.387</v>
      </c>
      <c r="G26" s="4">
        <v>6</v>
      </c>
      <c r="H26" s="6" t="str">
        <f t="shared" si="1"/>
        <v>270471_270500</v>
      </c>
      <c r="I26" s="9" cm="1">
        <f t="array" ref="I26">INDEX(Processed[Response.rows.elements.distance.value],_xlfn.XMATCH(I$9&amp;"_"&amp;$H26,Processed[LinkID]))/1000</f>
        <v>0.107</v>
      </c>
      <c r="J26" s="9" cm="1">
        <f t="array" ref="J26">INDEX(Processed[Response.rows.elements.distance.value],_xlfn.XMATCH(J$9&amp;"_"&amp;$H26,Processed[LinkID]))/1000</f>
        <v>0.107</v>
      </c>
      <c r="K26" s="9" cm="1">
        <f t="array" ref="K26">INDEX(Processed[Response.rows.elements.distance.value],_xlfn.XMATCH(K$9&amp;"_"&amp;$H26,Processed[LinkID]))/1000</f>
        <v>0.107</v>
      </c>
      <c r="L26" s="9" cm="1">
        <f t="array" ref="L26">INDEX(Processed[Response.rows.elements.duration.value],_xlfn.XMATCH(L$9&amp;"_"&amp;$H26,Processed[LinkID]))/60</f>
        <v>1.65</v>
      </c>
      <c r="M26" s="9" cm="1">
        <f t="array" ref="M26">INDEX(Processed[Response.rows.elements.duration.value],_xlfn.XMATCH(M$9&amp;"_"&amp;$H26,Processed[LinkID]))/60</f>
        <v>1.65</v>
      </c>
      <c r="N26" s="9" cm="1">
        <f t="array" ref="N26">INDEX(Processed[Response.rows.elements.duration.value],_xlfn.XMATCH(N$9&amp;"_"&amp;$H26,Processed[LinkID]))/60</f>
        <v>1.65</v>
      </c>
      <c r="O26" s="9">
        <f t="shared" si="2"/>
        <v>6</v>
      </c>
      <c r="P26" s="9">
        <f t="shared" si="3"/>
        <v>0.113387</v>
      </c>
      <c r="R26" s="10" cm="1">
        <f t="array" ref="R26">INDEX($I26:$P26,0,_xlfn.XMATCH(R$10,$I$10:$P$10))</f>
        <v>0.113387</v>
      </c>
      <c r="S26" s="10">
        <f t="shared" si="4"/>
        <v>0.107</v>
      </c>
      <c r="U26" s="10">
        <f t="shared" si="5"/>
        <v>6</v>
      </c>
      <c r="V26" s="10" cm="1">
        <f t="array" ref="V26">INDEX($I26:$P26,0,_xlfn.XMATCH(V$10,$I$10:$P$10))</f>
        <v>1.65</v>
      </c>
      <c r="W26" s="10">
        <f t="shared" si="6"/>
        <v>4.3499999999999996</v>
      </c>
      <c r="X26" s="37">
        <f t="shared" si="7"/>
        <v>2.6363636363636362</v>
      </c>
    </row>
    <row r="27" spans="1:24" x14ac:dyDescent="0.25">
      <c r="A27" s="4">
        <v>100216</v>
      </c>
      <c r="B27" s="4">
        <v>234871</v>
      </c>
      <c r="C27" s="4">
        <v>234738</v>
      </c>
      <c r="D27" s="4" t="s">
        <v>793</v>
      </c>
      <c r="E27" s="4" t="s">
        <v>792</v>
      </c>
      <c r="F27" s="4">
        <v>934.78499999999997</v>
      </c>
      <c r="G27" s="4">
        <v>15</v>
      </c>
      <c r="H27" s="6" t="str">
        <f t="shared" si="1"/>
        <v>234871_234738</v>
      </c>
      <c r="I27" s="9" cm="1">
        <f t="array" ref="I27">INDEX(Processed[Response.rows.elements.distance.value],_xlfn.XMATCH(I$9&amp;"_"&amp;$H27,Processed[LinkID]))/1000</f>
        <v>2.5150000000000001</v>
      </c>
      <c r="J27" s="9" cm="1">
        <f t="array" ref="J27">INDEX(Processed[Response.rows.elements.distance.value],_xlfn.XMATCH(J$9&amp;"_"&amp;$H27,Processed[LinkID]))/1000</f>
        <v>1.353</v>
      </c>
      <c r="K27" s="9" cm="1">
        <f t="array" ref="K27">INDEX(Processed[Response.rows.elements.distance.value],_xlfn.XMATCH(K$9&amp;"_"&amp;$H27,Processed[LinkID]))/1000</f>
        <v>1.353</v>
      </c>
      <c r="L27" s="9" cm="1">
        <f t="array" ref="L27">INDEX(Processed[Response.rows.elements.duration.value],_xlfn.XMATCH(L$9&amp;"_"&amp;$H27,Processed[LinkID]))/60</f>
        <v>4.2333333333333334</v>
      </c>
      <c r="M27" s="9" cm="1">
        <f t="array" ref="M27">INDEX(Processed[Response.rows.elements.duration.value],_xlfn.XMATCH(M$9&amp;"_"&amp;$H27,Processed[LinkID]))/60</f>
        <v>4.25</v>
      </c>
      <c r="N27" s="9" cm="1">
        <f t="array" ref="N27">INDEX(Processed[Response.rows.elements.duration.value],_xlfn.XMATCH(N$9&amp;"_"&amp;$H27,Processed[LinkID]))/60</f>
        <v>4.45</v>
      </c>
      <c r="O27" s="9">
        <f t="shared" si="2"/>
        <v>15</v>
      </c>
      <c r="P27" s="9">
        <f t="shared" si="3"/>
        <v>0.93478499999999998</v>
      </c>
      <c r="R27" s="10" cm="1">
        <f t="array" ref="R27">INDEX($I27:$P27,0,_xlfn.XMATCH(R$10,$I$10:$P$10))</f>
        <v>0.93478499999999998</v>
      </c>
      <c r="S27" s="10">
        <f t="shared" si="4"/>
        <v>1.353</v>
      </c>
      <c r="U27" s="10">
        <f t="shared" si="5"/>
        <v>15</v>
      </c>
      <c r="V27" s="10" cm="1">
        <f t="array" ref="V27">INDEX($I27:$P27,0,_xlfn.XMATCH(V$10,$I$10:$P$10))</f>
        <v>4.2333333333333334</v>
      </c>
      <c r="W27" s="10">
        <f t="shared" si="6"/>
        <v>10.766666666666666</v>
      </c>
      <c r="X27" s="37">
        <f t="shared" si="7"/>
        <v>2.5433070866141732</v>
      </c>
    </row>
    <row r="28" spans="1:24" x14ac:dyDescent="0.25">
      <c r="A28" s="4">
        <v>100163</v>
      </c>
      <c r="B28" s="4">
        <v>269139</v>
      </c>
      <c r="C28" s="4">
        <v>268672</v>
      </c>
      <c r="D28" s="4" t="s">
        <v>733</v>
      </c>
      <c r="E28" s="4" t="s">
        <v>773</v>
      </c>
      <c r="F28" s="4">
        <v>1107.7360000000001</v>
      </c>
      <c r="G28" s="4">
        <v>13</v>
      </c>
      <c r="H28" s="6" t="str">
        <f t="shared" si="1"/>
        <v>269139_268672</v>
      </c>
      <c r="I28" s="9" cm="1">
        <f t="array" ref="I28">INDEX(Processed[Response.rows.elements.distance.value],_xlfn.XMATCH(I$9&amp;"_"&amp;$H28,Processed[LinkID]))/1000</f>
        <v>1.347</v>
      </c>
      <c r="J28" s="9" cm="1">
        <f t="array" ref="J28">INDEX(Processed[Response.rows.elements.distance.value],_xlfn.XMATCH(J$9&amp;"_"&amp;$H28,Processed[LinkID]))/1000</f>
        <v>1.347</v>
      </c>
      <c r="K28" s="9" cm="1">
        <f t="array" ref="K28">INDEX(Processed[Response.rows.elements.distance.value],_xlfn.XMATCH(K$9&amp;"_"&amp;$H28,Processed[LinkID]))/1000</f>
        <v>1.347</v>
      </c>
      <c r="L28" s="9" cm="1">
        <f t="array" ref="L28">INDEX(Processed[Response.rows.elements.duration.value],_xlfn.XMATCH(L$9&amp;"_"&amp;$H28,Processed[LinkID]))/60</f>
        <v>3.7666666666666666</v>
      </c>
      <c r="M28" s="9" cm="1">
        <f t="array" ref="M28">INDEX(Processed[Response.rows.elements.duration.value],_xlfn.XMATCH(M$9&amp;"_"&amp;$H28,Processed[LinkID]))/60</f>
        <v>3.35</v>
      </c>
      <c r="N28" s="9" cm="1">
        <f t="array" ref="N28">INDEX(Processed[Response.rows.elements.duration.value],_xlfn.XMATCH(N$9&amp;"_"&amp;$H28,Processed[LinkID]))/60</f>
        <v>3.35</v>
      </c>
      <c r="O28" s="9">
        <f t="shared" si="2"/>
        <v>13</v>
      </c>
      <c r="P28" s="9">
        <f t="shared" si="3"/>
        <v>1.1077360000000001</v>
      </c>
      <c r="R28" s="10" cm="1">
        <f t="array" ref="R28">INDEX($I28:$P28,0,_xlfn.XMATCH(R$10,$I$10:$P$10))</f>
        <v>1.1077360000000001</v>
      </c>
      <c r="S28" s="10">
        <f t="shared" si="4"/>
        <v>1.347</v>
      </c>
      <c r="U28" s="10">
        <f t="shared" si="5"/>
        <v>13</v>
      </c>
      <c r="V28" s="10" cm="1">
        <f t="array" ref="V28">INDEX($I28:$P28,0,_xlfn.XMATCH(V$10,$I$10:$P$10))</f>
        <v>3.7666666666666666</v>
      </c>
      <c r="W28" s="10">
        <f t="shared" si="6"/>
        <v>9.2333333333333343</v>
      </c>
      <c r="X28" s="37">
        <f t="shared" si="7"/>
        <v>2.4513274336283191</v>
      </c>
    </row>
    <row r="29" spans="1:24" x14ac:dyDescent="0.25">
      <c r="A29" s="4">
        <v>100023</v>
      </c>
      <c r="B29" s="4">
        <v>269503</v>
      </c>
      <c r="C29" s="4">
        <v>270193</v>
      </c>
      <c r="D29" s="4" t="s">
        <v>702</v>
      </c>
      <c r="E29" s="4" t="s">
        <v>699</v>
      </c>
      <c r="F29" s="4">
        <v>2359.326</v>
      </c>
      <c r="G29" s="4">
        <v>35</v>
      </c>
      <c r="H29" s="6" t="str">
        <f t="shared" si="1"/>
        <v>269503_270193</v>
      </c>
      <c r="I29" s="9" cm="1">
        <f t="array" ref="I29">INDEX(Processed[Response.rows.elements.distance.value],_xlfn.XMATCH(I$9&amp;"_"&amp;$H29,Processed[LinkID]))/1000</f>
        <v>3.09</v>
      </c>
      <c r="J29" s="9" cm="1">
        <f t="array" ref="J29">INDEX(Processed[Response.rows.elements.distance.value],_xlfn.XMATCH(J$9&amp;"_"&amp;$H29,Processed[LinkID]))/1000</f>
        <v>3.09</v>
      </c>
      <c r="K29" s="9" cm="1">
        <f t="array" ref="K29">INDEX(Processed[Response.rows.elements.distance.value],_xlfn.XMATCH(K$9&amp;"_"&amp;$H29,Processed[LinkID]))/1000</f>
        <v>3.09</v>
      </c>
      <c r="L29" s="9" cm="1">
        <f t="array" ref="L29">INDEX(Processed[Response.rows.elements.duration.value],_xlfn.XMATCH(L$9&amp;"_"&amp;$H29,Processed[LinkID]))/60</f>
        <v>11.166666666666666</v>
      </c>
      <c r="M29" s="9" cm="1">
        <f t="array" ref="M29">INDEX(Processed[Response.rows.elements.duration.value],_xlfn.XMATCH(M$9&amp;"_"&amp;$H29,Processed[LinkID]))/60</f>
        <v>11.166666666666666</v>
      </c>
      <c r="N29" s="9" cm="1">
        <f t="array" ref="N29">INDEX(Processed[Response.rows.elements.duration.value],_xlfn.XMATCH(N$9&amp;"_"&amp;$H29,Processed[LinkID]))/60</f>
        <v>11.166666666666666</v>
      </c>
      <c r="O29" s="9">
        <f t="shared" si="2"/>
        <v>35</v>
      </c>
      <c r="P29" s="9">
        <f t="shared" si="3"/>
        <v>2.3593259999999998</v>
      </c>
      <c r="R29" s="10" cm="1">
        <f t="array" ref="R29">INDEX($I29:$P29,0,_xlfn.XMATCH(R$10,$I$10:$P$10))</f>
        <v>2.3593259999999998</v>
      </c>
      <c r="S29" s="10">
        <f t="shared" si="4"/>
        <v>3.09</v>
      </c>
      <c r="U29" s="10">
        <f t="shared" si="5"/>
        <v>35</v>
      </c>
      <c r="V29" s="10" cm="1">
        <f t="array" ref="V29">INDEX($I29:$P29,0,_xlfn.XMATCH(V$10,$I$10:$P$10))</f>
        <v>11.166666666666666</v>
      </c>
      <c r="W29" s="10">
        <f t="shared" si="6"/>
        <v>23.833333333333336</v>
      </c>
      <c r="X29" s="37">
        <f t="shared" si="7"/>
        <v>2.1343283582089554</v>
      </c>
    </row>
    <row r="30" spans="1:24" x14ac:dyDescent="0.25">
      <c r="A30" s="4">
        <v>100060</v>
      </c>
      <c r="B30" s="4">
        <v>269110</v>
      </c>
      <c r="C30" s="4">
        <v>269360</v>
      </c>
      <c r="D30" s="4" t="s">
        <v>730</v>
      </c>
      <c r="E30" s="4" t="s">
        <v>731</v>
      </c>
      <c r="F30" s="4">
        <v>798.41200000000003</v>
      </c>
      <c r="G30" s="4">
        <v>25</v>
      </c>
      <c r="H30" s="6" t="str">
        <f t="shared" si="1"/>
        <v>269110_269360</v>
      </c>
      <c r="I30" s="9" cm="1">
        <f t="array" ref="I30">INDEX(Processed[Response.rows.elements.distance.value],_xlfn.XMATCH(I$9&amp;"_"&amp;$H30,Processed[LinkID]))/1000</f>
        <v>1.087</v>
      </c>
      <c r="J30" s="9" cm="1">
        <f t="array" ref="J30">INDEX(Processed[Response.rows.elements.distance.value],_xlfn.XMATCH(J$9&amp;"_"&amp;$H30,Processed[LinkID]))/1000</f>
        <v>1.087</v>
      </c>
      <c r="K30" s="9" cm="1">
        <f t="array" ref="K30">INDEX(Processed[Response.rows.elements.distance.value],_xlfn.XMATCH(K$9&amp;"_"&amp;$H30,Processed[LinkID]))/1000</f>
        <v>1.087</v>
      </c>
      <c r="L30" s="9" cm="1">
        <f t="array" ref="L30">INDEX(Processed[Response.rows.elements.duration.value],_xlfn.XMATCH(L$9&amp;"_"&amp;$H30,Processed[LinkID]))/60</f>
        <v>8.0333333333333332</v>
      </c>
      <c r="M30" s="9" cm="1">
        <f t="array" ref="M30">INDEX(Processed[Response.rows.elements.duration.value],_xlfn.XMATCH(M$9&amp;"_"&amp;$H30,Processed[LinkID]))/60</f>
        <v>7.4333333333333336</v>
      </c>
      <c r="N30" s="9" cm="1">
        <f t="array" ref="N30">INDEX(Processed[Response.rows.elements.duration.value],_xlfn.XMATCH(N$9&amp;"_"&amp;$H30,Processed[LinkID]))/60</f>
        <v>7.1333333333333337</v>
      </c>
      <c r="O30" s="9">
        <f t="shared" si="2"/>
        <v>25</v>
      </c>
      <c r="P30" s="9">
        <f t="shared" si="3"/>
        <v>0.79841200000000001</v>
      </c>
      <c r="R30" s="10" cm="1">
        <f t="array" ref="R30">INDEX($I30:$P30,0,_xlfn.XMATCH(R$10,$I$10:$P$10))</f>
        <v>0.79841200000000001</v>
      </c>
      <c r="S30" s="10">
        <f t="shared" si="4"/>
        <v>1.087</v>
      </c>
      <c r="U30" s="10">
        <f t="shared" si="5"/>
        <v>25</v>
      </c>
      <c r="V30" s="10" cm="1">
        <f t="array" ref="V30">INDEX($I30:$P30,0,_xlfn.XMATCH(V$10,$I$10:$P$10))</f>
        <v>8.0333333333333332</v>
      </c>
      <c r="W30" s="10">
        <f t="shared" si="6"/>
        <v>16.966666666666669</v>
      </c>
      <c r="X30" s="37">
        <f t="shared" si="7"/>
        <v>2.1120331950207469</v>
      </c>
    </row>
    <row r="31" spans="1:24" x14ac:dyDescent="0.25">
      <c r="A31" s="4">
        <v>100206</v>
      </c>
      <c r="B31" s="4">
        <v>269751</v>
      </c>
      <c r="C31" s="4">
        <v>270630</v>
      </c>
      <c r="D31" s="4" t="s">
        <v>704</v>
      </c>
      <c r="E31" s="4" t="s">
        <v>705</v>
      </c>
      <c r="F31" s="4">
        <v>2802.732</v>
      </c>
      <c r="G31" s="4">
        <v>15</v>
      </c>
      <c r="H31" s="6" t="str">
        <f t="shared" si="1"/>
        <v>269751_270630</v>
      </c>
      <c r="I31" s="9" cm="1">
        <f t="array" ref="I31">INDEX(Processed[Response.rows.elements.distance.value],_xlfn.XMATCH(I$9&amp;"_"&amp;$H31,Processed[LinkID]))/1000</f>
        <v>3.0070000000000001</v>
      </c>
      <c r="J31" s="9" cm="1">
        <f t="array" ref="J31">INDEX(Processed[Response.rows.elements.distance.value],_xlfn.XMATCH(J$9&amp;"_"&amp;$H31,Processed[LinkID]))/1000</f>
        <v>3.0070000000000001</v>
      </c>
      <c r="K31" s="9" cm="1">
        <f t="array" ref="K31">INDEX(Processed[Response.rows.elements.distance.value],_xlfn.XMATCH(K$9&amp;"_"&amp;$H31,Processed[LinkID]))/1000</f>
        <v>3.0070000000000001</v>
      </c>
      <c r="L31" s="9" cm="1">
        <f t="array" ref="L31">INDEX(Processed[Response.rows.elements.duration.value],_xlfn.XMATCH(L$9&amp;"_"&amp;$H31,Processed[LinkID]))/60</f>
        <v>4.9000000000000004</v>
      </c>
      <c r="M31" s="9" cm="1">
        <f t="array" ref="M31">INDEX(Processed[Response.rows.elements.duration.value],_xlfn.XMATCH(M$9&amp;"_"&amp;$H31,Processed[LinkID]))/60</f>
        <v>4.9000000000000004</v>
      </c>
      <c r="N31" s="9" cm="1">
        <f t="array" ref="N31">INDEX(Processed[Response.rows.elements.duration.value],_xlfn.XMATCH(N$9&amp;"_"&amp;$H31,Processed[LinkID]))/60</f>
        <v>4.9000000000000004</v>
      </c>
      <c r="O31" s="9">
        <f t="shared" si="2"/>
        <v>15</v>
      </c>
      <c r="P31" s="9">
        <f t="shared" si="3"/>
        <v>2.8027319999999998</v>
      </c>
      <c r="R31" s="10" cm="1">
        <f t="array" ref="R31">INDEX($I31:$P31,0,_xlfn.XMATCH(R$10,$I$10:$P$10))</f>
        <v>2.8027319999999998</v>
      </c>
      <c r="S31" s="10">
        <f t="shared" si="4"/>
        <v>3.0070000000000001</v>
      </c>
      <c r="U31" s="10">
        <f t="shared" si="5"/>
        <v>15</v>
      </c>
      <c r="V31" s="10" cm="1">
        <f t="array" ref="V31">INDEX($I31:$P31,0,_xlfn.XMATCH(V$10,$I$10:$P$10))</f>
        <v>4.9000000000000004</v>
      </c>
      <c r="W31" s="10">
        <f t="shared" si="6"/>
        <v>10.1</v>
      </c>
      <c r="X31" s="37">
        <f t="shared" si="7"/>
        <v>2.0612244897959182</v>
      </c>
    </row>
    <row r="32" spans="1:24" x14ac:dyDescent="0.25">
      <c r="A32" s="4">
        <v>100137</v>
      </c>
      <c r="B32" s="4">
        <v>268311</v>
      </c>
      <c r="C32" s="4">
        <v>269225</v>
      </c>
      <c r="D32" s="4" t="s">
        <v>695</v>
      </c>
      <c r="E32" s="4" t="s">
        <v>689</v>
      </c>
      <c r="F32" s="4">
        <v>1935.5219999999999</v>
      </c>
      <c r="G32" s="4">
        <v>25</v>
      </c>
      <c r="H32" s="6" t="str">
        <f t="shared" si="1"/>
        <v>268311_269225</v>
      </c>
      <c r="I32" s="9" cm="1">
        <f t="array" ref="I32">INDEX(Processed[Response.rows.elements.distance.value],_xlfn.XMATCH(I$9&amp;"_"&amp;$H32,Processed[LinkID]))/1000</f>
        <v>2.177</v>
      </c>
      <c r="J32" s="9" cm="1">
        <f t="array" ref="J32">INDEX(Processed[Response.rows.elements.distance.value],_xlfn.XMATCH(J$9&amp;"_"&amp;$H32,Processed[LinkID]))/1000</f>
        <v>2.177</v>
      </c>
      <c r="K32" s="9" cm="1">
        <f t="array" ref="K32">INDEX(Processed[Response.rows.elements.distance.value],_xlfn.XMATCH(K$9&amp;"_"&amp;$H32,Processed[LinkID]))/1000</f>
        <v>2.177</v>
      </c>
      <c r="L32" s="9" cm="1">
        <f t="array" ref="L32">INDEX(Processed[Response.rows.elements.duration.value],_xlfn.XMATCH(L$9&amp;"_"&amp;$H32,Processed[LinkID]))/60</f>
        <v>8.25</v>
      </c>
      <c r="M32" s="9" cm="1">
        <f t="array" ref="M32">INDEX(Processed[Response.rows.elements.duration.value],_xlfn.XMATCH(M$9&amp;"_"&amp;$H32,Processed[LinkID]))/60</f>
        <v>8.25</v>
      </c>
      <c r="N32" s="9" cm="1">
        <f t="array" ref="N32">INDEX(Processed[Response.rows.elements.duration.value],_xlfn.XMATCH(N$9&amp;"_"&amp;$H32,Processed[LinkID]))/60</f>
        <v>8.25</v>
      </c>
      <c r="O32" s="9">
        <f t="shared" si="2"/>
        <v>25</v>
      </c>
      <c r="P32" s="9">
        <f t="shared" si="3"/>
        <v>1.935522</v>
      </c>
      <c r="R32" s="10" cm="1">
        <f t="array" ref="R32">INDEX($I32:$P32,0,_xlfn.XMATCH(R$10,$I$10:$P$10))</f>
        <v>1.935522</v>
      </c>
      <c r="S32" s="10">
        <f t="shared" si="4"/>
        <v>2.177</v>
      </c>
      <c r="U32" s="10">
        <f t="shared" si="5"/>
        <v>25</v>
      </c>
      <c r="V32" s="10" cm="1">
        <f t="array" ref="V32">INDEX($I32:$P32,0,_xlfn.XMATCH(V$10,$I$10:$P$10))</f>
        <v>8.25</v>
      </c>
      <c r="W32" s="10">
        <f t="shared" si="6"/>
        <v>16.75</v>
      </c>
      <c r="X32" s="37">
        <f t="shared" si="7"/>
        <v>2.0303030303030303</v>
      </c>
    </row>
    <row r="33" spans="1:24" x14ac:dyDescent="0.25">
      <c r="A33" s="4">
        <v>293564</v>
      </c>
      <c r="B33" s="4">
        <v>267131</v>
      </c>
      <c r="C33" s="4">
        <v>267182</v>
      </c>
      <c r="D33" s="4" t="s">
        <v>817</v>
      </c>
      <c r="E33" s="4" t="s">
        <v>818</v>
      </c>
      <c r="F33" s="4">
        <v>191.09</v>
      </c>
      <c r="G33" s="4">
        <v>10</v>
      </c>
      <c r="H33" s="6" t="str">
        <f t="shared" si="1"/>
        <v>267131_267182</v>
      </c>
      <c r="I33" s="9" cm="1">
        <f t="array" ref="I33">INDEX(Processed[Response.rows.elements.distance.value],_xlfn.XMATCH(I$9&amp;"_"&amp;$H33,Processed[LinkID]))/1000</f>
        <v>0.27700000000000002</v>
      </c>
      <c r="J33" s="9" cm="1">
        <f t="array" ref="J33">INDEX(Processed[Response.rows.elements.distance.value],_xlfn.XMATCH(J$9&amp;"_"&amp;$H33,Processed[LinkID]))/1000</f>
        <v>0.27700000000000002</v>
      </c>
      <c r="K33" s="9" cm="1">
        <f t="array" ref="K33">INDEX(Processed[Response.rows.elements.distance.value],_xlfn.XMATCH(K$9&amp;"_"&amp;$H33,Processed[LinkID]))/1000</f>
        <v>0.27700000000000002</v>
      </c>
      <c r="L33" s="9" cm="1">
        <f t="array" ref="L33">INDEX(Processed[Response.rows.elements.duration.value],_xlfn.XMATCH(L$9&amp;"_"&amp;$H33,Processed[LinkID]))/60</f>
        <v>3.3166666666666669</v>
      </c>
      <c r="M33" s="9" cm="1">
        <f t="array" ref="M33">INDEX(Processed[Response.rows.elements.duration.value],_xlfn.XMATCH(M$9&amp;"_"&amp;$H33,Processed[LinkID]))/60</f>
        <v>3.3166666666666669</v>
      </c>
      <c r="N33" s="9" cm="1">
        <f t="array" ref="N33">INDEX(Processed[Response.rows.elements.duration.value],_xlfn.XMATCH(N$9&amp;"_"&amp;$H33,Processed[LinkID]))/60</f>
        <v>3.3166666666666669</v>
      </c>
      <c r="O33" s="9">
        <f t="shared" si="2"/>
        <v>10</v>
      </c>
      <c r="P33" s="9">
        <f t="shared" si="3"/>
        <v>0.19109000000000001</v>
      </c>
      <c r="R33" s="10" cm="1">
        <f t="array" ref="R33">INDEX($I33:$P33,0,_xlfn.XMATCH(R$10,$I$10:$P$10))</f>
        <v>0.19109000000000001</v>
      </c>
      <c r="S33" s="10">
        <f t="shared" si="4"/>
        <v>0.27700000000000002</v>
      </c>
      <c r="U33" s="10">
        <f t="shared" si="5"/>
        <v>10</v>
      </c>
      <c r="V33" s="10" cm="1">
        <f t="array" ref="V33">INDEX($I33:$P33,0,_xlfn.XMATCH(V$10,$I$10:$P$10))</f>
        <v>3.3166666666666669</v>
      </c>
      <c r="W33" s="10">
        <f t="shared" si="6"/>
        <v>6.6833333333333336</v>
      </c>
      <c r="X33" s="37">
        <f t="shared" si="7"/>
        <v>2.0150753768844218</v>
      </c>
    </row>
    <row r="34" spans="1:24" x14ac:dyDescent="0.25">
      <c r="A34" s="4">
        <v>100099</v>
      </c>
      <c r="B34" s="4">
        <v>261224</v>
      </c>
      <c r="C34" s="4">
        <v>262193</v>
      </c>
      <c r="D34" s="4" t="s">
        <v>742</v>
      </c>
      <c r="E34" s="4" t="s">
        <v>741</v>
      </c>
      <c r="F34" s="4">
        <v>4010.2820000000002</v>
      </c>
      <c r="G34" s="4">
        <v>15</v>
      </c>
      <c r="H34" s="6" t="str">
        <f t="shared" si="1"/>
        <v>261224_262193</v>
      </c>
      <c r="I34" s="9" cm="1">
        <f t="array" ref="I34">INDEX(Processed[Response.rows.elements.distance.value],_xlfn.XMATCH(I$9&amp;"_"&amp;$H34,Processed[LinkID]))/1000</f>
        <v>4.05</v>
      </c>
      <c r="J34" s="9" cm="1">
        <f t="array" ref="J34">INDEX(Processed[Response.rows.elements.distance.value],_xlfn.XMATCH(J$9&amp;"_"&amp;$H34,Processed[LinkID]))/1000</f>
        <v>4.05</v>
      </c>
      <c r="K34" s="9" cm="1">
        <f t="array" ref="K34">INDEX(Processed[Response.rows.elements.distance.value],_xlfn.XMATCH(K$9&amp;"_"&amp;$H34,Processed[LinkID]))/1000</f>
        <v>4.05</v>
      </c>
      <c r="L34" s="9" cm="1">
        <f t="array" ref="L34">INDEX(Processed[Response.rows.elements.duration.value],_xlfn.XMATCH(L$9&amp;"_"&amp;$H34,Processed[LinkID]))/60</f>
        <v>5</v>
      </c>
      <c r="M34" s="9" cm="1">
        <f t="array" ref="M34">INDEX(Processed[Response.rows.elements.duration.value],_xlfn.XMATCH(M$9&amp;"_"&amp;$H34,Processed[LinkID]))/60</f>
        <v>6</v>
      </c>
      <c r="N34" s="9" cm="1">
        <f t="array" ref="N34">INDEX(Processed[Response.rows.elements.duration.value],_xlfn.XMATCH(N$9&amp;"_"&amp;$H34,Processed[LinkID]))/60</f>
        <v>5</v>
      </c>
      <c r="O34" s="9">
        <f t="shared" si="2"/>
        <v>15</v>
      </c>
      <c r="P34" s="9">
        <f t="shared" si="3"/>
        <v>4.0102820000000001</v>
      </c>
      <c r="R34" s="10" cm="1">
        <f t="array" ref="R34">INDEX($I34:$P34,0,_xlfn.XMATCH(R$10,$I$10:$P$10))</f>
        <v>4.0102820000000001</v>
      </c>
      <c r="S34" s="10">
        <f t="shared" si="4"/>
        <v>4.05</v>
      </c>
      <c r="U34" s="10">
        <f t="shared" si="5"/>
        <v>15</v>
      </c>
      <c r="V34" s="10" cm="1">
        <f t="array" ref="V34">INDEX($I34:$P34,0,_xlfn.XMATCH(V$10,$I$10:$P$10))</f>
        <v>5</v>
      </c>
      <c r="W34" s="10">
        <f t="shared" si="6"/>
        <v>10</v>
      </c>
      <c r="X34" s="37">
        <f t="shared" si="7"/>
        <v>2</v>
      </c>
    </row>
    <row r="35" spans="1:24" x14ac:dyDescent="0.25">
      <c r="A35" s="4">
        <v>100060</v>
      </c>
      <c r="B35" s="4">
        <v>269360</v>
      </c>
      <c r="C35" s="4">
        <v>269110</v>
      </c>
      <c r="D35" s="4" t="s">
        <v>731</v>
      </c>
      <c r="E35" s="4" t="s">
        <v>730</v>
      </c>
      <c r="F35" s="4">
        <v>798.41200000000003</v>
      </c>
      <c r="G35" s="4">
        <v>25</v>
      </c>
      <c r="H35" s="6" t="str">
        <f t="shared" si="1"/>
        <v>269360_269110</v>
      </c>
      <c r="I35" s="9" cm="1">
        <f t="array" ref="I35">INDEX(Processed[Response.rows.elements.distance.value],_xlfn.XMATCH(I$9&amp;"_"&amp;$H35,Processed[LinkID]))/1000</f>
        <v>1.633</v>
      </c>
      <c r="J35" s="9" cm="1">
        <f t="array" ref="J35">INDEX(Processed[Response.rows.elements.distance.value],_xlfn.XMATCH(J$9&amp;"_"&amp;$H35,Processed[LinkID]))/1000</f>
        <v>1.333</v>
      </c>
      <c r="K35" s="9" cm="1">
        <f t="array" ref="K35">INDEX(Processed[Response.rows.elements.distance.value],_xlfn.XMATCH(K$9&amp;"_"&amp;$H35,Processed[LinkID]))/1000</f>
        <v>1.633</v>
      </c>
      <c r="L35" s="9" cm="1">
        <f t="array" ref="L35">INDEX(Processed[Response.rows.elements.duration.value],_xlfn.XMATCH(L$9&amp;"_"&amp;$H35,Processed[LinkID]))/60</f>
        <v>8.3666666666666671</v>
      </c>
      <c r="M35" s="9" cm="1">
        <f t="array" ref="M35">INDEX(Processed[Response.rows.elements.duration.value],_xlfn.XMATCH(M$9&amp;"_"&amp;$H35,Processed[LinkID]))/60</f>
        <v>7</v>
      </c>
      <c r="N35" s="9" cm="1">
        <f t="array" ref="N35">INDEX(Processed[Response.rows.elements.duration.value],_xlfn.XMATCH(N$9&amp;"_"&amp;$H35,Processed[LinkID]))/60</f>
        <v>7.5333333333333332</v>
      </c>
      <c r="O35" s="9">
        <f t="shared" si="2"/>
        <v>25</v>
      </c>
      <c r="P35" s="9">
        <f t="shared" si="3"/>
        <v>0.79841200000000001</v>
      </c>
      <c r="R35" s="10" cm="1">
        <f t="array" ref="R35">INDEX($I35:$P35,0,_xlfn.XMATCH(R$10,$I$10:$P$10))</f>
        <v>0.79841200000000001</v>
      </c>
      <c r="S35" s="10">
        <f t="shared" si="4"/>
        <v>1.633</v>
      </c>
      <c r="U35" s="10">
        <f t="shared" si="5"/>
        <v>25</v>
      </c>
      <c r="V35" s="10" cm="1">
        <f t="array" ref="V35">INDEX($I35:$P35,0,_xlfn.XMATCH(V$10,$I$10:$P$10))</f>
        <v>8.3666666666666671</v>
      </c>
      <c r="W35" s="10">
        <f t="shared" si="6"/>
        <v>16.633333333333333</v>
      </c>
      <c r="X35" s="37">
        <f t="shared" si="7"/>
        <v>1.98804780876494</v>
      </c>
    </row>
    <row r="36" spans="1:24" x14ac:dyDescent="0.25">
      <c r="A36" s="4">
        <v>100155</v>
      </c>
      <c r="B36" s="4">
        <v>269139</v>
      </c>
      <c r="C36" s="4">
        <v>269459</v>
      </c>
      <c r="D36" s="4" t="s">
        <v>733</v>
      </c>
      <c r="E36" s="4" t="s">
        <v>687</v>
      </c>
      <c r="F36" s="4">
        <v>1207.0219999999999</v>
      </c>
      <c r="G36" s="4">
        <v>25</v>
      </c>
      <c r="H36" s="6" t="str">
        <f t="shared" si="1"/>
        <v>269139_269459</v>
      </c>
      <c r="I36" s="9" cm="1">
        <f t="array" ref="I36">INDEX(Processed[Response.rows.elements.distance.value],_xlfn.XMATCH(I$9&amp;"_"&amp;$H36,Processed[LinkID]))/1000</f>
        <v>1.4159999999999999</v>
      </c>
      <c r="J36" s="9" cm="1">
        <f t="array" ref="J36">INDEX(Processed[Response.rows.elements.distance.value],_xlfn.XMATCH(J$9&amp;"_"&amp;$H36,Processed[LinkID]))/1000</f>
        <v>1.4159999999999999</v>
      </c>
      <c r="K36" s="9" cm="1">
        <f t="array" ref="K36">INDEX(Processed[Response.rows.elements.distance.value],_xlfn.XMATCH(K$9&amp;"_"&amp;$H36,Processed[LinkID]))/1000</f>
        <v>1.4159999999999999</v>
      </c>
      <c r="L36" s="9" cm="1">
        <f t="array" ref="L36">INDEX(Processed[Response.rows.elements.duration.value],_xlfn.XMATCH(L$9&amp;"_"&amp;$H36,Processed[LinkID]))/60</f>
        <v>8.4666666666666668</v>
      </c>
      <c r="M36" s="9" cm="1">
        <f t="array" ref="M36">INDEX(Processed[Response.rows.elements.duration.value],_xlfn.XMATCH(M$9&amp;"_"&amp;$H36,Processed[LinkID]))/60</f>
        <v>8.4666666666666668</v>
      </c>
      <c r="N36" s="9" cm="1">
        <f t="array" ref="N36">INDEX(Processed[Response.rows.elements.duration.value],_xlfn.XMATCH(N$9&amp;"_"&amp;$H36,Processed[LinkID]))/60</f>
        <v>8.4666666666666668</v>
      </c>
      <c r="O36" s="9">
        <f t="shared" si="2"/>
        <v>25</v>
      </c>
      <c r="P36" s="9">
        <f t="shared" si="3"/>
        <v>1.207022</v>
      </c>
      <c r="R36" s="10" cm="1">
        <f t="array" ref="R36">INDEX($I36:$P36,0,_xlfn.XMATCH(R$10,$I$10:$P$10))</f>
        <v>1.207022</v>
      </c>
      <c r="S36" s="10">
        <f t="shared" si="4"/>
        <v>1.4159999999999999</v>
      </c>
      <c r="U36" s="10">
        <f t="shared" si="5"/>
        <v>25</v>
      </c>
      <c r="V36" s="10" cm="1">
        <f t="array" ref="V36">INDEX($I36:$P36,0,_xlfn.XMATCH(V$10,$I$10:$P$10))</f>
        <v>8.4666666666666668</v>
      </c>
      <c r="W36" s="10">
        <f t="shared" si="6"/>
        <v>16.533333333333331</v>
      </c>
      <c r="X36" s="37">
        <f t="shared" si="7"/>
        <v>1.9527559055118107</v>
      </c>
    </row>
    <row r="37" spans="1:24" x14ac:dyDescent="0.25">
      <c r="A37" s="4">
        <v>100137</v>
      </c>
      <c r="B37" s="4">
        <v>269225</v>
      </c>
      <c r="C37" s="4">
        <v>268311</v>
      </c>
      <c r="D37" s="4" t="s">
        <v>689</v>
      </c>
      <c r="E37" s="4" t="s">
        <v>695</v>
      </c>
      <c r="F37" s="4">
        <v>1935.5219999999999</v>
      </c>
      <c r="G37" s="4">
        <v>25</v>
      </c>
      <c r="H37" s="6" t="str">
        <f t="shared" si="1"/>
        <v>269225_268311</v>
      </c>
      <c r="I37" s="9" cm="1">
        <f t="array" ref="I37">INDEX(Processed[Response.rows.elements.distance.value],_xlfn.XMATCH(I$9&amp;"_"&amp;$H37,Processed[LinkID]))/1000</f>
        <v>2.181</v>
      </c>
      <c r="J37" s="9" cm="1">
        <f t="array" ref="J37">INDEX(Processed[Response.rows.elements.distance.value],_xlfn.XMATCH(J$9&amp;"_"&amp;$H37,Processed[LinkID]))/1000</f>
        <v>2.181</v>
      </c>
      <c r="K37" s="9" cm="1">
        <f t="array" ref="K37">INDEX(Processed[Response.rows.elements.distance.value],_xlfn.XMATCH(K$9&amp;"_"&amp;$H37,Processed[LinkID]))/1000</f>
        <v>2.181</v>
      </c>
      <c r="L37" s="9" cm="1">
        <f t="array" ref="L37">INDEX(Processed[Response.rows.elements.duration.value],_xlfn.XMATCH(L$9&amp;"_"&amp;$H37,Processed[LinkID]))/60</f>
        <v>8.4833333333333325</v>
      </c>
      <c r="M37" s="9" cm="1">
        <f t="array" ref="M37">INDEX(Processed[Response.rows.elements.duration.value],_xlfn.XMATCH(M$9&amp;"_"&amp;$H37,Processed[LinkID]))/60</f>
        <v>8.4833333333333325</v>
      </c>
      <c r="N37" s="9" cm="1">
        <f t="array" ref="N37">INDEX(Processed[Response.rows.elements.duration.value],_xlfn.XMATCH(N$9&amp;"_"&amp;$H37,Processed[LinkID]))/60</f>
        <v>8.4833333333333325</v>
      </c>
      <c r="O37" s="9">
        <f t="shared" si="2"/>
        <v>25</v>
      </c>
      <c r="P37" s="9">
        <f t="shared" si="3"/>
        <v>1.935522</v>
      </c>
      <c r="R37" s="10" cm="1">
        <f t="array" ref="R37">INDEX($I37:$P37,0,_xlfn.XMATCH(R$10,$I$10:$P$10))</f>
        <v>1.935522</v>
      </c>
      <c r="S37" s="10">
        <f t="shared" si="4"/>
        <v>2.181</v>
      </c>
      <c r="U37" s="10">
        <f t="shared" si="5"/>
        <v>25</v>
      </c>
      <c r="V37" s="10" cm="1">
        <f t="array" ref="V37">INDEX($I37:$P37,0,_xlfn.XMATCH(V$10,$I$10:$P$10))</f>
        <v>8.4833333333333325</v>
      </c>
      <c r="W37" s="10">
        <f t="shared" si="6"/>
        <v>16.516666666666666</v>
      </c>
      <c r="X37" s="37">
        <f t="shared" si="7"/>
        <v>1.9469548133595285</v>
      </c>
    </row>
    <row r="38" spans="1:24" x14ac:dyDescent="0.25">
      <c r="A38" s="4">
        <v>100023</v>
      </c>
      <c r="B38" s="4">
        <v>270193</v>
      </c>
      <c r="C38" s="4">
        <v>269503</v>
      </c>
      <c r="D38" s="4" t="s">
        <v>699</v>
      </c>
      <c r="E38" s="4" t="s">
        <v>702</v>
      </c>
      <c r="F38" s="4">
        <v>2359.326</v>
      </c>
      <c r="G38" s="4">
        <v>35</v>
      </c>
      <c r="H38" s="6" t="str">
        <f t="shared" si="1"/>
        <v>270193_269503</v>
      </c>
      <c r="I38" s="9" cm="1">
        <f t="array" ref="I38">INDEX(Processed[Response.rows.elements.distance.value],_xlfn.XMATCH(I$9&amp;"_"&amp;$H38,Processed[LinkID]))/1000</f>
        <v>3.0579999999999998</v>
      </c>
      <c r="J38" s="9" cm="1">
        <f t="array" ref="J38">INDEX(Processed[Response.rows.elements.distance.value],_xlfn.XMATCH(J$9&amp;"_"&amp;$H38,Processed[LinkID]))/1000</f>
        <v>3.0579999999999998</v>
      </c>
      <c r="K38" s="9" cm="1">
        <f t="array" ref="K38">INDEX(Processed[Response.rows.elements.distance.value],_xlfn.XMATCH(K$9&amp;"_"&amp;$H38,Processed[LinkID]))/1000</f>
        <v>3.0579999999999998</v>
      </c>
      <c r="L38" s="9" cm="1">
        <f t="array" ref="L38">INDEX(Processed[Response.rows.elements.duration.value],_xlfn.XMATCH(L$9&amp;"_"&amp;$H38,Processed[LinkID]))/60</f>
        <v>11.933333333333334</v>
      </c>
      <c r="M38" s="9" cm="1">
        <f t="array" ref="M38">INDEX(Processed[Response.rows.elements.duration.value],_xlfn.XMATCH(M$9&amp;"_"&amp;$H38,Processed[LinkID]))/60</f>
        <v>12.55</v>
      </c>
      <c r="N38" s="9" cm="1">
        <f t="array" ref="N38">INDEX(Processed[Response.rows.elements.duration.value],_xlfn.XMATCH(N$9&amp;"_"&amp;$H38,Processed[LinkID]))/60</f>
        <v>11.316666666666666</v>
      </c>
      <c r="O38" s="9">
        <f t="shared" si="2"/>
        <v>35</v>
      </c>
      <c r="P38" s="9">
        <f t="shared" si="3"/>
        <v>2.3593259999999998</v>
      </c>
      <c r="R38" s="10" cm="1">
        <f t="array" ref="R38">INDEX($I38:$P38,0,_xlfn.XMATCH(R$10,$I$10:$P$10))</f>
        <v>2.3593259999999998</v>
      </c>
      <c r="S38" s="10">
        <f t="shared" si="4"/>
        <v>3.0579999999999998</v>
      </c>
      <c r="U38" s="10">
        <f t="shared" si="5"/>
        <v>35</v>
      </c>
      <c r="V38" s="10" cm="1">
        <f t="array" ref="V38">INDEX($I38:$P38,0,_xlfn.XMATCH(V$10,$I$10:$P$10))</f>
        <v>11.933333333333334</v>
      </c>
      <c r="W38" s="10">
        <f t="shared" si="6"/>
        <v>23.066666666666666</v>
      </c>
      <c r="X38" s="37">
        <f t="shared" si="7"/>
        <v>1.9329608938547485</v>
      </c>
    </row>
    <row r="39" spans="1:24" x14ac:dyDescent="0.25">
      <c r="A39" s="4">
        <v>100155</v>
      </c>
      <c r="B39" s="4">
        <v>269459</v>
      </c>
      <c r="C39" s="4">
        <v>269139</v>
      </c>
      <c r="D39" s="4" t="s">
        <v>687</v>
      </c>
      <c r="E39" s="4" t="s">
        <v>733</v>
      </c>
      <c r="F39" s="4">
        <v>1207.0219999999999</v>
      </c>
      <c r="G39" s="4">
        <v>25</v>
      </c>
      <c r="H39" s="6" t="str">
        <f t="shared" si="1"/>
        <v>269459_269139</v>
      </c>
      <c r="I39" s="9" cm="1">
        <f t="array" ref="I39">INDEX(Processed[Response.rows.elements.distance.value],_xlfn.XMATCH(I$9&amp;"_"&amp;$H39,Processed[LinkID]))/1000</f>
        <v>1.4219999999999999</v>
      </c>
      <c r="J39" s="9" cm="1">
        <f t="array" ref="J39">INDEX(Processed[Response.rows.elements.distance.value],_xlfn.XMATCH(J$9&amp;"_"&amp;$H39,Processed[LinkID]))/1000</f>
        <v>1.4219999999999999</v>
      </c>
      <c r="K39" s="9" cm="1">
        <f t="array" ref="K39">INDEX(Processed[Response.rows.elements.distance.value],_xlfn.XMATCH(K$9&amp;"_"&amp;$H39,Processed[LinkID]))/1000</f>
        <v>1.417</v>
      </c>
      <c r="L39" s="9" cm="1">
        <f t="array" ref="L39">INDEX(Processed[Response.rows.elements.duration.value],_xlfn.XMATCH(L$9&amp;"_"&amp;$H39,Processed[LinkID]))/60</f>
        <v>8.5500000000000007</v>
      </c>
      <c r="M39" s="9" cm="1">
        <f t="array" ref="M39">INDEX(Processed[Response.rows.elements.duration.value],_xlfn.XMATCH(M$9&amp;"_"&amp;$H39,Processed[LinkID]))/60</f>
        <v>8.5500000000000007</v>
      </c>
      <c r="N39" s="9" cm="1">
        <f t="array" ref="N39">INDEX(Processed[Response.rows.elements.duration.value],_xlfn.XMATCH(N$9&amp;"_"&amp;$H39,Processed[LinkID]))/60</f>
        <v>8.5500000000000007</v>
      </c>
      <c r="O39" s="9">
        <f t="shared" si="2"/>
        <v>25</v>
      </c>
      <c r="P39" s="9">
        <f t="shared" si="3"/>
        <v>1.207022</v>
      </c>
      <c r="R39" s="10" cm="1">
        <f t="array" ref="R39">INDEX($I39:$P39,0,_xlfn.XMATCH(R$10,$I$10:$P$10))</f>
        <v>1.207022</v>
      </c>
      <c r="S39" s="10">
        <f t="shared" si="4"/>
        <v>1.417</v>
      </c>
      <c r="U39" s="10">
        <f t="shared" si="5"/>
        <v>25</v>
      </c>
      <c r="V39" s="10" cm="1">
        <f t="array" ref="V39">INDEX($I39:$P39,0,_xlfn.XMATCH(V$10,$I$10:$P$10))</f>
        <v>8.5500000000000007</v>
      </c>
      <c r="W39" s="10">
        <f t="shared" si="6"/>
        <v>16.45</v>
      </c>
      <c r="X39" s="37">
        <f t="shared" si="7"/>
        <v>1.9239766081871343</v>
      </c>
    </row>
    <row r="40" spans="1:24" x14ac:dyDescent="0.25">
      <c r="A40" s="4">
        <v>100206</v>
      </c>
      <c r="B40" s="4">
        <v>270630</v>
      </c>
      <c r="C40" s="4">
        <v>269751</v>
      </c>
      <c r="D40" s="4" t="s">
        <v>705</v>
      </c>
      <c r="E40" s="4" t="s">
        <v>704</v>
      </c>
      <c r="F40" s="4">
        <v>2802.732</v>
      </c>
      <c r="G40" s="4">
        <v>15</v>
      </c>
      <c r="H40" s="6" t="str">
        <f t="shared" si="1"/>
        <v>270630_269751</v>
      </c>
      <c r="I40" s="9" cm="1">
        <f t="array" ref="I40">INDEX(Processed[Response.rows.elements.distance.value],_xlfn.XMATCH(I$9&amp;"_"&amp;$H40,Processed[LinkID]))/1000</f>
        <v>3.0070000000000001</v>
      </c>
      <c r="J40" s="9" cm="1">
        <f t="array" ref="J40">INDEX(Processed[Response.rows.elements.distance.value],_xlfn.XMATCH(J$9&amp;"_"&amp;$H40,Processed[LinkID]))/1000</f>
        <v>3.0070000000000001</v>
      </c>
      <c r="K40" s="9" cm="1">
        <f t="array" ref="K40">INDEX(Processed[Response.rows.elements.distance.value],_xlfn.XMATCH(K$9&amp;"_"&amp;$H40,Processed[LinkID]))/1000</f>
        <v>3.0070000000000001</v>
      </c>
      <c r="L40" s="9" cm="1">
        <f t="array" ref="L40">INDEX(Processed[Response.rows.elements.duration.value],_xlfn.XMATCH(L$9&amp;"_"&amp;$H40,Processed[LinkID]))/60</f>
        <v>5.166666666666667</v>
      </c>
      <c r="M40" s="9" cm="1">
        <f t="array" ref="M40">INDEX(Processed[Response.rows.elements.duration.value],_xlfn.XMATCH(M$9&amp;"_"&amp;$H40,Processed[LinkID]))/60</f>
        <v>4.45</v>
      </c>
      <c r="N40" s="9" cm="1">
        <f t="array" ref="N40">INDEX(Processed[Response.rows.elements.duration.value],_xlfn.XMATCH(N$9&amp;"_"&amp;$H40,Processed[LinkID]))/60</f>
        <v>4.45</v>
      </c>
      <c r="O40" s="9">
        <f t="shared" si="2"/>
        <v>15</v>
      </c>
      <c r="P40" s="9">
        <f t="shared" si="3"/>
        <v>2.8027319999999998</v>
      </c>
      <c r="R40" s="10" cm="1">
        <f t="array" ref="R40">INDEX($I40:$P40,0,_xlfn.XMATCH(R$10,$I$10:$P$10))</f>
        <v>2.8027319999999998</v>
      </c>
      <c r="S40" s="10">
        <f t="shared" si="4"/>
        <v>3.0070000000000001</v>
      </c>
      <c r="U40" s="10">
        <f t="shared" si="5"/>
        <v>15</v>
      </c>
      <c r="V40" s="10" cm="1">
        <f t="array" ref="V40">INDEX($I40:$P40,0,_xlfn.XMATCH(V$10,$I$10:$P$10))</f>
        <v>5.166666666666667</v>
      </c>
      <c r="W40" s="10">
        <f t="shared" si="6"/>
        <v>9.8333333333333321</v>
      </c>
      <c r="X40" s="37">
        <f t="shared" si="7"/>
        <v>1.9032258064516125</v>
      </c>
    </row>
    <row r="41" spans="1:24" x14ac:dyDescent="0.25">
      <c r="A41" s="4">
        <v>100082</v>
      </c>
      <c r="B41" s="4">
        <v>223865</v>
      </c>
      <c r="C41" s="4">
        <v>223896</v>
      </c>
      <c r="D41" s="4" t="s">
        <v>735</v>
      </c>
      <c r="E41" s="4" t="s">
        <v>736</v>
      </c>
      <c r="F41" s="4">
        <v>1289.8330000000001</v>
      </c>
      <c r="G41" s="4">
        <v>30</v>
      </c>
      <c r="H41" s="6" t="str">
        <f t="shared" si="1"/>
        <v>223865_223896</v>
      </c>
      <c r="I41" s="9" cm="1">
        <f t="array" ref="I41">INDEX(Processed[Response.rows.elements.distance.value],_xlfn.XMATCH(I$9&amp;"_"&amp;$H41,Processed[LinkID]))/1000</f>
        <v>2.4860000000000002</v>
      </c>
      <c r="J41" s="9" cm="1">
        <f t="array" ref="J41">INDEX(Processed[Response.rows.elements.distance.value],_xlfn.XMATCH(J$9&amp;"_"&amp;$H41,Processed[LinkID]))/1000</f>
        <v>2.4700000000000002</v>
      </c>
      <c r="K41" s="9" cm="1">
        <f t="array" ref="K41">INDEX(Processed[Response.rows.elements.distance.value],_xlfn.XMATCH(K$9&amp;"_"&amp;$H41,Processed[LinkID]))/1000</f>
        <v>2.4689999999999999</v>
      </c>
      <c r="L41" s="9" cm="1">
        <f t="array" ref="L41">INDEX(Processed[Response.rows.elements.duration.value],_xlfn.XMATCH(L$9&amp;"_"&amp;$H41,Processed[LinkID]))/60</f>
        <v>10.433333333333334</v>
      </c>
      <c r="M41" s="9" cm="1">
        <f t="array" ref="M41">INDEX(Processed[Response.rows.elements.duration.value],_xlfn.XMATCH(M$9&amp;"_"&amp;$H41,Processed[LinkID]))/60</f>
        <v>13.433333333333334</v>
      </c>
      <c r="N41" s="9" cm="1">
        <f t="array" ref="N41">INDEX(Processed[Response.rows.elements.duration.value],_xlfn.XMATCH(N$9&amp;"_"&amp;$H41,Processed[LinkID]))/60</f>
        <v>15.6</v>
      </c>
      <c r="O41" s="9">
        <f t="shared" si="2"/>
        <v>30</v>
      </c>
      <c r="P41" s="9">
        <f t="shared" si="3"/>
        <v>1.289833</v>
      </c>
      <c r="R41" s="10" cm="1">
        <f t="array" ref="R41">INDEX($I41:$P41,0,_xlfn.XMATCH(R$10,$I$10:$P$10))</f>
        <v>1.289833</v>
      </c>
      <c r="S41" s="10">
        <f t="shared" si="4"/>
        <v>2.4689999999999999</v>
      </c>
      <c r="U41" s="10">
        <f t="shared" si="5"/>
        <v>30</v>
      </c>
      <c r="V41" s="10" cm="1">
        <f t="array" ref="V41">INDEX($I41:$P41,0,_xlfn.XMATCH(V$10,$I$10:$P$10))</f>
        <v>10.433333333333334</v>
      </c>
      <c r="W41" s="10">
        <f t="shared" si="6"/>
        <v>19.566666666666666</v>
      </c>
      <c r="X41" s="37">
        <f t="shared" si="7"/>
        <v>1.875399361022364</v>
      </c>
    </row>
    <row r="42" spans="1:24" x14ac:dyDescent="0.25">
      <c r="A42" s="4">
        <v>293564</v>
      </c>
      <c r="B42" s="4">
        <v>267182</v>
      </c>
      <c r="C42" s="4">
        <v>267131</v>
      </c>
      <c r="D42" s="4" t="s">
        <v>818</v>
      </c>
      <c r="E42" s="4" t="s">
        <v>817</v>
      </c>
      <c r="F42" s="4">
        <v>191.09</v>
      </c>
      <c r="G42" s="4">
        <v>10</v>
      </c>
      <c r="H42" s="6" t="str">
        <f t="shared" si="1"/>
        <v>267182_267131</v>
      </c>
      <c r="I42" s="9" cm="1">
        <f t="array" ref="I42">INDEX(Processed[Response.rows.elements.distance.value],_xlfn.XMATCH(I$9&amp;"_"&amp;$H42,Processed[LinkID]))/1000</f>
        <v>0.27700000000000002</v>
      </c>
      <c r="J42" s="9" cm="1">
        <f t="array" ref="J42">INDEX(Processed[Response.rows.elements.distance.value],_xlfn.XMATCH(J$9&amp;"_"&amp;$H42,Processed[LinkID]))/1000</f>
        <v>0.27700000000000002</v>
      </c>
      <c r="K42" s="9" cm="1">
        <f t="array" ref="K42">INDEX(Processed[Response.rows.elements.distance.value],_xlfn.XMATCH(K$9&amp;"_"&amp;$H42,Processed[LinkID]))/1000</f>
        <v>0.27700000000000002</v>
      </c>
      <c r="L42" s="9" cm="1">
        <f t="array" ref="L42">INDEX(Processed[Response.rows.elements.duration.value],_xlfn.XMATCH(L$9&amp;"_"&amp;$H42,Processed[LinkID]))/60</f>
        <v>3.4833333333333334</v>
      </c>
      <c r="M42" s="9" cm="1">
        <f t="array" ref="M42">INDEX(Processed[Response.rows.elements.duration.value],_xlfn.XMATCH(M$9&amp;"_"&amp;$H42,Processed[LinkID]))/60</f>
        <v>3.4833333333333334</v>
      </c>
      <c r="N42" s="9" cm="1">
        <f t="array" ref="N42">INDEX(Processed[Response.rows.elements.duration.value],_xlfn.XMATCH(N$9&amp;"_"&amp;$H42,Processed[LinkID]))/60</f>
        <v>3.4833333333333334</v>
      </c>
      <c r="O42" s="9">
        <f t="shared" si="2"/>
        <v>10</v>
      </c>
      <c r="P42" s="9">
        <f t="shared" si="3"/>
        <v>0.19109000000000001</v>
      </c>
      <c r="R42" s="10" cm="1">
        <f t="array" ref="R42">INDEX($I42:$P42,0,_xlfn.XMATCH(R$10,$I$10:$P$10))</f>
        <v>0.19109000000000001</v>
      </c>
      <c r="S42" s="10">
        <f t="shared" si="4"/>
        <v>0.27700000000000002</v>
      </c>
      <c r="U42" s="10">
        <f t="shared" si="5"/>
        <v>10</v>
      </c>
      <c r="V42" s="10" cm="1">
        <f t="array" ref="V42">INDEX($I42:$P42,0,_xlfn.XMATCH(V$10,$I$10:$P$10))</f>
        <v>3.4833333333333334</v>
      </c>
      <c r="W42" s="10">
        <f t="shared" si="6"/>
        <v>6.5166666666666666</v>
      </c>
      <c r="X42" s="37">
        <f t="shared" si="7"/>
        <v>1.8708133971291865</v>
      </c>
    </row>
    <row r="43" spans="1:24" x14ac:dyDescent="0.25">
      <c r="A43" s="4">
        <v>100025</v>
      </c>
      <c r="B43" s="4">
        <v>269471</v>
      </c>
      <c r="C43" s="4">
        <v>270193</v>
      </c>
      <c r="D43" s="4" t="s">
        <v>703</v>
      </c>
      <c r="E43" s="4" t="s">
        <v>699</v>
      </c>
      <c r="F43" s="4">
        <v>2409.203</v>
      </c>
      <c r="G43" s="4">
        <v>25</v>
      </c>
      <c r="H43" s="6" t="str">
        <f t="shared" si="1"/>
        <v>269471_270193</v>
      </c>
      <c r="I43" s="9" cm="1">
        <f t="array" ref="I43">INDEX(Processed[Response.rows.elements.distance.value],_xlfn.XMATCH(I$9&amp;"_"&amp;$H43,Processed[LinkID]))/1000</f>
        <v>2.9180000000000001</v>
      </c>
      <c r="J43" s="9" cm="1">
        <f t="array" ref="J43">INDEX(Processed[Response.rows.elements.distance.value],_xlfn.XMATCH(J$9&amp;"_"&amp;$H43,Processed[LinkID]))/1000</f>
        <v>2.9180000000000001</v>
      </c>
      <c r="K43" s="9" cm="1">
        <f t="array" ref="K43">INDEX(Processed[Response.rows.elements.distance.value],_xlfn.XMATCH(K$9&amp;"_"&amp;$H43,Processed[LinkID]))/1000</f>
        <v>2.9180000000000001</v>
      </c>
      <c r="L43" s="9" cm="1">
        <f t="array" ref="L43">INDEX(Processed[Response.rows.elements.duration.value],_xlfn.XMATCH(L$9&amp;"_"&amp;$H43,Processed[LinkID]))/60</f>
        <v>8.8166666666666664</v>
      </c>
      <c r="M43" s="9" cm="1">
        <f t="array" ref="M43">INDEX(Processed[Response.rows.elements.duration.value],_xlfn.XMATCH(M$9&amp;"_"&amp;$H43,Processed[LinkID]))/60</f>
        <v>8.8166666666666664</v>
      </c>
      <c r="N43" s="9" cm="1">
        <f t="array" ref="N43">INDEX(Processed[Response.rows.elements.duration.value],_xlfn.XMATCH(N$9&amp;"_"&amp;$H43,Processed[LinkID]))/60</f>
        <v>8.8166666666666664</v>
      </c>
      <c r="O43" s="9">
        <f t="shared" si="2"/>
        <v>25</v>
      </c>
      <c r="P43" s="9">
        <f t="shared" si="3"/>
        <v>2.4092029999999998</v>
      </c>
      <c r="R43" s="10" cm="1">
        <f t="array" ref="R43">INDEX($I43:$P43,0,_xlfn.XMATCH(R$10,$I$10:$P$10))</f>
        <v>2.4092029999999998</v>
      </c>
      <c r="S43" s="10">
        <f t="shared" si="4"/>
        <v>2.9180000000000001</v>
      </c>
      <c r="U43" s="10">
        <f t="shared" si="5"/>
        <v>25</v>
      </c>
      <c r="V43" s="10" cm="1">
        <f t="array" ref="V43">INDEX($I43:$P43,0,_xlfn.XMATCH(V$10,$I$10:$P$10))</f>
        <v>8.8166666666666664</v>
      </c>
      <c r="W43" s="10">
        <f t="shared" si="6"/>
        <v>16.183333333333334</v>
      </c>
      <c r="X43" s="37">
        <f t="shared" si="7"/>
        <v>1.8355387523629489</v>
      </c>
    </row>
    <row r="44" spans="1:24" x14ac:dyDescent="0.25">
      <c r="A44" s="4">
        <v>100047</v>
      </c>
      <c r="B44" s="4">
        <v>269122</v>
      </c>
      <c r="C44" s="4">
        <v>269225</v>
      </c>
      <c r="D44" s="4" t="s">
        <v>717</v>
      </c>
      <c r="E44" s="4" t="s">
        <v>689</v>
      </c>
      <c r="F44" s="4">
        <v>757.17399999999998</v>
      </c>
      <c r="G44" s="4">
        <v>24</v>
      </c>
      <c r="H44" s="6" t="str">
        <f t="shared" si="1"/>
        <v>269122_269225</v>
      </c>
      <c r="I44" s="9" cm="1">
        <f t="array" ref="I44">INDEX(Processed[Response.rows.elements.distance.value],_xlfn.XMATCH(I$9&amp;"_"&amp;$H44,Processed[LinkID]))/1000</f>
        <v>1.2470000000000001</v>
      </c>
      <c r="J44" s="9" cm="1">
        <f t="array" ref="J44">INDEX(Processed[Response.rows.elements.distance.value],_xlfn.XMATCH(J$9&amp;"_"&amp;$H44,Processed[LinkID]))/1000</f>
        <v>1.2470000000000001</v>
      </c>
      <c r="K44" s="9" cm="1">
        <f t="array" ref="K44">INDEX(Processed[Response.rows.elements.distance.value],_xlfn.XMATCH(K$9&amp;"_"&amp;$H44,Processed[LinkID]))/1000</f>
        <v>1.2470000000000001</v>
      </c>
      <c r="L44" s="9" cm="1">
        <f t="array" ref="L44">INDEX(Processed[Response.rows.elements.duration.value],_xlfn.XMATCH(L$9&amp;"_"&amp;$H44,Processed[LinkID]))/60</f>
        <v>8.6166666666666671</v>
      </c>
      <c r="M44" s="9" cm="1">
        <f t="array" ref="M44">INDEX(Processed[Response.rows.elements.duration.value],_xlfn.XMATCH(M$9&amp;"_"&amp;$H44,Processed[LinkID]))/60</f>
        <v>8.6166666666666671</v>
      </c>
      <c r="N44" s="9" cm="1">
        <f t="array" ref="N44">INDEX(Processed[Response.rows.elements.duration.value],_xlfn.XMATCH(N$9&amp;"_"&amp;$H44,Processed[LinkID]))/60</f>
        <v>9.1166666666666671</v>
      </c>
      <c r="O44" s="9">
        <f t="shared" si="2"/>
        <v>24</v>
      </c>
      <c r="P44" s="9">
        <f t="shared" si="3"/>
        <v>0.75717400000000001</v>
      </c>
      <c r="R44" s="10" cm="1">
        <f t="array" ref="R44">INDEX($I44:$P44,0,_xlfn.XMATCH(R$10,$I$10:$P$10))</f>
        <v>0.75717400000000001</v>
      </c>
      <c r="S44" s="10">
        <f t="shared" si="4"/>
        <v>1.2470000000000001</v>
      </c>
      <c r="U44" s="10">
        <f t="shared" si="5"/>
        <v>24</v>
      </c>
      <c r="V44" s="10" cm="1">
        <f t="array" ref="V44">INDEX($I44:$P44,0,_xlfn.XMATCH(V$10,$I$10:$P$10))</f>
        <v>8.6166666666666671</v>
      </c>
      <c r="W44" s="10">
        <f t="shared" si="6"/>
        <v>15.383333333333333</v>
      </c>
      <c r="X44" s="37">
        <f t="shared" si="7"/>
        <v>1.7852998065764021</v>
      </c>
    </row>
    <row r="45" spans="1:24" x14ac:dyDescent="0.25">
      <c r="A45" s="4">
        <v>100163</v>
      </c>
      <c r="B45" s="4">
        <v>268672</v>
      </c>
      <c r="C45" s="4">
        <v>269139</v>
      </c>
      <c r="D45" s="4" t="s">
        <v>773</v>
      </c>
      <c r="E45" s="4" t="s">
        <v>733</v>
      </c>
      <c r="F45" s="4">
        <v>1107.7360000000001</v>
      </c>
      <c r="G45" s="4">
        <v>13</v>
      </c>
      <c r="H45" s="6" t="str">
        <f t="shared" si="1"/>
        <v>268672_269139</v>
      </c>
      <c r="I45" s="9" cm="1">
        <f t="array" ref="I45">INDEX(Processed[Response.rows.elements.distance.value],_xlfn.XMATCH(I$9&amp;"_"&amp;$H45,Processed[LinkID]))/1000</f>
        <v>1.365</v>
      </c>
      <c r="J45" s="9" cm="1">
        <f t="array" ref="J45">INDEX(Processed[Response.rows.elements.distance.value],_xlfn.XMATCH(J$9&amp;"_"&amp;$H45,Processed[LinkID]))/1000</f>
        <v>1.365</v>
      </c>
      <c r="K45" s="9" cm="1">
        <f t="array" ref="K45">INDEX(Processed[Response.rows.elements.distance.value],_xlfn.XMATCH(K$9&amp;"_"&amp;$H45,Processed[LinkID]))/1000</f>
        <v>1.365</v>
      </c>
      <c r="L45" s="9" cm="1">
        <f t="array" ref="L45">INDEX(Processed[Response.rows.elements.duration.value],_xlfn.XMATCH(L$9&amp;"_"&amp;$H45,Processed[LinkID]))/60</f>
        <v>4.833333333333333</v>
      </c>
      <c r="M45" s="9" cm="1">
        <f t="array" ref="M45">INDEX(Processed[Response.rows.elements.duration.value],_xlfn.XMATCH(M$9&amp;"_"&amp;$H45,Processed[LinkID]))/60</f>
        <v>4.833333333333333</v>
      </c>
      <c r="N45" s="9" cm="1">
        <f t="array" ref="N45">INDEX(Processed[Response.rows.elements.duration.value],_xlfn.XMATCH(N$9&amp;"_"&amp;$H45,Processed[LinkID]))/60</f>
        <v>4.7833333333333332</v>
      </c>
      <c r="O45" s="9">
        <f t="shared" si="2"/>
        <v>13</v>
      </c>
      <c r="P45" s="9">
        <f t="shared" si="3"/>
        <v>1.1077360000000001</v>
      </c>
      <c r="R45" s="10" cm="1">
        <f t="array" ref="R45">INDEX($I45:$P45,0,_xlfn.XMATCH(R$10,$I$10:$P$10))</f>
        <v>1.1077360000000001</v>
      </c>
      <c r="S45" s="10">
        <f t="shared" si="4"/>
        <v>1.365</v>
      </c>
      <c r="U45" s="10">
        <f t="shared" si="5"/>
        <v>13</v>
      </c>
      <c r="V45" s="10" cm="1">
        <f t="array" ref="V45">INDEX($I45:$P45,0,_xlfn.XMATCH(V$10,$I$10:$P$10))</f>
        <v>4.833333333333333</v>
      </c>
      <c r="W45" s="10">
        <f t="shared" si="6"/>
        <v>8.1666666666666679</v>
      </c>
      <c r="X45" s="37">
        <f t="shared" si="7"/>
        <v>1.6896551724137934</v>
      </c>
    </row>
    <row r="46" spans="1:24" x14ac:dyDescent="0.25">
      <c r="A46" s="4">
        <v>100107</v>
      </c>
      <c r="B46" s="4">
        <v>267662</v>
      </c>
      <c r="C46" s="4">
        <v>268706</v>
      </c>
      <c r="D46" s="4" t="s">
        <v>686</v>
      </c>
      <c r="E46" s="4" t="s">
        <v>701</v>
      </c>
      <c r="F46" s="4">
        <v>2868.5520000000001</v>
      </c>
      <c r="G46" s="4">
        <v>16</v>
      </c>
      <c r="H46" s="6" t="str">
        <f t="shared" si="1"/>
        <v>267662_268706</v>
      </c>
      <c r="I46" s="9" cm="1">
        <f t="array" ref="I46">INDEX(Processed[Response.rows.elements.distance.value],_xlfn.XMATCH(I$9&amp;"_"&amp;$H46,Processed[LinkID]))/1000</f>
        <v>3.3239999999999998</v>
      </c>
      <c r="J46" s="9" cm="1">
        <f t="array" ref="J46">INDEX(Processed[Response.rows.elements.distance.value],_xlfn.XMATCH(J$9&amp;"_"&amp;$H46,Processed[LinkID]))/1000</f>
        <v>3.3239999999999998</v>
      </c>
      <c r="K46" s="9" cm="1">
        <f t="array" ref="K46">INDEX(Processed[Response.rows.elements.distance.value],_xlfn.XMATCH(K$9&amp;"_"&amp;$H46,Processed[LinkID]))/1000</f>
        <v>3.3239999999999998</v>
      </c>
      <c r="L46" s="9" cm="1">
        <f t="array" ref="L46">INDEX(Processed[Response.rows.elements.duration.value],_xlfn.XMATCH(L$9&amp;"_"&amp;$H46,Processed[LinkID]))/60</f>
        <v>5.95</v>
      </c>
      <c r="M46" s="9" cm="1">
        <f t="array" ref="M46">INDEX(Processed[Response.rows.elements.duration.value],_xlfn.XMATCH(M$9&amp;"_"&amp;$H46,Processed[LinkID]))/60</f>
        <v>4.95</v>
      </c>
      <c r="N46" s="9" cm="1">
        <f t="array" ref="N46">INDEX(Processed[Response.rows.elements.duration.value],_xlfn.XMATCH(N$9&amp;"_"&amp;$H46,Processed[LinkID]))/60</f>
        <v>4.95</v>
      </c>
      <c r="O46" s="9">
        <f t="shared" si="2"/>
        <v>16</v>
      </c>
      <c r="P46" s="9">
        <f t="shared" si="3"/>
        <v>2.8685520000000002</v>
      </c>
      <c r="R46" s="10" cm="1">
        <f t="array" ref="R46">INDEX($I46:$P46,0,_xlfn.XMATCH(R$10,$I$10:$P$10))</f>
        <v>2.8685520000000002</v>
      </c>
      <c r="S46" s="10">
        <f t="shared" si="4"/>
        <v>3.3239999999999998</v>
      </c>
      <c r="U46" s="10">
        <f t="shared" si="5"/>
        <v>16</v>
      </c>
      <c r="V46" s="10" cm="1">
        <f t="array" ref="V46">INDEX($I46:$P46,0,_xlfn.XMATCH(V$10,$I$10:$P$10))</f>
        <v>5.95</v>
      </c>
      <c r="W46" s="10">
        <f t="shared" si="6"/>
        <v>10.050000000000001</v>
      </c>
      <c r="X46" s="37">
        <f t="shared" si="7"/>
        <v>1.6890756302521008</v>
      </c>
    </row>
    <row r="47" spans="1:24" x14ac:dyDescent="0.25">
      <c r="A47" s="4">
        <v>100193</v>
      </c>
      <c r="B47" s="4">
        <v>269503</v>
      </c>
      <c r="C47" s="4">
        <v>270630</v>
      </c>
      <c r="D47" s="4" t="s">
        <v>702</v>
      </c>
      <c r="E47" s="4" t="s">
        <v>705</v>
      </c>
      <c r="F47" s="4">
        <v>3699.846</v>
      </c>
      <c r="G47" s="4">
        <v>27</v>
      </c>
      <c r="H47" s="6" t="str">
        <f t="shared" si="1"/>
        <v>269503_270630</v>
      </c>
      <c r="I47" s="9" cm="1">
        <f t="array" ref="I47">INDEX(Processed[Response.rows.elements.distance.value],_xlfn.XMATCH(I$9&amp;"_"&amp;$H47,Processed[LinkID]))/1000</f>
        <v>4.4619999999999997</v>
      </c>
      <c r="J47" s="9" cm="1">
        <f t="array" ref="J47">INDEX(Processed[Response.rows.elements.distance.value],_xlfn.XMATCH(J$9&amp;"_"&amp;$H47,Processed[LinkID]))/1000</f>
        <v>4.4619999999999997</v>
      </c>
      <c r="K47" s="9" cm="1">
        <f t="array" ref="K47">INDEX(Processed[Response.rows.elements.distance.value],_xlfn.XMATCH(K$9&amp;"_"&amp;$H47,Processed[LinkID]))/1000</f>
        <v>4.4619999999999997</v>
      </c>
      <c r="L47" s="9" cm="1">
        <f t="array" ref="L47">INDEX(Processed[Response.rows.elements.duration.value],_xlfn.XMATCH(L$9&amp;"_"&amp;$H47,Processed[LinkID]))/60</f>
        <v>10.166666666666666</v>
      </c>
      <c r="M47" s="9" cm="1">
        <f t="array" ref="M47">INDEX(Processed[Response.rows.elements.duration.value],_xlfn.XMATCH(M$9&amp;"_"&amp;$H47,Processed[LinkID]))/60</f>
        <v>10.166666666666666</v>
      </c>
      <c r="N47" s="9" cm="1">
        <f t="array" ref="N47">INDEX(Processed[Response.rows.elements.duration.value],_xlfn.XMATCH(N$9&amp;"_"&amp;$H47,Processed[LinkID]))/60</f>
        <v>11.166666666666666</v>
      </c>
      <c r="O47" s="9">
        <f t="shared" si="2"/>
        <v>27</v>
      </c>
      <c r="P47" s="9">
        <f t="shared" si="3"/>
        <v>3.699846</v>
      </c>
      <c r="R47" s="10" cm="1">
        <f t="array" ref="R47">INDEX($I47:$P47,0,_xlfn.XMATCH(R$10,$I$10:$P$10))</f>
        <v>3.699846</v>
      </c>
      <c r="S47" s="10">
        <f t="shared" si="4"/>
        <v>4.4619999999999997</v>
      </c>
      <c r="U47" s="10">
        <f t="shared" si="5"/>
        <v>27</v>
      </c>
      <c r="V47" s="10" cm="1">
        <f t="array" ref="V47">INDEX($I47:$P47,0,_xlfn.XMATCH(V$10,$I$10:$P$10))</f>
        <v>10.166666666666666</v>
      </c>
      <c r="W47" s="10">
        <f t="shared" si="6"/>
        <v>16.833333333333336</v>
      </c>
      <c r="X47" s="37">
        <f t="shared" si="7"/>
        <v>1.6557377049180331</v>
      </c>
    </row>
    <row r="48" spans="1:24" x14ac:dyDescent="0.25">
      <c r="A48" s="4">
        <v>100216</v>
      </c>
      <c r="B48" s="4">
        <v>234738</v>
      </c>
      <c r="C48" s="4">
        <v>234871</v>
      </c>
      <c r="D48" s="4" t="s">
        <v>792</v>
      </c>
      <c r="E48" s="4" t="s">
        <v>793</v>
      </c>
      <c r="F48" s="4">
        <v>934.78499999999997</v>
      </c>
      <c r="G48" s="4">
        <v>15</v>
      </c>
      <c r="H48" s="6" t="str">
        <f t="shared" si="1"/>
        <v>234738_234871</v>
      </c>
      <c r="I48" s="9" cm="1">
        <f t="array" ref="I48">INDEX(Processed[Response.rows.elements.distance.value],_xlfn.XMATCH(I$9&amp;"_"&amp;$H48,Processed[LinkID]))/1000</f>
        <v>1.504</v>
      </c>
      <c r="J48" s="9" cm="1">
        <f t="array" ref="J48">INDEX(Processed[Response.rows.elements.distance.value],_xlfn.XMATCH(J$9&amp;"_"&amp;$H48,Processed[LinkID]))/1000</f>
        <v>1.504</v>
      </c>
      <c r="K48" s="9" cm="1">
        <f t="array" ref="K48">INDEX(Processed[Response.rows.elements.distance.value],_xlfn.XMATCH(K$9&amp;"_"&amp;$H48,Processed[LinkID]))/1000</f>
        <v>1.504</v>
      </c>
      <c r="L48" s="9" cm="1">
        <f t="array" ref="L48">INDEX(Processed[Response.rows.elements.duration.value],_xlfn.XMATCH(L$9&amp;"_"&amp;$H48,Processed[LinkID]))/60</f>
        <v>5.7166666666666668</v>
      </c>
      <c r="M48" s="9" cm="1">
        <f t="array" ref="M48">INDEX(Processed[Response.rows.elements.duration.value],_xlfn.XMATCH(M$9&amp;"_"&amp;$H48,Processed[LinkID]))/60</f>
        <v>5.7166666666666668</v>
      </c>
      <c r="N48" s="9" cm="1">
        <f t="array" ref="N48">INDEX(Processed[Response.rows.elements.duration.value],_xlfn.XMATCH(N$9&amp;"_"&amp;$H48,Processed[LinkID]))/60</f>
        <v>7.7166666666666668</v>
      </c>
      <c r="O48" s="9">
        <f t="shared" si="2"/>
        <v>15</v>
      </c>
      <c r="P48" s="9">
        <f t="shared" si="3"/>
        <v>0.93478499999999998</v>
      </c>
      <c r="R48" s="10" cm="1">
        <f t="array" ref="R48">INDEX($I48:$P48,0,_xlfn.XMATCH(R$10,$I$10:$P$10))</f>
        <v>0.93478499999999998</v>
      </c>
      <c r="S48" s="10">
        <f t="shared" si="4"/>
        <v>1.504</v>
      </c>
      <c r="U48" s="10">
        <f t="shared" si="5"/>
        <v>15</v>
      </c>
      <c r="V48" s="10" cm="1">
        <f t="array" ref="V48">INDEX($I48:$P48,0,_xlfn.XMATCH(V$10,$I$10:$P$10))</f>
        <v>5.7166666666666668</v>
      </c>
      <c r="W48" s="10">
        <f t="shared" si="6"/>
        <v>9.2833333333333332</v>
      </c>
      <c r="X48" s="37">
        <f t="shared" si="7"/>
        <v>1.6239067055393586</v>
      </c>
    </row>
    <row r="49" spans="1:24" x14ac:dyDescent="0.25">
      <c r="A49" s="4">
        <v>100130</v>
      </c>
      <c r="B49" s="4">
        <v>269225</v>
      </c>
      <c r="C49" s="4">
        <v>269459</v>
      </c>
      <c r="D49" s="4" t="s">
        <v>689</v>
      </c>
      <c r="E49" s="4" t="s">
        <v>687</v>
      </c>
      <c r="F49" s="4">
        <v>1006.591</v>
      </c>
      <c r="G49" s="4">
        <v>25</v>
      </c>
      <c r="H49" s="6" t="str">
        <f t="shared" si="1"/>
        <v>269225_269459</v>
      </c>
      <c r="I49" s="9" cm="1">
        <f t="array" ref="I49">INDEX(Processed[Response.rows.elements.distance.value],_xlfn.XMATCH(I$9&amp;"_"&amp;$H49,Processed[LinkID]))/1000</f>
        <v>1.669</v>
      </c>
      <c r="J49" s="9" cm="1">
        <f t="array" ref="J49">INDEX(Processed[Response.rows.elements.distance.value],_xlfn.XMATCH(J$9&amp;"_"&amp;$H49,Processed[LinkID]))/1000</f>
        <v>1.669</v>
      </c>
      <c r="K49" s="9" cm="1">
        <f t="array" ref="K49">INDEX(Processed[Response.rows.elements.distance.value],_xlfn.XMATCH(K$9&amp;"_"&amp;$H49,Processed[LinkID]))/1000</f>
        <v>1.669</v>
      </c>
      <c r="L49" s="9" cm="1">
        <f t="array" ref="L49">INDEX(Processed[Response.rows.elements.duration.value],_xlfn.XMATCH(L$9&amp;"_"&amp;$H49,Processed[LinkID]))/60</f>
        <v>9.6833333333333336</v>
      </c>
      <c r="M49" s="9" cm="1">
        <f t="array" ref="M49">INDEX(Processed[Response.rows.elements.duration.value],_xlfn.XMATCH(M$9&amp;"_"&amp;$H49,Processed[LinkID]))/60</f>
        <v>11.683333333333334</v>
      </c>
      <c r="N49" s="9" cm="1">
        <f t="array" ref="N49">INDEX(Processed[Response.rows.elements.duration.value],_xlfn.XMATCH(N$9&amp;"_"&amp;$H49,Processed[LinkID]))/60</f>
        <v>12.433333333333334</v>
      </c>
      <c r="O49" s="9">
        <f t="shared" si="2"/>
        <v>25</v>
      </c>
      <c r="P49" s="9">
        <f t="shared" si="3"/>
        <v>1.006591</v>
      </c>
      <c r="R49" s="10" cm="1">
        <f t="array" ref="R49">INDEX($I49:$P49,0,_xlfn.XMATCH(R$10,$I$10:$P$10))</f>
        <v>1.006591</v>
      </c>
      <c r="S49" s="10">
        <f t="shared" si="4"/>
        <v>1.669</v>
      </c>
      <c r="U49" s="10">
        <f t="shared" si="5"/>
        <v>25</v>
      </c>
      <c r="V49" s="10" cm="1">
        <f t="array" ref="V49">INDEX($I49:$P49,0,_xlfn.XMATCH(V$10,$I$10:$P$10))</f>
        <v>9.6833333333333336</v>
      </c>
      <c r="W49" s="10">
        <f t="shared" si="6"/>
        <v>15.316666666666666</v>
      </c>
      <c r="X49" s="37">
        <f t="shared" si="7"/>
        <v>1.5817555938037866</v>
      </c>
    </row>
    <row r="50" spans="1:24" x14ac:dyDescent="0.25">
      <c r="A50" s="4">
        <v>100025</v>
      </c>
      <c r="B50" s="4">
        <v>270193</v>
      </c>
      <c r="C50" s="4">
        <v>269471</v>
      </c>
      <c r="D50" s="4" t="s">
        <v>699</v>
      </c>
      <c r="E50" s="4" t="s">
        <v>703</v>
      </c>
      <c r="F50" s="4">
        <v>2409.203</v>
      </c>
      <c r="G50" s="4">
        <v>25</v>
      </c>
      <c r="H50" s="6" t="str">
        <f t="shared" si="1"/>
        <v>270193_269471</v>
      </c>
      <c r="I50" s="9" cm="1">
        <f t="array" ref="I50">INDEX(Processed[Response.rows.elements.distance.value],_xlfn.XMATCH(I$9&amp;"_"&amp;$H50,Processed[LinkID]))/1000</f>
        <v>2.8860000000000001</v>
      </c>
      <c r="J50" s="9" cm="1">
        <f t="array" ref="J50">INDEX(Processed[Response.rows.elements.distance.value],_xlfn.XMATCH(J$9&amp;"_"&amp;$H50,Processed[LinkID]))/1000</f>
        <v>2.8860000000000001</v>
      </c>
      <c r="K50" s="9" cm="1">
        <f t="array" ref="K50">INDEX(Processed[Response.rows.elements.distance.value],_xlfn.XMATCH(K$9&amp;"_"&amp;$H50,Processed[LinkID]))/1000</f>
        <v>2.8860000000000001</v>
      </c>
      <c r="L50" s="9" cm="1">
        <f t="array" ref="L50">INDEX(Processed[Response.rows.elements.duration.value],_xlfn.XMATCH(L$9&amp;"_"&amp;$H50,Processed[LinkID]))/60</f>
        <v>9.7166666666666668</v>
      </c>
      <c r="M50" s="9" cm="1">
        <f t="array" ref="M50">INDEX(Processed[Response.rows.elements.duration.value],_xlfn.XMATCH(M$9&amp;"_"&amp;$H50,Processed[LinkID]))/60</f>
        <v>10.333333333333334</v>
      </c>
      <c r="N50" s="9" cm="1">
        <f t="array" ref="N50">INDEX(Processed[Response.rows.elements.duration.value],_xlfn.XMATCH(N$9&amp;"_"&amp;$H50,Processed[LinkID]))/60</f>
        <v>9.1</v>
      </c>
      <c r="O50" s="9">
        <f t="shared" si="2"/>
        <v>25</v>
      </c>
      <c r="P50" s="9">
        <f t="shared" si="3"/>
        <v>2.4092029999999998</v>
      </c>
      <c r="R50" s="10" cm="1">
        <f t="array" ref="R50">INDEX($I50:$P50,0,_xlfn.XMATCH(R$10,$I$10:$P$10))</f>
        <v>2.4092029999999998</v>
      </c>
      <c r="S50" s="10">
        <f t="shared" si="4"/>
        <v>2.8860000000000001</v>
      </c>
      <c r="U50" s="10">
        <f t="shared" si="5"/>
        <v>25</v>
      </c>
      <c r="V50" s="10" cm="1">
        <f t="array" ref="V50">INDEX($I50:$P50,0,_xlfn.XMATCH(V$10,$I$10:$P$10))</f>
        <v>9.7166666666666668</v>
      </c>
      <c r="W50" s="10">
        <f t="shared" si="6"/>
        <v>15.283333333333333</v>
      </c>
      <c r="X50" s="37">
        <f t="shared" si="7"/>
        <v>1.5728987993138936</v>
      </c>
    </row>
    <row r="51" spans="1:24" x14ac:dyDescent="0.25">
      <c r="A51" s="4">
        <v>100164</v>
      </c>
      <c r="B51" s="4">
        <v>266682</v>
      </c>
      <c r="C51" s="4">
        <v>266343</v>
      </c>
      <c r="D51" s="4" t="s">
        <v>691</v>
      </c>
      <c r="E51" s="4" t="s">
        <v>692</v>
      </c>
      <c r="F51" s="4">
        <v>1103.008</v>
      </c>
      <c r="G51" s="4">
        <v>7</v>
      </c>
      <c r="H51" s="6" t="str">
        <f t="shared" si="1"/>
        <v>266682_266343</v>
      </c>
      <c r="I51" s="9" cm="1">
        <f t="array" ref="I51">INDEX(Processed[Response.rows.elements.distance.value],_xlfn.XMATCH(I$9&amp;"_"&amp;$H51,Processed[LinkID]))/1000</f>
        <v>1.256</v>
      </c>
      <c r="J51" s="9" cm="1">
        <f t="array" ref="J51">INDEX(Processed[Response.rows.elements.distance.value],_xlfn.XMATCH(J$9&amp;"_"&amp;$H51,Processed[LinkID]))/1000</f>
        <v>1.256</v>
      </c>
      <c r="K51" s="9" cm="1">
        <f t="array" ref="K51">INDEX(Processed[Response.rows.elements.distance.value],_xlfn.XMATCH(K$9&amp;"_"&amp;$H51,Processed[LinkID]))/1000</f>
        <v>1.256</v>
      </c>
      <c r="L51" s="9" cm="1">
        <f t="array" ref="L51">INDEX(Processed[Response.rows.elements.duration.value],_xlfn.XMATCH(L$9&amp;"_"&amp;$H51,Processed[LinkID]))/60</f>
        <v>2.7333333333333334</v>
      </c>
      <c r="M51" s="9" cm="1">
        <f t="array" ref="M51">INDEX(Processed[Response.rows.elements.duration.value],_xlfn.XMATCH(M$9&amp;"_"&amp;$H51,Processed[LinkID]))/60</f>
        <v>2.7333333333333334</v>
      </c>
      <c r="N51" s="9" cm="1">
        <f t="array" ref="N51">INDEX(Processed[Response.rows.elements.duration.value],_xlfn.XMATCH(N$9&amp;"_"&amp;$H51,Processed[LinkID]))/60</f>
        <v>3.7333333333333334</v>
      </c>
      <c r="O51" s="9">
        <f t="shared" si="2"/>
        <v>7</v>
      </c>
      <c r="P51" s="9">
        <f t="shared" si="3"/>
        <v>1.103008</v>
      </c>
      <c r="R51" s="10" cm="1">
        <f t="array" ref="R51">INDEX($I51:$P51,0,_xlfn.XMATCH(R$10,$I$10:$P$10))</f>
        <v>1.103008</v>
      </c>
      <c r="S51" s="10">
        <f t="shared" si="4"/>
        <v>1.256</v>
      </c>
      <c r="U51" s="10">
        <f t="shared" si="5"/>
        <v>7</v>
      </c>
      <c r="V51" s="10" cm="1">
        <f t="array" ref="V51">INDEX($I51:$P51,0,_xlfn.XMATCH(V$10,$I$10:$P$10))</f>
        <v>2.7333333333333334</v>
      </c>
      <c r="W51" s="10">
        <f t="shared" si="6"/>
        <v>4.2666666666666666</v>
      </c>
      <c r="X51" s="37">
        <f t="shared" si="7"/>
        <v>1.5609756097560976</v>
      </c>
    </row>
    <row r="52" spans="1:24" x14ac:dyDescent="0.25">
      <c r="A52" s="4">
        <v>100164</v>
      </c>
      <c r="B52" s="4">
        <v>266343</v>
      </c>
      <c r="C52" s="4">
        <v>266682</v>
      </c>
      <c r="D52" s="4" t="s">
        <v>692</v>
      </c>
      <c r="E52" s="4" t="s">
        <v>691</v>
      </c>
      <c r="F52" s="4">
        <v>1103.008</v>
      </c>
      <c r="G52" s="4">
        <v>7</v>
      </c>
      <c r="H52" s="6" t="str">
        <f t="shared" si="1"/>
        <v>266343_266682</v>
      </c>
      <c r="I52" s="9" cm="1">
        <f t="array" ref="I52">INDEX(Processed[Response.rows.elements.distance.value],_xlfn.XMATCH(I$9&amp;"_"&amp;$H52,Processed[LinkID]))/1000</f>
        <v>1.2030000000000001</v>
      </c>
      <c r="J52" s="9" cm="1">
        <f t="array" ref="J52">INDEX(Processed[Response.rows.elements.distance.value],_xlfn.XMATCH(J$9&amp;"_"&amp;$H52,Processed[LinkID]))/1000</f>
        <v>1.2030000000000001</v>
      </c>
      <c r="K52" s="9" cm="1">
        <f t="array" ref="K52">INDEX(Processed[Response.rows.elements.distance.value],_xlfn.XMATCH(K$9&amp;"_"&amp;$H52,Processed[LinkID]))/1000</f>
        <v>1.2030000000000001</v>
      </c>
      <c r="L52" s="9" cm="1">
        <f t="array" ref="L52">INDEX(Processed[Response.rows.elements.duration.value],_xlfn.XMATCH(L$9&amp;"_"&amp;$H52,Processed[LinkID]))/60</f>
        <v>2.7333333333333334</v>
      </c>
      <c r="M52" s="9" cm="1">
        <f t="array" ref="M52">INDEX(Processed[Response.rows.elements.duration.value],_xlfn.XMATCH(M$9&amp;"_"&amp;$H52,Processed[LinkID]))/60</f>
        <v>3.7333333333333334</v>
      </c>
      <c r="N52" s="9" cm="1">
        <f t="array" ref="N52">INDEX(Processed[Response.rows.elements.duration.value],_xlfn.XMATCH(N$9&amp;"_"&amp;$H52,Processed[LinkID]))/60</f>
        <v>2.7333333333333334</v>
      </c>
      <c r="O52" s="9">
        <f t="shared" si="2"/>
        <v>7</v>
      </c>
      <c r="P52" s="9">
        <f t="shared" si="3"/>
        <v>1.103008</v>
      </c>
      <c r="R52" s="10" cm="1">
        <f t="array" ref="R52">INDEX($I52:$P52,0,_xlfn.XMATCH(R$10,$I$10:$P$10))</f>
        <v>1.103008</v>
      </c>
      <c r="S52" s="10">
        <f t="shared" si="4"/>
        <v>1.2030000000000001</v>
      </c>
      <c r="U52" s="10">
        <f t="shared" si="5"/>
        <v>7</v>
      </c>
      <c r="V52" s="10" cm="1">
        <f t="array" ref="V52">INDEX($I52:$P52,0,_xlfn.XMATCH(V$10,$I$10:$P$10))</f>
        <v>2.7333333333333334</v>
      </c>
      <c r="W52" s="10">
        <f t="shared" si="6"/>
        <v>4.2666666666666666</v>
      </c>
      <c r="X52" s="37">
        <f t="shared" si="7"/>
        <v>1.5609756097560976</v>
      </c>
    </row>
    <row r="53" spans="1:24" x14ac:dyDescent="0.25">
      <c r="A53" s="4">
        <v>100053</v>
      </c>
      <c r="B53" s="4">
        <v>269122</v>
      </c>
      <c r="C53" s="4">
        <v>268311</v>
      </c>
      <c r="D53" s="4" t="s">
        <v>717</v>
      </c>
      <c r="E53" s="4" t="s">
        <v>695</v>
      </c>
      <c r="F53" s="4">
        <v>1839.6669999999999</v>
      </c>
      <c r="G53" s="4">
        <v>22</v>
      </c>
      <c r="H53" s="6" t="str">
        <f t="shared" si="1"/>
        <v>269122_268311</v>
      </c>
      <c r="I53" s="9" cm="1">
        <f t="array" ref="I53">INDEX(Processed[Response.rows.elements.distance.value],_xlfn.XMATCH(I$9&amp;"_"&amp;$H53,Processed[LinkID]))/1000</f>
        <v>2.76</v>
      </c>
      <c r="J53" s="9" cm="1">
        <f t="array" ref="J53">INDEX(Processed[Response.rows.elements.distance.value],_xlfn.XMATCH(J$9&amp;"_"&amp;$H53,Processed[LinkID]))/1000</f>
        <v>2.76</v>
      </c>
      <c r="K53" s="9" cm="1">
        <f t="array" ref="K53">INDEX(Processed[Response.rows.elements.distance.value],_xlfn.XMATCH(K$9&amp;"_"&amp;$H53,Processed[LinkID]))/1000</f>
        <v>2.76</v>
      </c>
      <c r="L53" s="9" cm="1">
        <f t="array" ref="L53">INDEX(Processed[Response.rows.elements.duration.value],_xlfn.XMATCH(L$9&amp;"_"&amp;$H53,Processed[LinkID]))/60</f>
        <v>8.7833333333333332</v>
      </c>
      <c r="M53" s="9" cm="1">
        <f t="array" ref="M53">INDEX(Processed[Response.rows.elements.duration.value],_xlfn.XMATCH(M$9&amp;"_"&amp;$H53,Processed[LinkID]))/60</f>
        <v>8.7833333333333332</v>
      </c>
      <c r="N53" s="9" cm="1">
        <f t="array" ref="N53">INDEX(Processed[Response.rows.elements.duration.value],_xlfn.XMATCH(N$9&amp;"_"&amp;$H53,Processed[LinkID]))/60</f>
        <v>8.7833333333333332</v>
      </c>
      <c r="O53" s="9">
        <f t="shared" si="2"/>
        <v>22</v>
      </c>
      <c r="P53" s="9">
        <f t="shared" si="3"/>
        <v>1.8396669999999999</v>
      </c>
      <c r="R53" s="10" cm="1">
        <f t="array" ref="R53">INDEX($I53:$P53,0,_xlfn.XMATCH(R$10,$I$10:$P$10))</f>
        <v>1.8396669999999999</v>
      </c>
      <c r="S53" s="10">
        <f t="shared" si="4"/>
        <v>2.76</v>
      </c>
      <c r="U53" s="10">
        <f t="shared" si="5"/>
        <v>22</v>
      </c>
      <c r="V53" s="10" cm="1">
        <f t="array" ref="V53">INDEX($I53:$P53,0,_xlfn.XMATCH(V$10,$I$10:$P$10))</f>
        <v>8.7833333333333332</v>
      </c>
      <c r="W53" s="10">
        <f t="shared" si="6"/>
        <v>13.216666666666667</v>
      </c>
      <c r="X53" s="37">
        <f t="shared" si="7"/>
        <v>1.5047438330170779</v>
      </c>
    </row>
    <row r="54" spans="1:24" x14ac:dyDescent="0.25">
      <c r="A54" s="4">
        <v>100047</v>
      </c>
      <c r="B54" s="4">
        <v>269225</v>
      </c>
      <c r="C54" s="4">
        <v>269122</v>
      </c>
      <c r="D54" s="4" t="s">
        <v>689</v>
      </c>
      <c r="E54" s="4" t="s">
        <v>717</v>
      </c>
      <c r="F54" s="4">
        <v>757.17399999999998</v>
      </c>
      <c r="G54" s="4">
        <v>24</v>
      </c>
      <c r="H54" s="6" t="str">
        <f t="shared" si="1"/>
        <v>269225_269122</v>
      </c>
      <c r="I54" s="9" cm="1">
        <f t="array" ref="I54">INDEX(Processed[Response.rows.elements.distance.value],_xlfn.XMATCH(I$9&amp;"_"&amp;$H54,Processed[LinkID]))/1000</f>
        <v>1.2370000000000001</v>
      </c>
      <c r="J54" s="9" cm="1">
        <f t="array" ref="J54">INDEX(Processed[Response.rows.elements.distance.value],_xlfn.XMATCH(J$9&amp;"_"&amp;$H54,Processed[LinkID]))/1000</f>
        <v>1.2370000000000001</v>
      </c>
      <c r="K54" s="9" cm="1">
        <f t="array" ref="K54">INDEX(Processed[Response.rows.elements.distance.value],_xlfn.XMATCH(K$9&amp;"_"&amp;$H54,Processed[LinkID]))/1000</f>
        <v>1.2370000000000001</v>
      </c>
      <c r="L54" s="9" cm="1">
        <f t="array" ref="L54">INDEX(Processed[Response.rows.elements.duration.value],_xlfn.XMATCH(L$9&amp;"_"&amp;$H54,Processed[LinkID]))/60</f>
        <v>9.6</v>
      </c>
      <c r="M54" s="9" cm="1">
        <f t="array" ref="M54">INDEX(Processed[Response.rows.elements.duration.value],_xlfn.XMATCH(M$9&amp;"_"&amp;$H54,Processed[LinkID]))/60</f>
        <v>7.6</v>
      </c>
      <c r="N54" s="9" cm="1">
        <f t="array" ref="N54">INDEX(Processed[Response.rows.elements.duration.value],_xlfn.XMATCH(N$9&amp;"_"&amp;$H54,Processed[LinkID]))/60</f>
        <v>7.6</v>
      </c>
      <c r="O54" s="9">
        <f t="shared" si="2"/>
        <v>24</v>
      </c>
      <c r="P54" s="9">
        <f t="shared" si="3"/>
        <v>0.75717400000000001</v>
      </c>
      <c r="R54" s="10" cm="1">
        <f t="array" ref="R54">INDEX($I54:$P54,0,_xlfn.XMATCH(R$10,$I$10:$P$10))</f>
        <v>0.75717400000000001</v>
      </c>
      <c r="S54" s="10">
        <f t="shared" si="4"/>
        <v>1.2370000000000001</v>
      </c>
      <c r="U54" s="10">
        <f t="shared" si="5"/>
        <v>24</v>
      </c>
      <c r="V54" s="10" cm="1">
        <f t="array" ref="V54">INDEX($I54:$P54,0,_xlfn.XMATCH(V$10,$I$10:$P$10))</f>
        <v>9.6</v>
      </c>
      <c r="W54" s="10">
        <f t="shared" si="6"/>
        <v>14.4</v>
      </c>
      <c r="X54" s="37">
        <f t="shared" si="7"/>
        <v>1.5</v>
      </c>
    </row>
    <row r="55" spans="1:24" x14ac:dyDescent="0.25">
      <c r="A55" s="4">
        <v>100043</v>
      </c>
      <c r="B55" s="4">
        <v>269122</v>
      </c>
      <c r="C55" s="4">
        <v>267933</v>
      </c>
      <c r="D55" s="4" t="s">
        <v>717</v>
      </c>
      <c r="E55" s="4" t="s">
        <v>684</v>
      </c>
      <c r="F55" s="4">
        <v>2385.5329999999999</v>
      </c>
      <c r="G55" s="4">
        <v>24</v>
      </c>
      <c r="H55" s="6" t="str">
        <f t="shared" si="1"/>
        <v>269122_267933</v>
      </c>
      <c r="I55" s="9" cm="1">
        <f t="array" ref="I55">INDEX(Processed[Response.rows.elements.distance.value],_xlfn.XMATCH(I$9&amp;"_"&amp;$H55,Processed[LinkID]))/1000</f>
        <v>2.6349999999999998</v>
      </c>
      <c r="J55" s="9" cm="1">
        <f t="array" ref="J55">INDEX(Processed[Response.rows.elements.distance.value],_xlfn.XMATCH(J$9&amp;"_"&amp;$H55,Processed[LinkID]))/1000</f>
        <v>2.6349999999999998</v>
      </c>
      <c r="K55" s="9" cm="1">
        <f t="array" ref="K55">INDEX(Processed[Response.rows.elements.distance.value],_xlfn.XMATCH(K$9&amp;"_"&amp;$H55,Processed[LinkID]))/1000</f>
        <v>2.637</v>
      </c>
      <c r="L55" s="9" cm="1">
        <f t="array" ref="L55">INDEX(Processed[Response.rows.elements.duration.value],_xlfn.XMATCH(L$9&amp;"_"&amp;$H55,Processed[LinkID]))/60</f>
        <v>9.65</v>
      </c>
      <c r="M55" s="9" cm="1">
        <f t="array" ref="M55">INDEX(Processed[Response.rows.elements.duration.value],_xlfn.XMATCH(M$9&amp;"_"&amp;$H55,Processed[LinkID]))/60</f>
        <v>9.1999999999999993</v>
      </c>
      <c r="N55" s="9" cm="1">
        <f t="array" ref="N55">INDEX(Processed[Response.rows.elements.duration.value],_xlfn.XMATCH(N$9&amp;"_"&amp;$H55,Processed[LinkID]))/60</f>
        <v>9.65</v>
      </c>
      <c r="O55" s="9">
        <f t="shared" si="2"/>
        <v>24</v>
      </c>
      <c r="P55" s="9">
        <f t="shared" si="3"/>
        <v>2.3855329999999997</v>
      </c>
      <c r="R55" s="10" cm="1">
        <f t="array" ref="R55">INDEX($I55:$P55,0,_xlfn.XMATCH(R$10,$I$10:$P$10))</f>
        <v>2.3855329999999997</v>
      </c>
      <c r="S55" s="10">
        <f t="shared" si="4"/>
        <v>2.637</v>
      </c>
      <c r="U55" s="10">
        <f t="shared" si="5"/>
        <v>24</v>
      </c>
      <c r="V55" s="10" cm="1">
        <f t="array" ref="V55">INDEX($I55:$P55,0,_xlfn.XMATCH(V$10,$I$10:$P$10))</f>
        <v>9.65</v>
      </c>
      <c r="W55" s="10">
        <f t="shared" si="6"/>
        <v>14.35</v>
      </c>
      <c r="X55" s="37">
        <f t="shared" si="7"/>
        <v>1.4870466321243523</v>
      </c>
    </row>
    <row r="56" spans="1:24" x14ac:dyDescent="0.25">
      <c r="A56" s="4">
        <v>100086</v>
      </c>
      <c r="B56" s="4">
        <v>268599</v>
      </c>
      <c r="C56" s="4">
        <v>268706</v>
      </c>
      <c r="D56" s="4" t="s">
        <v>700</v>
      </c>
      <c r="E56" s="4" t="s">
        <v>701</v>
      </c>
      <c r="F56" s="4">
        <v>2042.277</v>
      </c>
      <c r="G56" s="4">
        <v>13</v>
      </c>
      <c r="H56" s="6" t="str">
        <f t="shared" si="1"/>
        <v>268599_268706</v>
      </c>
      <c r="I56" s="9" cm="1">
        <f t="array" ref="I56">INDEX(Processed[Response.rows.elements.distance.value],_xlfn.XMATCH(I$9&amp;"_"&amp;$H56,Processed[LinkID]))/1000</f>
        <v>2.3439999999999999</v>
      </c>
      <c r="J56" s="9" cm="1">
        <f t="array" ref="J56">INDEX(Processed[Response.rows.elements.distance.value],_xlfn.XMATCH(J$9&amp;"_"&amp;$H56,Processed[LinkID]))/1000</f>
        <v>2.3439999999999999</v>
      </c>
      <c r="K56" s="9" cm="1">
        <f t="array" ref="K56">INDEX(Processed[Response.rows.elements.distance.value],_xlfn.XMATCH(K$9&amp;"_"&amp;$H56,Processed[LinkID]))/1000</f>
        <v>2.3439999999999999</v>
      </c>
      <c r="L56" s="9" cm="1">
        <f t="array" ref="L56">INDEX(Processed[Response.rows.elements.duration.value],_xlfn.XMATCH(L$9&amp;"_"&amp;$H56,Processed[LinkID]))/60</f>
        <v>5.25</v>
      </c>
      <c r="M56" s="9" cm="1">
        <f t="array" ref="M56">INDEX(Processed[Response.rows.elements.duration.value],_xlfn.XMATCH(M$9&amp;"_"&amp;$H56,Processed[LinkID]))/60</f>
        <v>5.25</v>
      </c>
      <c r="N56" s="9" cm="1">
        <f t="array" ref="N56">INDEX(Processed[Response.rows.elements.duration.value],_xlfn.XMATCH(N$9&amp;"_"&amp;$H56,Processed[LinkID]))/60</f>
        <v>5.25</v>
      </c>
      <c r="O56" s="9">
        <f t="shared" si="2"/>
        <v>13</v>
      </c>
      <c r="P56" s="9">
        <f t="shared" si="3"/>
        <v>2.0422769999999999</v>
      </c>
      <c r="R56" s="10" cm="1">
        <f t="array" ref="R56">INDEX($I56:$P56,0,_xlfn.XMATCH(R$10,$I$10:$P$10))</f>
        <v>2.0422769999999999</v>
      </c>
      <c r="S56" s="10">
        <f t="shared" si="4"/>
        <v>2.3439999999999999</v>
      </c>
      <c r="U56" s="10">
        <f t="shared" si="5"/>
        <v>13</v>
      </c>
      <c r="V56" s="10" cm="1">
        <f t="array" ref="V56">INDEX($I56:$P56,0,_xlfn.XMATCH(V$10,$I$10:$P$10))</f>
        <v>5.25</v>
      </c>
      <c r="W56" s="10">
        <f t="shared" si="6"/>
        <v>7.75</v>
      </c>
      <c r="X56" s="37">
        <f t="shared" si="7"/>
        <v>1.4761904761904763</v>
      </c>
    </row>
    <row r="57" spans="1:24" x14ac:dyDescent="0.25">
      <c r="A57" s="4">
        <v>100026</v>
      </c>
      <c r="B57" s="4">
        <v>269751</v>
      </c>
      <c r="C57" s="4">
        <v>270193</v>
      </c>
      <c r="D57" s="4" t="s">
        <v>704</v>
      </c>
      <c r="E57" s="4" t="s">
        <v>699</v>
      </c>
      <c r="F57" s="4">
        <v>1310.9849999999999</v>
      </c>
      <c r="G57" s="4">
        <v>12</v>
      </c>
      <c r="H57" s="6" t="str">
        <f t="shared" si="1"/>
        <v>269751_270193</v>
      </c>
      <c r="I57" s="9" cm="1">
        <f t="array" ref="I57">INDEX(Processed[Response.rows.elements.distance.value],_xlfn.XMATCH(I$9&amp;"_"&amp;$H57,Processed[LinkID]))/1000</f>
        <v>1.635</v>
      </c>
      <c r="J57" s="9" cm="1">
        <f t="array" ref="J57">INDEX(Processed[Response.rows.elements.distance.value],_xlfn.XMATCH(J$9&amp;"_"&amp;$H57,Processed[LinkID]))/1000</f>
        <v>1.635</v>
      </c>
      <c r="K57" s="9" cm="1">
        <f t="array" ref="K57">INDEX(Processed[Response.rows.elements.distance.value],_xlfn.XMATCH(K$9&amp;"_"&amp;$H57,Processed[LinkID]))/1000</f>
        <v>1.635</v>
      </c>
      <c r="L57" s="9" cm="1">
        <f t="array" ref="L57">INDEX(Processed[Response.rows.elements.duration.value],_xlfn.XMATCH(L$9&amp;"_"&amp;$H57,Processed[LinkID]))/60</f>
        <v>4.9000000000000004</v>
      </c>
      <c r="M57" s="9" cm="1">
        <f t="array" ref="M57">INDEX(Processed[Response.rows.elements.duration.value],_xlfn.XMATCH(M$9&amp;"_"&amp;$H57,Processed[LinkID]))/60</f>
        <v>5.9</v>
      </c>
      <c r="N57" s="9" cm="1">
        <f t="array" ref="N57">INDEX(Processed[Response.rows.elements.duration.value],_xlfn.XMATCH(N$9&amp;"_"&amp;$H57,Processed[LinkID]))/60</f>
        <v>5.9</v>
      </c>
      <c r="O57" s="9">
        <f t="shared" si="2"/>
        <v>12</v>
      </c>
      <c r="P57" s="9">
        <f t="shared" si="3"/>
        <v>1.3109849999999998</v>
      </c>
      <c r="R57" s="10" cm="1">
        <f t="array" ref="R57">INDEX($I57:$P57,0,_xlfn.XMATCH(R$10,$I$10:$P$10))</f>
        <v>1.3109849999999998</v>
      </c>
      <c r="S57" s="10">
        <f t="shared" si="4"/>
        <v>1.635</v>
      </c>
      <c r="U57" s="10">
        <f t="shared" si="5"/>
        <v>12</v>
      </c>
      <c r="V57" s="10" cm="1">
        <f t="array" ref="V57">INDEX($I57:$P57,0,_xlfn.XMATCH(V$10,$I$10:$P$10))</f>
        <v>4.9000000000000004</v>
      </c>
      <c r="W57" s="10">
        <f t="shared" si="6"/>
        <v>7.1</v>
      </c>
      <c r="X57" s="37">
        <f t="shared" si="7"/>
        <v>1.4489795918367345</v>
      </c>
    </row>
    <row r="58" spans="1:24" x14ac:dyDescent="0.25">
      <c r="A58" s="4">
        <v>100193</v>
      </c>
      <c r="B58" s="4">
        <v>270630</v>
      </c>
      <c r="C58" s="4">
        <v>269503</v>
      </c>
      <c r="D58" s="4" t="s">
        <v>705</v>
      </c>
      <c r="E58" s="4" t="s">
        <v>702</v>
      </c>
      <c r="F58" s="4">
        <v>3699.846</v>
      </c>
      <c r="G58" s="4">
        <v>27</v>
      </c>
      <c r="H58" s="6" t="str">
        <f t="shared" si="1"/>
        <v>270630_269503</v>
      </c>
      <c r="I58" s="9" cm="1">
        <f t="array" ref="I58">INDEX(Processed[Response.rows.elements.distance.value],_xlfn.XMATCH(I$9&amp;"_"&amp;$H58,Processed[LinkID]))/1000</f>
        <v>4.4269999999999996</v>
      </c>
      <c r="J58" s="9" cm="1">
        <f t="array" ref="J58">INDEX(Processed[Response.rows.elements.distance.value],_xlfn.XMATCH(J$9&amp;"_"&amp;$H58,Processed[LinkID]))/1000</f>
        <v>4.4269999999999996</v>
      </c>
      <c r="K58" s="9" cm="1">
        <f t="array" ref="K58">INDEX(Processed[Response.rows.elements.distance.value],_xlfn.XMATCH(K$9&amp;"_"&amp;$H58,Processed[LinkID]))/1000</f>
        <v>4.4269999999999996</v>
      </c>
      <c r="L58" s="9" cm="1">
        <f t="array" ref="L58">INDEX(Processed[Response.rows.elements.duration.value],_xlfn.XMATCH(L$9&amp;"_"&amp;$H58,Processed[LinkID]))/60</f>
        <v>11.116666666666667</v>
      </c>
      <c r="M58" s="9" cm="1">
        <f t="array" ref="M58">INDEX(Processed[Response.rows.elements.duration.value],_xlfn.XMATCH(M$9&amp;"_"&amp;$H58,Processed[LinkID]))/60</f>
        <v>10.116666666666667</v>
      </c>
      <c r="N58" s="9" cm="1">
        <f t="array" ref="N58">INDEX(Processed[Response.rows.elements.duration.value],_xlfn.XMATCH(N$9&amp;"_"&amp;$H58,Processed[LinkID]))/60</f>
        <v>10.116666666666667</v>
      </c>
      <c r="O58" s="9">
        <f t="shared" si="2"/>
        <v>27</v>
      </c>
      <c r="P58" s="9">
        <f t="shared" si="3"/>
        <v>3.699846</v>
      </c>
      <c r="R58" s="10" cm="1">
        <f t="array" ref="R58">INDEX($I58:$P58,0,_xlfn.XMATCH(R$10,$I$10:$P$10))</f>
        <v>3.699846</v>
      </c>
      <c r="S58" s="10">
        <f t="shared" si="4"/>
        <v>4.4269999999999996</v>
      </c>
      <c r="U58" s="10">
        <f t="shared" si="5"/>
        <v>27</v>
      </c>
      <c r="V58" s="10" cm="1">
        <f t="array" ref="V58">INDEX($I58:$P58,0,_xlfn.XMATCH(V$10,$I$10:$P$10))</f>
        <v>11.116666666666667</v>
      </c>
      <c r="W58" s="10">
        <f t="shared" si="6"/>
        <v>15.883333333333333</v>
      </c>
      <c r="X58" s="37">
        <f t="shared" si="7"/>
        <v>1.4287856071964018</v>
      </c>
    </row>
    <row r="59" spans="1:24" x14ac:dyDescent="0.25">
      <c r="A59" s="4">
        <v>100111</v>
      </c>
      <c r="B59" s="4">
        <v>268706</v>
      </c>
      <c r="C59" s="4">
        <v>269751</v>
      </c>
      <c r="D59" s="4" t="s">
        <v>701</v>
      </c>
      <c r="E59" s="4" t="s">
        <v>704</v>
      </c>
      <c r="F59" s="4">
        <v>5588.2550000000001</v>
      </c>
      <c r="G59" s="4">
        <v>19</v>
      </c>
      <c r="H59" s="6" t="str">
        <f t="shared" si="1"/>
        <v>268706_269751</v>
      </c>
      <c r="I59" s="9" cm="1">
        <f t="array" ref="I59">INDEX(Processed[Response.rows.elements.distance.value],_xlfn.XMATCH(I$9&amp;"_"&amp;$H59,Processed[LinkID]))/1000</f>
        <v>6.4690000000000003</v>
      </c>
      <c r="J59" s="9" cm="1">
        <f t="array" ref="J59">INDEX(Processed[Response.rows.elements.distance.value],_xlfn.XMATCH(J$9&amp;"_"&amp;$H59,Processed[LinkID]))/1000</f>
        <v>6.4690000000000003</v>
      </c>
      <c r="K59" s="9" cm="1">
        <f t="array" ref="K59">INDEX(Processed[Response.rows.elements.distance.value],_xlfn.XMATCH(K$9&amp;"_"&amp;$H59,Processed[LinkID]))/1000</f>
        <v>6.4690000000000003</v>
      </c>
      <c r="L59" s="9" cm="1">
        <f t="array" ref="L59">INDEX(Processed[Response.rows.elements.duration.value],_xlfn.XMATCH(L$9&amp;"_"&amp;$H59,Processed[LinkID]))/60</f>
        <v>7.833333333333333</v>
      </c>
      <c r="M59" s="9" cm="1">
        <f t="array" ref="M59">INDEX(Processed[Response.rows.elements.duration.value],_xlfn.XMATCH(M$9&amp;"_"&amp;$H59,Processed[LinkID]))/60</f>
        <v>8.8333333333333339</v>
      </c>
      <c r="N59" s="9" cm="1">
        <f t="array" ref="N59">INDEX(Processed[Response.rows.elements.duration.value],_xlfn.XMATCH(N$9&amp;"_"&amp;$H59,Processed[LinkID]))/60</f>
        <v>7.833333333333333</v>
      </c>
      <c r="O59" s="9">
        <f t="shared" si="2"/>
        <v>19</v>
      </c>
      <c r="P59" s="9">
        <f t="shared" si="3"/>
        <v>5.5882550000000002</v>
      </c>
      <c r="R59" s="10" cm="1">
        <f t="array" ref="R59">INDEX($I59:$P59,0,_xlfn.XMATCH(R$10,$I$10:$P$10))</f>
        <v>5.5882550000000002</v>
      </c>
      <c r="S59" s="10">
        <f t="shared" si="4"/>
        <v>6.4690000000000003</v>
      </c>
      <c r="U59" s="10">
        <f t="shared" si="5"/>
        <v>19</v>
      </c>
      <c r="V59" s="10" cm="1">
        <f t="array" ref="V59">INDEX($I59:$P59,0,_xlfn.XMATCH(V$10,$I$10:$P$10))</f>
        <v>7.833333333333333</v>
      </c>
      <c r="W59" s="10">
        <f t="shared" si="6"/>
        <v>11.166666666666668</v>
      </c>
      <c r="X59" s="37">
        <f t="shared" si="7"/>
        <v>1.4255319148936172</v>
      </c>
    </row>
    <row r="60" spans="1:24" x14ac:dyDescent="0.25">
      <c r="A60" s="4">
        <v>100149</v>
      </c>
      <c r="B60" s="4">
        <v>230688</v>
      </c>
      <c r="C60" s="4">
        <v>230641</v>
      </c>
      <c r="D60" s="4" t="s">
        <v>768</v>
      </c>
      <c r="E60" s="4" t="s">
        <v>767</v>
      </c>
      <c r="F60" s="4">
        <v>444.08600000000001</v>
      </c>
      <c r="G60" s="4">
        <v>10</v>
      </c>
      <c r="H60" s="6" t="str">
        <f t="shared" si="1"/>
        <v>230688_230641</v>
      </c>
      <c r="I60" s="9" cm="1">
        <f t="array" ref="I60">INDEX(Processed[Response.rows.elements.distance.value],_xlfn.XMATCH(I$9&amp;"_"&amp;$H60,Processed[LinkID]))/1000</f>
        <v>0.69</v>
      </c>
      <c r="J60" s="9" cm="1">
        <f t="array" ref="J60">INDEX(Processed[Response.rows.elements.distance.value],_xlfn.XMATCH(J$9&amp;"_"&amp;$H60,Processed[LinkID]))/1000</f>
        <v>0.69299999999999995</v>
      </c>
      <c r="K60" s="9" cm="1">
        <f t="array" ref="K60">INDEX(Processed[Response.rows.elements.distance.value],_xlfn.XMATCH(K$9&amp;"_"&amp;$H60,Processed[LinkID]))/1000</f>
        <v>0.69</v>
      </c>
      <c r="L60" s="9" cm="1">
        <f t="array" ref="L60">INDEX(Processed[Response.rows.elements.duration.value],_xlfn.XMATCH(L$9&amp;"_"&amp;$H60,Processed[LinkID]))/60</f>
        <v>4.2166666666666668</v>
      </c>
      <c r="M60" s="9" cm="1">
        <f t="array" ref="M60">INDEX(Processed[Response.rows.elements.duration.value],_xlfn.XMATCH(M$9&amp;"_"&amp;$H60,Processed[LinkID]))/60</f>
        <v>4.6500000000000004</v>
      </c>
      <c r="N60" s="9" cm="1">
        <f t="array" ref="N60">INDEX(Processed[Response.rows.elements.duration.value],_xlfn.XMATCH(N$9&amp;"_"&amp;$H60,Processed[LinkID]))/60</f>
        <v>4.8499999999999996</v>
      </c>
      <c r="O60" s="9">
        <f t="shared" si="2"/>
        <v>10</v>
      </c>
      <c r="P60" s="9">
        <f t="shared" si="3"/>
        <v>0.44408600000000004</v>
      </c>
      <c r="R60" s="10" cm="1">
        <f t="array" ref="R60">INDEX($I60:$P60,0,_xlfn.XMATCH(R$10,$I$10:$P$10))</f>
        <v>0.44408600000000004</v>
      </c>
      <c r="S60" s="10">
        <f t="shared" si="4"/>
        <v>0.69</v>
      </c>
      <c r="U60" s="10">
        <f t="shared" si="5"/>
        <v>10</v>
      </c>
      <c r="V60" s="10" cm="1">
        <f t="array" ref="V60">INDEX($I60:$P60,0,_xlfn.XMATCH(V$10,$I$10:$P$10))</f>
        <v>4.2166666666666668</v>
      </c>
      <c r="W60" s="10">
        <f t="shared" si="6"/>
        <v>5.7833333333333332</v>
      </c>
      <c r="X60" s="37">
        <f t="shared" si="7"/>
        <v>1.3715415019762844</v>
      </c>
    </row>
    <row r="61" spans="1:24" x14ac:dyDescent="0.25">
      <c r="A61" s="4">
        <v>100088</v>
      </c>
      <c r="B61" s="4">
        <v>268599</v>
      </c>
      <c r="C61" s="4">
        <v>269751</v>
      </c>
      <c r="D61" s="4" t="s">
        <v>700</v>
      </c>
      <c r="E61" s="4" t="s">
        <v>704</v>
      </c>
      <c r="F61" s="4">
        <v>4164.6729999999998</v>
      </c>
      <c r="G61" s="4">
        <v>17</v>
      </c>
      <c r="H61" s="6" t="str">
        <f t="shared" si="1"/>
        <v>268599_269751</v>
      </c>
      <c r="I61" s="9" cm="1">
        <f t="array" ref="I61">INDEX(Processed[Response.rows.elements.distance.value],_xlfn.XMATCH(I$9&amp;"_"&amp;$H61,Processed[LinkID]))/1000</f>
        <v>4.4969999999999999</v>
      </c>
      <c r="J61" s="9" cm="1">
        <f t="array" ref="J61">INDEX(Processed[Response.rows.elements.distance.value],_xlfn.XMATCH(J$9&amp;"_"&amp;$H61,Processed[LinkID]))/1000</f>
        <v>4.4969999999999999</v>
      </c>
      <c r="K61" s="9" cm="1">
        <f t="array" ref="K61">INDEX(Processed[Response.rows.elements.distance.value],_xlfn.XMATCH(K$9&amp;"_"&amp;$H61,Processed[LinkID]))/1000</f>
        <v>4.4969999999999999</v>
      </c>
      <c r="L61" s="9" cm="1">
        <f t="array" ref="L61">INDEX(Processed[Response.rows.elements.duration.value],_xlfn.XMATCH(L$9&amp;"_"&amp;$H61,Processed[LinkID]))/60</f>
        <v>7.2166666666666668</v>
      </c>
      <c r="M61" s="9" cm="1">
        <f t="array" ref="M61">INDEX(Processed[Response.rows.elements.duration.value],_xlfn.XMATCH(M$9&amp;"_"&amp;$H61,Processed[LinkID]))/60</f>
        <v>8.2166666666666668</v>
      </c>
      <c r="N61" s="9" cm="1">
        <f t="array" ref="N61">INDEX(Processed[Response.rows.elements.duration.value],_xlfn.XMATCH(N$9&amp;"_"&amp;$H61,Processed[LinkID]))/60</f>
        <v>7.2166666666666668</v>
      </c>
      <c r="O61" s="9">
        <f t="shared" si="2"/>
        <v>17</v>
      </c>
      <c r="P61" s="9">
        <f t="shared" si="3"/>
        <v>4.1646729999999996</v>
      </c>
      <c r="R61" s="10" cm="1">
        <f t="array" ref="R61">INDEX($I61:$P61,0,_xlfn.XMATCH(R$10,$I$10:$P$10))</f>
        <v>4.1646729999999996</v>
      </c>
      <c r="S61" s="10">
        <f t="shared" si="4"/>
        <v>4.4969999999999999</v>
      </c>
      <c r="U61" s="10">
        <f t="shared" si="5"/>
        <v>17</v>
      </c>
      <c r="V61" s="10" cm="1">
        <f t="array" ref="V61">INDEX($I61:$P61,0,_xlfn.XMATCH(V$10,$I$10:$P$10))</f>
        <v>7.2166666666666668</v>
      </c>
      <c r="W61" s="10">
        <f t="shared" si="6"/>
        <v>9.7833333333333332</v>
      </c>
      <c r="X61" s="37">
        <f t="shared" si="7"/>
        <v>1.3556581986143186</v>
      </c>
    </row>
    <row r="62" spans="1:24" x14ac:dyDescent="0.25">
      <c r="A62" s="4">
        <v>100057</v>
      </c>
      <c r="B62" s="4">
        <v>269458</v>
      </c>
      <c r="C62" s="4">
        <v>269470</v>
      </c>
      <c r="D62" s="4" t="s">
        <v>724</v>
      </c>
      <c r="E62" s="4" t="s">
        <v>725</v>
      </c>
      <c r="F62" s="4">
        <v>201.34399999999999</v>
      </c>
      <c r="G62" s="4">
        <v>7</v>
      </c>
      <c r="H62" s="6" t="str">
        <f t="shared" si="1"/>
        <v>269458_269470</v>
      </c>
      <c r="I62" s="9" cm="1">
        <f t="array" ref="I62">INDEX(Processed[Response.rows.elements.distance.value],_xlfn.XMATCH(I$9&amp;"_"&amp;$H62,Processed[LinkID]))/1000</f>
        <v>0.24399999999999999</v>
      </c>
      <c r="J62" s="9" cm="1">
        <f t="array" ref="J62">INDEX(Processed[Response.rows.elements.distance.value],_xlfn.XMATCH(J$9&amp;"_"&amp;$H62,Processed[LinkID]))/1000</f>
        <v>0.24399999999999999</v>
      </c>
      <c r="K62" s="9" cm="1">
        <f t="array" ref="K62">INDEX(Processed[Response.rows.elements.distance.value],_xlfn.XMATCH(K$9&amp;"_"&amp;$H62,Processed[LinkID]))/1000</f>
        <v>0.24399999999999999</v>
      </c>
      <c r="L62" s="9" cm="1">
        <f t="array" ref="L62">INDEX(Processed[Response.rows.elements.duration.value],_xlfn.XMATCH(L$9&amp;"_"&amp;$H62,Processed[LinkID]))/60</f>
        <v>2.9833333333333334</v>
      </c>
      <c r="M62" s="9" cm="1">
        <f t="array" ref="M62">INDEX(Processed[Response.rows.elements.duration.value],_xlfn.XMATCH(M$9&amp;"_"&amp;$H62,Processed[LinkID]))/60</f>
        <v>2.9833333333333334</v>
      </c>
      <c r="N62" s="9" cm="1">
        <f t="array" ref="N62">INDEX(Processed[Response.rows.elements.duration.value],_xlfn.XMATCH(N$9&amp;"_"&amp;$H62,Processed[LinkID]))/60</f>
        <v>2.9833333333333334</v>
      </c>
      <c r="O62" s="9">
        <f t="shared" si="2"/>
        <v>7</v>
      </c>
      <c r="P62" s="9">
        <f t="shared" si="3"/>
        <v>0.201344</v>
      </c>
      <c r="R62" s="10" cm="1">
        <f t="array" ref="R62">INDEX($I62:$P62,0,_xlfn.XMATCH(R$10,$I$10:$P$10))</f>
        <v>0.201344</v>
      </c>
      <c r="S62" s="10">
        <f t="shared" si="4"/>
        <v>0.24399999999999999</v>
      </c>
      <c r="U62" s="10">
        <f t="shared" si="5"/>
        <v>7</v>
      </c>
      <c r="V62" s="10" cm="1">
        <f t="array" ref="V62">INDEX($I62:$P62,0,_xlfn.XMATCH(V$10,$I$10:$P$10))</f>
        <v>2.9833333333333334</v>
      </c>
      <c r="W62" s="10">
        <f t="shared" si="6"/>
        <v>4.0166666666666666</v>
      </c>
      <c r="X62" s="37">
        <f t="shared" si="7"/>
        <v>1.3463687150837989</v>
      </c>
    </row>
    <row r="63" spans="1:24" x14ac:dyDescent="0.25">
      <c r="A63" s="4">
        <v>100057</v>
      </c>
      <c r="B63" s="4">
        <v>269470</v>
      </c>
      <c r="C63" s="4">
        <v>269458</v>
      </c>
      <c r="D63" s="4" t="s">
        <v>725</v>
      </c>
      <c r="E63" s="4" t="s">
        <v>724</v>
      </c>
      <c r="F63" s="4">
        <v>201.34399999999999</v>
      </c>
      <c r="G63" s="4">
        <v>7</v>
      </c>
      <c r="H63" s="6" t="str">
        <f t="shared" si="1"/>
        <v>269470_269458</v>
      </c>
      <c r="I63" s="9" cm="1">
        <f t="array" ref="I63">INDEX(Processed[Response.rows.elements.distance.value],_xlfn.XMATCH(I$9&amp;"_"&amp;$H63,Processed[LinkID]))/1000</f>
        <v>0.24399999999999999</v>
      </c>
      <c r="J63" s="9" cm="1">
        <f t="array" ref="J63">INDEX(Processed[Response.rows.elements.distance.value],_xlfn.XMATCH(J$9&amp;"_"&amp;$H63,Processed[LinkID]))/1000</f>
        <v>0.24399999999999999</v>
      </c>
      <c r="K63" s="9" cm="1">
        <f t="array" ref="K63">INDEX(Processed[Response.rows.elements.distance.value],_xlfn.XMATCH(K$9&amp;"_"&amp;$H63,Processed[LinkID]))/1000</f>
        <v>0.24399999999999999</v>
      </c>
      <c r="L63" s="9" cm="1">
        <f t="array" ref="L63">INDEX(Processed[Response.rows.elements.duration.value],_xlfn.XMATCH(L$9&amp;"_"&amp;$H63,Processed[LinkID]))/60</f>
        <v>3.0166666666666666</v>
      </c>
      <c r="M63" s="9" cm="1">
        <f t="array" ref="M63">INDEX(Processed[Response.rows.elements.duration.value],_xlfn.XMATCH(M$9&amp;"_"&amp;$H63,Processed[LinkID]))/60</f>
        <v>3.0166666666666666</v>
      </c>
      <c r="N63" s="9" cm="1">
        <f t="array" ref="N63">INDEX(Processed[Response.rows.elements.duration.value],_xlfn.XMATCH(N$9&amp;"_"&amp;$H63,Processed[LinkID]))/60</f>
        <v>3.0166666666666666</v>
      </c>
      <c r="O63" s="9">
        <f t="shared" si="2"/>
        <v>7</v>
      </c>
      <c r="P63" s="9">
        <f t="shared" si="3"/>
        <v>0.201344</v>
      </c>
      <c r="R63" s="10" cm="1">
        <f t="array" ref="R63">INDEX($I63:$P63,0,_xlfn.XMATCH(R$10,$I$10:$P$10))</f>
        <v>0.201344</v>
      </c>
      <c r="S63" s="10">
        <f t="shared" si="4"/>
        <v>0.24399999999999999</v>
      </c>
      <c r="U63" s="10">
        <f t="shared" si="5"/>
        <v>7</v>
      </c>
      <c r="V63" s="10" cm="1">
        <f t="array" ref="V63">INDEX($I63:$P63,0,_xlfn.XMATCH(V$10,$I$10:$P$10))</f>
        <v>3.0166666666666666</v>
      </c>
      <c r="W63" s="10">
        <f t="shared" si="6"/>
        <v>3.9833333333333334</v>
      </c>
      <c r="X63" s="37">
        <f t="shared" si="7"/>
        <v>1.3204419889502763</v>
      </c>
    </row>
    <row r="64" spans="1:24" x14ac:dyDescent="0.25">
      <c r="A64" s="4">
        <v>100246</v>
      </c>
      <c r="B64" s="4">
        <v>269459</v>
      </c>
      <c r="C64" s="4">
        <v>268672</v>
      </c>
      <c r="D64" s="4" t="s">
        <v>687</v>
      </c>
      <c r="E64" s="4" t="s">
        <v>773</v>
      </c>
      <c r="F64" s="4">
        <v>2258.748</v>
      </c>
      <c r="G64" s="4">
        <v>26</v>
      </c>
      <c r="H64" s="6" t="str">
        <f t="shared" si="1"/>
        <v>269459_268672</v>
      </c>
      <c r="I64" s="9" cm="1">
        <f t="array" ref="I64">INDEX(Processed[Response.rows.elements.distance.value],_xlfn.XMATCH(I$9&amp;"_"&amp;$H64,Processed[LinkID]))/1000</f>
        <v>2.7290000000000001</v>
      </c>
      <c r="J64" s="9" cm="1">
        <f t="array" ref="J64">INDEX(Processed[Response.rows.elements.distance.value],_xlfn.XMATCH(J$9&amp;"_"&amp;$H64,Processed[LinkID]))/1000</f>
        <v>2.7290000000000001</v>
      </c>
      <c r="K64" s="9" cm="1">
        <f t="array" ref="K64">INDEX(Processed[Response.rows.elements.distance.value],_xlfn.XMATCH(K$9&amp;"_"&amp;$H64,Processed[LinkID]))/1000</f>
        <v>2.7240000000000002</v>
      </c>
      <c r="L64" s="9" cm="1">
        <f t="array" ref="L64">INDEX(Processed[Response.rows.elements.duration.value],_xlfn.XMATCH(L$9&amp;"_"&amp;$H64,Processed[LinkID]))/60</f>
        <v>11.216666666666667</v>
      </c>
      <c r="M64" s="9" cm="1">
        <f t="array" ref="M64">INDEX(Processed[Response.rows.elements.duration.value],_xlfn.XMATCH(M$9&amp;"_"&amp;$H64,Processed[LinkID]))/60</f>
        <v>11.8</v>
      </c>
      <c r="N64" s="9" cm="1">
        <f t="array" ref="N64">INDEX(Processed[Response.rows.elements.duration.value],_xlfn.XMATCH(N$9&amp;"_"&amp;$H64,Processed[LinkID]))/60</f>
        <v>12.216666666666667</v>
      </c>
      <c r="O64" s="9">
        <f t="shared" si="2"/>
        <v>26</v>
      </c>
      <c r="P64" s="9">
        <f t="shared" si="3"/>
        <v>2.2587480000000002</v>
      </c>
      <c r="R64" s="10" cm="1">
        <f t="array" ref="R64">INDEX($I64:$P64,0,_xlfn.XMATCH(R$10,$I$10:$P$10))</f>
        <v>2.2587480000000002</v>
      </c>
      <c r="S64" s="10">
        <f t="shared" si="4"/>
        <v>2.7240000000000002</v>
      </c>
      <c r="U64" s="10">
        <f t="shared" si="5"/>
        <v>26</v>
      </c>
      <c r="V64" s="10" cm="1">
        <f t="array" ref="V64">INDEX($I64:$P64,0,_xlfn.XMATCH(V$10,$I$10:$P$10))</f>
        <v>11.216666666666667</v>
      </c>
      <c r="W64" s="10">
        <f t="shared" si="6"/>
        <v>14.783333333333333</v>
      </c>
      <c r="X64" s="37">
        <f t="shared" si="7"/>
        <v>1.3179791976225854</v>
      </c>
    </row>
    <row r="65" spans="1:24" x14ac:dyDescent="0.25">
      <c r="A65" s="4">
        <v>100010</v>
      </c>
      <c r="B65" s="4">
        <v>268747</v>
      </c>
      <c r="C65" s="4">
        <v>269225</v>
      </c>
      <c r="D65" s="4" t="s">
        <v>685</v>
      </c>
      <c r="E65" s="4" t="s">
        <v>689</v>
      </c>
      <c r="F65" s="4">
        <v>1364.106</v>
      </c>
      <c r="G65" s="4">
        <v>23</v>
      </c>
      <c r="H65" s="6" t="str">
        <f t="shared" si="1"/>
        <v>268747_269225</v>
      </c>
      <c r="I65" s="9" cm="1">
        <f t="array" ref="I65">INDEX(Processed[Response.rows.elements.distance.value],_xlfn.XMATCH(I$9&amp;"_"&amp;$H65,Processed[LinkID]))/1000</f>
        <v>1.792</v>
      </c>
      <c r="J65" s="9" cm="1">
        <f t="array" ref="J65">INDEX(Processed[Response.rows.elements.distance.value],_xlfn.XMATCH(J$9&amp;"_"&amp;$H65,Processed[LinkID]))/1000</f>
        <v>2.2410000000000001</v>
      </c>
      <c r="K65" s="9" cm="1">
        <f t="array" ref="K65">INDEX(Processed[Response.rows.elements.distance.value],_xlfn.XMATCH(K$9&amp;"_"&amp;$H65,Processed[LinkID]))/1000</f>
        <v>1.792</v>
      </c>
      <c r="L65" s="9" cm="1">
        <f t="array" ref="L65">INDEX(Processed[Response.rows.elements.duration.value],_xlfn.XMATCH(L$9&amp;"_"&amp;$H65,Processed[LinkID]))/60</f>
        <v>9.9499999999999993</v>
      </c>
      <c r="M65" s="9" cm="1">
        <f t="array" ref="M65">INDEX(Processed[Response.rows.elements.duration.value],_xlfn.XMATCH(M$9&amp;"_"&amp;$H65,Processed[LinkID]))/60</f>
        <v>16.533333333333335</v>
      </c>
      <c r="N65" s="9" cm="1">
        <f t="array" ref="N65">INDEX(Processed[Response.rows.elements.duration.value],_xlfn.XMATCH(N$9&amp;"_"&amp;$H65,Processed[LinkID]))/60</f>
        <v>11.45</v>
      </c>
      <c r="O65" s="9">
        <f t="shared" si="2"/>
        <v>23</v>
      </c>
      <c r="P65" s="9">
        <f t="shared" si="3"/>
        <v>1.364106</v>
      </c>
      <c r="R65" s="10" cm="1">
        <f t="array" ref="R65">INDEX($I65:$P65,0,_xlfn.XMATCH(R$10,$I$10:$P$10))</f>
        <v>1.364106</v>
      </c>
      <c r="S65" s="10">
        <f t="shared" si="4"/>
        <v>1.792</v>
      </c>
      <c r="U65" s="10">
        <f t="shared" si="5"/>
        <v>23</v>
      </c>
      <c r="V65" s="10" cm="1">
        <f t="array" ref="V65">INDEX($I65:$P65,0,_xlfn.XMATCH(V$10,$I$10:$P$10))</f>
        <v>9.9499999999999993</v>
      </c>
      <c r="W65" s="10">
        <f t="shared" si="6"/>
        <v>13.05</v>
      </c>
      <c r="X65" s="37">
        <f t="shared" si="7"/>
        <v>1.3115577889447239</v>
      </c>
    </row>
    <row r="66" spans="1:24" x14ac:dyDescent="0.25">
      <c r="A66" s="4">
        <v>100110</v>
      </c>
      <c r="B66" s="4">
        <v>268706</v>
      </c>
      <c r="C66" s="4">
        <v>269471</v>
      </c>
      <c r="D66" s="4" t="s">
        <v>701</v>
      </c>
      <c r="E66" s="4" t="s">
        <v>703</v>
      </c>
      <c r="F66" s="4">
        <v>4501.6970000000001</v>
      </c>
      <c r="G66" s="4">
        <v>18</v>
      </c>
      <c r="H66" s="6" t="str">
        <f t="shared" si="1"/>
        <v>268706_269471</v>
      </c>
      <c r="I66" s="9" cm="1">
        <f t="array" ref="I66">INDEX(Processed[Response.rows.elements.distance.value],_xlfn.XMATCH(I$9&amp;"_"&amp;$H66,Processed[LinkID]))/1000</f>
        <v>5.4640000000000004</v>
      </c>
      <c r="J66" s="9" cm="1">
        <f t="array" ref="J66">INDEX(Processed[Response.rows.elements.distance.value],_xlfn.XMATCH(J$9&amp;"_"&amp;$H66,Processed[LinkID]))/1000</f>
        <v>5.4640000000000004</v>
      </c>
      <c r="K66" s="9" cm="1">
        <f t="array" ref="K66">INDEX(Processed[Response.rows.elements.distance.value],_xlfn.XMATCH(K$9&amp;"_"&amp;$H66,Processed[LinkID]))/1000</f>
        <v>5.4640000000000004</v>
      </c>
      <c r="L66" s="9" cm="1">
        <f t="array" ref="L66">INDEX(Processed[Response.rows.elements.duration.value],_xlfn.XMATCH(L$9&amp;"_"&amp;$H66,Processed[LinkID]))/60</f>
        <v>7.9</v>
      </c>
      <c r="M66" s="9" cm="1">
        <f t="array" ref="M66">INDEX(Processed[Response.rows.elements.duration.value],_xlfn.XMATCH(M$9&amp;"_"&amp;$H66,Processed[LinkID]))/60</f>
        <v>7.9</v>
      </c>
      <c r="N66" s="9" cm="1">
        <f t="array" ref="N66">INDEX(Processed[Response.rows.elements.duration.value],_xlfn.XMATCH(N$9&amp;"_"&amp;$H66,Processed[LinkID]))/60</f>
        <v>7.9</v>
      </c>
      <c r="O66" s="9">
        <f t="shared" si="2"/>
        <v>18</v>
      </c>
      <c r="P66" s="9">
        <f t="shared" si="3"/>
        <v>4.5016970000000001</v>
      </c>
      <c r="R66" s="10" cm="1">
        <f t="array" ref="R66">INDEX($I66:$P66,0,_xlfn.XMATCH(R$10,$I$10:$P$10))</f>
        <v>4.5016970000000001</v>
      </c>
      <c r="S66" s="10">
        <f t="shared" si="4"/>
        <v>5.4640000000000004</v>
      </c>
      <c r="U66" s="10">
        <f t="shared" si="5"/>
        <v>18</v>
      </c>
      <c r="V66" s="10" cm="1">
        <f t="array" ref="V66">INDEX($I66:$P66,0,_xlfn.XMATCH(V$10,$I$10:$P$10))</f>
        <v>7.9</v>
      </c>
      <c r="W66" s="10">
        <f t="shared" si="6"/>
        <v>10.1</v>
      </c>
      <c r="X66" s="37">
        <f t="shared" si="7"/>
        <v>1.2784810126582278</v>
      </c>
    </row>
    <row r="67" spans="1:24" x14ac:dyDescent="0.25">
      <c r="A67" s="4">
        <v>100043</v>
      </c>
      <c r="B67" s="4">
        <v>267933</v>
      </c>
      <c r="C67" s="4">
        <v>269122</v>
      </c>
      <c r="D67" s="4" t="s">
        <v>684</v>
      </c>
      <c r="E67" s="4" t="s">
        <v>717</v>
      </c>
      <c r="F67" s="4">
        <v>2385.5329999999999</v>
      </c>
      <c r="G67" s="4">
        <v>24</v>
      </c>
      <c r="H67" s="6" t="str">
        <f t="shared" si="1"/>
        <v>267933_269122</v>
      </c>
      <c r="I67" s="9" cm="1">
        <f t="array" ref="I67">INDEX(Processed[Response.rows.elements.distance.value],_xlfn.XMATCH(I$9&amp;"_"&amp;$H67,Processed[LinkID]))/1000</f>
        <v>2.6059999999999999</v>
      </c>
      <c r="J67" s="9" cm="1">
        <f t="array" ref="J67">INDEX(Processed[Response.rows.elements.distance.value],_xlfn.XMATCH(J$9&amp;"_"&amp;$H67,Processed[LinkID]))/1000</f>
        <v>2.6059999999999999</v>
      </c>
      <c r="K67" s="9" cm="1">
        <f t="array" ref="K67">INDEX(Processed[Response.rows.elements.distance.value],_xlfn.XMATCH(K$9&amp;"_"&amp;$H67,Processed[LinkID]))/1000</f>
        <v>2.6059999999999999</v>
      </c>
      <c r="L67" s="9" cm="1">
        <f t="array" ref="L67">INDEX(Processed[Response.rows.elements.duration.value],_xlfn.XMATCH(L$9&amp;"_"&amp;$H67,Processed[LinkID]))/60</f>
        <v>10.583333333333334</v>
      </c>
      <c r="M67" s="9" cm="1">
        <f t="array" ref="M67">INDEX(Processed[Response.rows.elements.duration.value],_xlfn.XMATCH(M$9&amp;"_"&amp;$H67,Processed[LinkID]))/60</f>
        <v>10.583333333333334</v>
      </c>
      <c r="N67" s="9" cm="1">
        <f t="array" ref="N67">INDEX(Processed[Response.rows.elements.duration.value],_xlfn.XMATCH(N$9&amp;"_"&amp;$H67,Processed[LinkID]))/60</f>
        <v>9.6833333333333336</v>
      </c>
      <c r="O67" s="9">
        <f t="shared" si="2"/>
        <v>24</v>
      </c>
      <c r="P67" s="9">
        <f t="shared" si="3"/>
        <v>2.3855329999999997</v>
      </c>
      <c r="R67" s="10" cm="1">
        <f t="array" ref="R67">INDEX($I67:$P67,0,_xlfn.XMATCH(R$10,$I$10:$P$10))</f>
        <v>2.3855329999999997</v>
      </c>
      <c r="S67" s="10">
        <f t="shared" si="4"/>
        <v>2.6059999999999999</v>
      </c>
      <c r="U67" s="10">
        <f t="shared" si="5"/>
        <v>24</v>
      </c>
      <c r="V67" s="10" cm="1">
        <f t="array" ref="V67">INDEX($I67:$P67,0,_xlfn.XMATCH(V$10,$I$10:$P$10))</f>
        <v>10.583333333333334</v>
      </c>
      <c r="W67" s="10">
        <f t="shared" si="6"/>
        <v>13.416666666666666</v>
      </c>
      <c r="X67" s="37">
        <f t="shared" si="7"/>
        <v>1.2677165354330708</v>
      </c>
    </row>
    <row r="68" spans="1:24" x14ac:dyDescent="0.25">
      <c r="A68" s="4">
        <v>100053</v>
      </c>
      <c r="B68" s="4">
        <v>268311</v>
      </c>
      <c r="C68" s="4">
        <v>269122</v>
      </c>
      <c r="D68" s="4" t="s">
        <v>695</v>
      </c>
      <c r="E68" s="4" t="s">
        <v>717</v>
      </c>
      <c r="F68" s="4">
        <v>1839.6669999999999</v>
      </c>
      <c r="G68" s="4">
        <v>22</v>
      </c>
      <c r="H68" s="6" t="str">
        <f t="shared" si="1"/>
        <v>268311_269122</v>
      </c>
      <c r="I68" s="9" cm="1">
        <f t="array" ref="I68">INDEX(Processed[Response.rows.elements.distance.value],_xlfn.XMATCH(I$9&amp;"_"&amp;$H68,Processed[LinkID]))/1000</f>
        <v>2.76</v>
      </c>
      <c r="J68" s="9" cm="1">
        <f t="array" ref="J68">INDEX(Processed[Response.rows.elements.distance.value],_xlfn.XMATCH(J$9&amp;"_"&amp;$H68,Processed[LinkID]))/1000</f>
        <v>2.76</v>
      </c>
      <c r="K68" s="9" cm="1">
        <f t="array" ref="K68">INDEX(Processed[Response.rows.elements.distance.value],_xlfn.XMATCH(K$9&amp;"_"&amp;$H68,Processed[LinkID]))/1000</f>
        <v>2.76</v>
      </c>
      <c r="L68" s="9" cm="1">
        <f t="array" ref="L68">INDEX(Processed[Response.rows.elements.duration.value],_xlfn.XMATCH(L$9&amp;"_"&amp;$H68,Processed[LinkID]))/60</f>
        <v>9.75</v>
      </c>
      <c r="M68" s="9" cm="1">
        <f t="array" ref="M68">INDEX(Processed[Response.rows.elements.duration.value],_xlfn.XMATCH(M$9&amp;"_"&amp;$H68,Processed[LinkID]))/60</f>
        <v>9.75</v>
      </c>
      <c r="N68" s="9" cm="1">
        <f t="array" ref="N68">INDEX(Processed[Response.rows.elements.duration.value],_xlfn.XMATCH(N$9&amp;"_"&amp;$H68,Processed[LinkID]))/60</f>
        <v>9.75</v>
      </c>
      <c r="O68" s="9">
        <f t="shared" si="2"/>
        <v>22</v>
      </c>
      <c r="P68" s="9">
        <f t="shared" si="3"/>
        <v>1.8396669999999999</v>
      </c>
      <c r="R68" s="10" cm="1">
        <f t="array" ref="R68">INDEX($I68:$P68,0,_xlfn.XMATCH(R$10,$I$10:$P$10))</f>
        <v>1.8396669999999999</v>
      </c>
      <c r="S68" s="10">
        <f t="shared" si="4"/>
        <v>2.76</v>
      </c>
      <c r="U68" s="10">
        <f t="shared" si="5"/>
        <v>22</v>
      </c>
      <c r="V68" s="10" cm="1">
        <f t="array" ref="V68">INDEX($I68:$P68,0,_xlfn.XMATCH(V$10,$I$10:$P$10))</f>
        <v>9.75</v>
      </c>
      <c r="W68" s="10">
        <f t="shared" si="6"/>
        <v>12.25</v>
      </c>
      <c r="X68" s="37">
        <f t="shared" si="7"/>
        <v>1.2564102564102564</v>
      </c>
    </row>
    <row r="69" spans="1:24" x14ac:dyDescent="0.25">
      <c r="A69" s="4">
        <v>100153</v>
      </c>
      <c r="B69" s="4">
        <v>269122</v>
      </c>
      <c r="C69" s="4">
        <v>269139</v>
      </c>
      <c r="D69" s="4" t="s">
        <v>717</v>
      </c>
      <c r="E69" s="4" t="s">
        <v>733</v>
      </c>
      <c r="F69" s="4">
        <v>760.399</v>
      </c>
      <c r="G69" s="4">
        <v>25</v>
      </c>
      <c r="H69" s="6" t="str">
        <f t="shared" si="1"/>
        <v>269122_269139</v>
      </c>
      <c r="I69" s="9" cm="1">
        <f t="array" ref="I69">INDEX(Processed[Response.rows.elements.distance.value],_xlfn.XMATCH(I$9&amp;"_"&amp;$H69,Processed[LinkID]))/1000</f>
        <v>1.145</v>
      </c>
      <c r="J69" s="9" cm="1">
        <f t="array" ref="J69">INDEX(Processed[Response.rows.elements.distance.value],_xlfn.XMATCH(J$9&amp;"_"&amp;$H69,Processed[LinkID]))/1000</f>
        <v>1.145</v>
      </c>
      <c r="K69" s="9" cm="1">
        <f t="array" ref="K69">INDEX(Processed[Response.rows.elements.distance.value],_xlfn.XMATCH(K$9&amp;"_"&amp;$H69,Processed[LinkID]))/1000</f>
        <v>2.6</v>
      </c>
      <c r="L69" s="9" cm="1">
        <f t="array" ref="L69">INDEX(Processed[Response.rows.elements.duration.value],_xlfn.XMATCH(L$9&amp;"_"&amp;$H69,Processed[LinkID]))/60</f>
        <v>11.166666666666666</v>
      </c>
      <c r="M69" s="9" cm="1">
        <f t="array" ref="M69">INDEX(Processed[Response.rows.elements.duration.value],_xlfn.XMATCH(M$9&amp;"_"&amp;$H69,Processed[LinkID]))/60</f>
        <v>11.05</v>
      </c>
      <c r="N69" s="9" cm="1">
        <f t="array" ref="N69">INDEX(Processed[Response.rows.elements.duration.value],_xlfn.XMATCH(N$9&amp;"_"&amp;$H69,Processed[LinkID]))/60</f>
        <v>11.916666666666666</v>
      </c>
      <c r="O69" s="9">
        <f t="shared" si="2"/>
        <v>25</v>
      </c>
      <c r="P69" s="9">
        <f t="shared" si="3"/>
        <v>0.76039900000000005</v>
      </c>
      <c r="R69" s="10" cm="1">
        <f t="array" ref="R69">INDEX($I69:$P69,0,_xlfn.XMATCH(R$10,$I$10:$P$10))</f>
        <v>0.76039900000000005</v>
      </c>
      <c r="S69" s="10">
        <f t="shared" si="4"/>
        <v>2.6</v>
      </c>
      <c r="U69" s="10">
        <f t="shared" si="5"/>
        <v>25</v>
      </c>
      <c r="V69" s="10" cm="1">
        <f t="array" ref="V69">INDEX($I69:$P69,0,_xlfn.XMATCH(V$10,$I$10:$P$10))</f>
        <v>11.166666666666666</v>
      </c>
      <c r="W69" s="10">
        <f t="shared" si="6"/>
        <v>13.833333333333334</v>
      </c>
      <c r="X69" s="37">
        <f t="shared" si="7"/>
        <v>1.2388059701492538</v>
      </c>
    </row>
    <row r="70" spans="1:24" x14ac:dyDescent="0.25">
      <c r="A70" s="4">
        <v>100102</v>
      </c>
      <c r="B70" s="4">
        <v>269537</v>
      </c>
      <c r="C70" s="4">
        <v>269055</v>
      </c>
      <c r="D70" s="4" t="s">
        <v>748</v>
      </c>
      <c r="E70" s="4" t="s">
        <v>747</v>
      </c>
      <c r="F70" s="4">
        <v>1372.973</v>
      </c>
      <c r="G70" s="4">
        <v>30</v>
      </c>
      <c r="H70" s="6" t="str">
        <f t="shared" si="1"/>
        <v>269537_269055</v>
      </c>
      <c r="I70" s="9" cm="1">
        <f t="array" ref="I70">INDEX(Processed[Response.rows.elements.distance.value],_xlfn.XMATCH(I$9&amp;"_"&amp;$H70,Processed[LinkID]))/1000</f>
        <v>2.7170000000000001</v>
      </c>
      <c r="J70" s="9" cm="1">
        <f t="array" ref="J70">INDEX(Processed[Response.rows.elements.distance.value],_xlfn.XMATCH(J$9&amp;"_"&amp;$H70,Processed[LinkID]))/1000</f>
        <v>2.806</v>
      </c>
      <c r="K70" s="9" cm="1">
        <f t="array" ref="K70">INDEX(Processed[Response.rows.elements.distance.value],_xlfn.XMATCH(K$9&amp;"_"&amp;$H70,Processed[LinkID]))/1000</f>
        <v>2.7210000000000001</v>
      </c>
      <c r="L70" s="9" cm="1">
        <f t="array" ref="L70">INDEX(Processed[Response.rows.elements.duration.value],_xlfn.XMATCH(L$9&amp;"_"&amp;$H70,Processed[LinkID]))/60</f>
        <v>13.45</v>
      </c>
      <c r="M70" s="9" cm="1">
        <f t="array" ref="M70">INDEX(Processed[Response.rows.elements.duration.value],_xlfn.XMATCH(M$9&amp;"_"&amp;$H70,Processed[LinkID]))/60</f>
        <v>10.016666666666667</v>
      </c>
      <c r="N70" s="9" cm="1">
        <f t="array" ref="N70">INDEX(Processed[Response.rows.elements.duration.value],_xlfn.XMATCH(N$9&amp;"_"&amp;$H70,Processed[LinkID]))/60</f>
        <v>13.45</v>
      </c>
      <c r="O70" s="9">
        <f t="shared" si="2"/>
        <v>30</v>
      </c>
      <c r="P70" s="9">
        <f t="shared" si="3"/>
        <v>1.372973</v>
      </c>
      <c r="R70" s="10" cm="1">
        <f t="array" ref="R70">INDEX($I70:$P70,0,_xlfn.XMATCH(R$10,$I$10:$P$10))</f>
        <v>1.372973</v>
      </c>
      <c r="S70" s="10">
        <f t="shared" si="4"/>
        <v>2.7210000000000001</v>
      </c>
      <c r="U70" s="10">
        <f t="shared" si="5"/>
        <v>30</v>
      </c>
      <c r="V70" s="10" cm="1">
        <f t="array" ref="V70">INDEX($I70:$P70,0,_xlfn.XMATCH(V$10,$I$10:$P$10))</f>
        <v>13.45</v>
      </c>
      <c r="W70" s="10">
        <f t="shared" si="6"/>
        <v>16.55</v>
      </c>
      <c r="X70" s="37">
        <f t="shared" si="7"/>
        <v>1.2304832713754648</v>
      </c>
    </row>
    <row r="71" spans="1:24" x14ac:dyDescent="0.25">
      <c r="A71" s="4">
        <v>100033</v>
      </c>
      <c r="B71" s="4">
        <v>267662</v>
      </c>
      <c r="C71" s="4">
        <v>267933</v>
      </c>
      <c r="D71" s="4" t="s">
        <v>686</v>
      </c>
      <c r="E71" s="4" t="s">
        <v>684</v>
      </c>
      <c r="F71" s="4">
        <v>2293.6060000000002</v>
      </c>
      <c r="G71" s="4">
        <v>18</v>
      </c>
      <c r="H71" s="6" t="str">
        <f t="shared" si="1"/>
        <v>267662_267933</v>
      </c>
      <c r="I71" s="9" cm="1">
        <f t="array" ref="I71">INDEX(Processed[Response.rows.elements.distance.value],_xlfn.XMATCH(I$9&amp;"_"&amp;$H71,Processed[LinkID]))/1000</f>
        <v>2.7919999999999998</v>
      </c>
      <c r="J71" s="9" cm="1">
        <f t="array" ref="J71">INDEX(Processed[Response.rows.elements.distance.value],_xlfn.XMATCH(J$9&amp;"_"&amp;$H71,Processed[LinkID]))/1000</f>
        <v>2.7919999999999998</v>
      </c>
      <c r="K71" s="9" cm="1">
        <f t="array" ref="K71">INDEX(Processed[Response.rows.elements.distance.value],_xlfn.XMATCH(K$9&amp;"_"&amp;$H71,Processed[LinkID]))/1000</f>
        <v>2.7919999999999998</v>
      </c>
      <c r="L71" s="9" cm="1">
        <f t="array" ref="L71">INDEX(Processed[Response.rows.elements.duration.value],_xlfn.XMATCH(L$9&amp;"_"&amp;$H71,Processed[LinkID]))/60</f>
        <v>8.1</v>
      </c>
      <c r="M71" s="9" cm="1">
        <f t="array" ref="M71">INDEX(Processed[Response.rows.elements.duration.value],_xlfn.XMATCH(M$9&amp;"_"&amp;$H71,Processed[LinkID]))/60</f>
        <v>8.1</v>
      </c>
      <c r="N71" s="9" cm="1">
        <f t="array" ref="N71">INDEX(Processed[Response.rows.elements.duration.value],_xlfn.XMATCH(N$9&amp;"_"&amp;$H71,Processed[LinkID]))/60</f>
        <v>8.7333333333333325</v>
      </c>
      <c r="O71" s="9">
        <f t="shared" si="2"/>
        <v>18</v>
      </c>
      <c r="P71" s="9">
        <f t="shared" si="3"/>
        <v>2.293606</v>
      </c>
      <c r="R71" s="10" cm="1">
        <f t="array" ref="R71">INDEX($I71:$P71,0,_xlfn.XMATCH(R$10,$I$10:$P$10))</f>
        <v>2.293606</v>
      </c>
      <c r="S71" s="10">
        <f t="shared" si="4"/>
        <v>2.7919999999999998</v>
      </c>
      <c r="U71" s="10">
        <f t="shared" si="5"/>
        <v>18</v>
      </c>
      <c r="V71" s="10" cm="1">
        <f t="array" ref="V71">INDEX($I71:$P71,0,_xlfn.XMATCH(V$10,$I$10:$P$10))</f>
        <v>8.1</v>
      </c>
      <c r="W71" s="10">
        <f t="shared" si="6"/>
        <v>9.9</v>
      </c>
      <c r="X71" s="37">
        <f t="shared" si="7"/>
        <v>1.2222222222222223</v>
      </c>
    </row>
    <row r="72" spans="1:24" x14ac:dyDescent="0.25">
      <c r="A72" s="4">
        <v>100114</v>
      </c>
      <c r="B72" s="4">
        <v>268706</v>
      </c>
      <c r="C72" s="4">
        <v>270630</v>
      </c>
      <c r="D72" s="4" t="s">
        <v>701</v>
      </c>
      <c r="E72" s="4" t="s">
        <v>705</v>
      </c>
      <c r="F72" s="4">
        <v>7114.8609999999999</v>
      </c>
      <c r="G72" s="4">
        <v>24</v>
      </c>
      <c r="H72" s="6" t="str">
        <f t="shared" si="1"/>
        <v>268706_270630</v>
      </c>
      <c r="I72" s="9" cm="1">
        <f t="array" ref="I72">INDEX(Processed[Response.rows.elements.distance.value],_xlfn.XMATCH(I$9&amp;"_"&amp;$H72,Processed[LinkID]))/1000</f>
        <v>9.2840000000000007</v>
      </c>
      <c r="J72" s="9" cm="1">
        <f t="array" ref="J72">INDEX(Processed[Response.rows.elements.distance.value],_xlfn.XMATCH(J$9&amp;"_"&amp;$H72,Processed[LinkID]))/1000</f>
        <v>9.2840000000000007</v>
      </c>
      <c r="K72" s="9" cm="1">
        <f t="array" ref="K72">INDEX(Processed[Response.rows.elements.distance.value],_xlfn.XMATCH(K$9&amp;"_"&amp;$H72,Processed[LinkID]))/1000</f>
        <v>9.2840000000000007</v>
      </c>
      <c r="L72" s="9" cm="1">
        <f t="array" ref="L72">INDEX(Processed[Response.rows.elements.duration.value],_xlfn.XMATCH(L$9&amp;"_"&amp;$H72,Processed[LinkID]))/60</f>
        <v>11</v>
      </c>
      <c r="M72" s="9" cm="1">
        <f t="array" ref="M72">INDEX(Processed[Response.rows.elements.duration.value],_xlfn.XMATCH(M$9&amp;"_"&amp;$H72,Processed[LinkID]))/60</f>
        <v>12</v>
      </c>
      <c r="N72" s="9" cm="1">
        <f t="array" ref="N72">INDEX(Processed[Response.rows.elements.duration.value],_xlfn.XMATCH(N$9&amp;"_"&amp;$H72,Processed[LinkID]))/60</f>
        <v>12</v>
      </c>
      <c r="O72" s="9">
        <f t="shared" si="2"/>
        <v>24</v>
      </c>
      <c r="P72" s="9">
        <f t="shared" si="3"/>
        <v>7.1148609999999994</v>
      </c>
      <c r="R72" s="10" cm="1">
        <f t="array" ref="R72">INDEX($I72:$P72,0,_xlfn.XMATCH(R$10,$I$10:$P$10))</f>
        <v>7.1148609999999994</v>
      </c>
      <c r="S72" s="10">
        <f t="shared" si="4"/>
        <v>9.2840000000000007</v>
      </c>
      <c r="U72" s="10">
        <f t="shared" si="5"/>
        <v>24</v>
      </c>
      <c r="V72" s="10" cm="1">
        <f t="array" ref="V72">INDEX($I72:$P72,0,_xlfn.XMATCH(V$10,$I$10:$P$10))</f>
        <v>11</v>
      </c>
      <c r="W72" s="10">
        <f t="shared" si="6"/>
        <v>13</v>
      </c>
      <c r="X72" s="37">
        <f t="shared" si="7"/>
        <v>1.1818181818181819</v>
      </c>
    </row>
    <row r="73" spans="1:24" x14ac:dyDescent="0.25">
      <c r="A73" s="4">
        <v>100088</v>
      </c>
      <c r="B73" s="4">
        <v>269751</v>
      </c>
      <c r="C73" s="4">
        <v>268599</v>
      </c>
      <c r="D73" s="4" t="s">
        <v>704</v>
      </c>
      <c r="E73" s="4" t="s">
        <v>700</v>
      </c>
      <c r="F73" s="4">
        <v>4164.6729999999998</v>
      </c>
      <c r="G73" s="4">
        <v>17</v>
      </c>
      <c r="H73" s="6" t="str">
        <f t="shared" si="1"/>
        <v>269751_268599</v>
      </c>
      <c r="I73" s="9" cm="1">
        <f t="array" ref="I73">INDEX(Processed[Response.rows.elements.distance.value],_xlfn.XMATCH(I$9&amp;"_"&amp;$H73,Processed[LinkID]))/1000</f>
        <v>4.4050000000000002</v>
      </c>
      <c r="J73" s="9" cm="1">
        <f t="array" ref="J73">INDEX(Processed[Response.rows.elements.distance.value],_xlfn.XMATCH(J$9&amp;"_"&amp;$H73,Processed[LinkID]))/1000</f>
        <v>4.4050000000000002</v>
      </c>
      <c r="K73" s="9" cm="1">
        <f t="array" ref="K73">INDEX(Processed[Response.rows.elements.distance.value],_xlfn.XMATCH(K$9&amp;"_"&amp;$H73,Processed[LinkID]))/1000</f>
        <v>4.4050000000000002</v>
      </c>
      <c r="L73" s="9" cm="1">
        <f t="array" ref="L73">INDEX(Processed[Response.rows.elements.duration.value],_xlfn.XMATCH(L$9&amp;"_"&amp;$H73,Processed[LinkID]))/60</f>
        <v>7.9333333333333336</v>
      </c>
      <c r="M73" s="9" cm="1">
        <f t="array" ref="M73">INDEX(Processed[Response.rows.elements.duration.value],_xlfn.XMATCH(M$9&amp;"_"&amp;$H73,Processed[LinkID]))/60</f>
        <v>7.65</v>
      </c>
      <c r="N73" s="9" cm="1">
        <f t="array" ref="N73">INDEX(Processed[Response.rows.elements.duration.value],_xlfn.XMATCH(N$9&amp;"_"&amp;$H73,Processed[LinkID]))/60</f>
        <v>7.65</v>
      </c>
      <c r="O73" s="9">
        <f t="shared" si="2"/>
        <v>17</v>
      </c>
      <c r="P73" s="9">
        <f t="shared" si="3"/>
        <v>4.1646729999999996</v>
      </c>
      <c r="R73" s="10" cm="1">
        <f t="array" ref="R73">INDEX($I73:$P73,0,_xlfn.XMATCH(R$10,$I$10:$P$10))</f>
        <v>4.1646729999999996</v>
      </c>
      <c r="S73" s="10">
        <f t="shared" si="4"/>
        <v>4.4050000000000002</v>
      </c>
      <c r="U73" s="10">
        <f t="shared" si="5"/>
        <v>17</v>
      </c>
      <c r="V73" s="10" cm="1">
        <f t="array" ref="V73">INDEX($I73:$P73,0,_xlfn.XMATCH(V$10,$I$10:$P$10))</f>
        <v>7.9333333333333336</v>
      </c>
      <c r="W73" s="10">
        <f t="shared" si="6"/>
        <v>9.0666666666666664</v>
      </c>
      <c r="X73" s="37">
        <f t="shared" si="7"/>
        <v>1.1428571428571428</v>
      </c>
    </row>
    <row r="74" spans="1:24" x14ac:dyDescent="0.25">
      <c r="A74" s="4">
        <v>100032</v>
      </c>
      <c r="B74" s="4">
        <v>228496</v>
      </c>
      <c r="C74" s="4">
        <v>228564</v>
      </c>
      <c r="D74" s="4" t="s">
        <v>712</v>
      </c>
      <c r="E74" s="4" t="s">
        <v>713</v>
      </c>
      <c r="F74" s="4">
        <v>929.27300000000002</v>
      </c>
      <c r="G74" s="4">
        <v>20</v>
      </c>
      <c r="H74" s="6" t="str">
        <f t="shared" si="1"/>
        <v>228496_228564</v>
      </c>
      <c r="I74" s="9" cm="1">
        <f t="array" ref="I74">INDEX(Processed[Response.rows.elements.distance.value],_xlfn.XMATCH(I$9&amp;"_"&amp;$H74,Processed[LinkID]))/1000</f>
        <v>1.802</v>
      </c>
      <c r="J74" s="9" cm="1">
        <f t="array" ref="J74">INDEX(Processed[Response.rows.elements.distance.value],_xlfn.XMATCH(J$9&amp;"_"&amp;$H74,Processed[LinkID]))/1000</f>
        <v>1.782</v>
      </c>
      <c r="K74" s="9" cm="1">
        <f t="array" ref="K74">INDEX(Processed[Response.rows.elements.distance.value],_xlfn.XMATCH(K$9&amp;"_"&amp;$H74,Processed[LinkID]))/1000</f>
        <v>2.65</v>
      </c>
      <c r="L74" s="9" cm="1">
        <f t="array" ref="L74">INDEX(Processed[Response.rows.elements.duration.value],_xlfn.XMATCH(L$9&amp;"_"&amp;$H74,Processed[LinkID]))/60</f>
        <v>9.3833333333333329</v>
      </c>
      <c r="M74" s="9" cm="1">
        <f t="array" ref="M74">INDEX(Processed[Response.rows.elements.duration.value],_xlfn.XMATCH(M$9&amp;"_"&amp;$H74,Processed[LinkID]))/60</f>
        <v>11.433333333333334</v>
      </c>
      <c r="N74" s="9" cm="1">
        <f t="array" ref="N74">INDEX(Processed[Response.rows.elements.duration.value],_xlfn.XMATCH(N$9&amp;"_"&amp;$H74,Processed[LinkID]))/60</f>
        <v>15.966666666666667</v>
      </c>
      <c r="O74" s="9">
        <f t="shared" si="2"/>
        <v>20</v>
      </c>
      <c r="P74" s="9">
        <f t="shared" si="3"/>
        <v>0.92927300000000002</v>
      </c>
      <c r="R74" s="10" cm="1">
        <f t="array" ref="R74">INDEX($I74:$P74,0,_xlfn.XMATCH(R$10,$I$10:$P$10))</f>
        <v>0.92927300000000002</v>
      </c>
      <c r="S74" s="10">
        <f t="shared" si="4"/>
        <v>2.65</v>
      </c>
      <c r="U74" s="10">
        <f t="shared" si="5"/>
        <v>20</v>
      </c>
      <c r="V74" s="10" cm="1">
        <f t="array" ref="V74">INDEX($I74:$P74,0,_xlfn.XMATCH(V$10,$I$10:$P$10))</f>
        <v>9.3833333333333329</v>
      </c>
      <c r="W74" s="10">
        <f t="shared" si="6"/>
        <v>10.616666666666667</v>
      </c>
      <c r="X74" s="37">
        <f t="shared" si="7"/>
        <v>1.1314387211367674</v>
      </c>
    </row>
    <row r="75" spans="1:24" x14ac:dyDescent="0.25">
      <c r="A75" s="4">
        <v>100153</v>
      </c>
      <c r="B75" s="4">
        <v>269139</v>
      </c>
      <c r="C75" s="4">
        <v>269122</v>
      </c>
      <c r="D75" s="4" t="s">
        <v>733</v>
      </c>
      <c r="E75" s="4" t="s">
        <v>717</v>
      </c>
      <c r="F75" s="4">
        <v>760.399</v>
      </c>
      <c r="G75" s="4">
        <v>25</v>
      </c>
      <c r="H75" s="6" t="str">
        <f t="shared" ref="H75:H138" si="8">B75&amp;"_"&amp;C75</f>
        <v>269139_269122</v>
      </c>
      <c r="I75" s="9" cm="1">
        <f t="array" ref="I75">INDEX(Processed[Response.rows.elements.distance.value],_xlfn.XMATCH(I$9&amp;"_"&amp;$H75,Processed[LinkID]))/1000</f>
        <v>2.613</v>
      </c>
      <c r="J75" s="9" cm="1">
        <f t="array" ref="J75">INDEX(Processed[Response.rows.elements.distance.value],_xlfn.XMATCH(J$9&amp;"_"&amp;$H75,Processed[LinkID]))/1000</f>
        <v>2.613</v>
      </c>
      <c r="K75" s="9" cm="1">
        <f t="array" ref="K75">INDEX(Processed[Response.rows.elements.distance.value],_xlfn.XMATCH(K$9&amp;"_"&amp;$H75,Processed[LinkID]))/1000</f>
        <v>2.613</v>
      </c>
      <c r="L75" s="9" cm="1">
        <f t="array" ref="L75">INDEX(Processed[Response.rows.elements.duration.value],_xlfn.XMATCH(L$9&amp;"_"&amp;$H75,Processed[LinkID]))/60</f>
        <v>11.766666666666667</v>
      </c>
      <c r="M75" s="9" cm="1">
        <f t="array" ref="M75">INDEX(Processed[Response.rows.elements.duration.value],_xlfn.XMATCH(M$9&amp;"_"&amp;$H75,Processed[LinkID]))/60</f>
        <v>11.6</v>
      </c>
      <c r="N75" s="9" cm="1">
        <f t="array" ref="N75">INDEX(Processed[Response.rows.elements.duration.value],_xlfn.XMATCH(N$9&amp;"_"&amp;$H75,Processed[LinkID]))/60</f>
        <v>10.766666666666667</v>
      </c>
      <c r="O75" s="9">
        <f t="shared" ref="O75:O138" si="9">G75</f>
        <v>25</v>
      </c>
      <c r="P75" s="9">
        <f t="shared" ref="P75:P138" si="10">F75/1000</f>
        <v>0.76039900000000005</v>
      </c>
      <c r="R75" s="10" cm="1">
        <f t="array" ref="R75">INDEX($I75:$P75,0,_xlfn.XMATCH(R$10,$I$10:$P$10))</f>
        <v>0.76039900000000005</v>
      </c>
      <c r="S75" s="10">
        <f t="shared" ref="S75:S138" si="11">K75</f>
        <v>2.613</v>
      </c>
      <c r="U75" s="10">
        <f t="shared" ref="U75:U138" si="12">G75</f>
        <v>25</v>
      </c>
      <c r="V75" s="10" cm="1">
        <f t="array" ref="V75">INDEX($I75:$P75,0,_xlfn.XMATCH(V$10,$I$10:$P$10))</f>
        <v>11.766666666666667</v>
      </c>
      <c r="W75" s="10">
        <f t="shared" ref="W75:W138" si="13">U75-V75</f>
        <v>13.233333333333333</v>
      </c>
      <c r="X75" s="37">
        <f t="shared" ref="X75:X138" si="14">W75/V75</f>
        <v>1.1246458923512745</v>
      </c>
    </row>
    <row r="76" spans="1:24" x14ac:dyDescent="0.25">
      <c r="A76" s="4">
        <v>100176</v>
      </c>
      <c r="B76" s="4">
        <v>269753</v>
      </c>
      <c r="C76" s="4">
        <v>269914</v>
      </c>
      <c r="D76" s="4" t="s">
        <v>780</v>
      </c>
      <c r="E76" s="4" t="s">
        <v>781</v>
      </c>
      <c r="F76" s="4">
        <v>452.15600000000001</v>
      </c>
      <c r="G76" s="4">
        <v>15</v>
      </c>
      <c r="H76" s="6" t="str">
        <f t="shared" si="8"/>
        <v>269753_269914</v>
      </c>
      <c r="I76" s="9" cm="1">
        <f t="array" ref="I76">INDEX(Processed[Response.rows.elements.distance.value],_xlfn.XMATCH(I$9&amp;"_"&amp;$H76,Processed[LinkID]))/1000</f>
        <v>0.57699999999999996</v>
      </c>
      <c r="J76" s="9" cm="1">
        <f t="array" ref="J76">INDEX(Processed[Response.rows.elements.distance.value],_xlfn.XMATCH(J$9&amp;"_"&amp;$H76,Processed[LinkID]))/1000</f>
        <v>0.57699999999999996</v>
      </c>
      <c r="K76" s="9" cm="1">
        <f t="array" ref="K76">INDEX(Processed[Response.rows.elements.distance.value],_xlfn.XMATCH(K$9&amp;"_"&amp;$H76,Processed[LinkID]))/1000</f>
        <v>0.57699999999999996</v>
      </c>
      <c r="L76" s="9" cm="1">
        <f t="array" ref="L76">INDEX(Processed[Response.rows.elements.duration.value],_xlfn.XMATCH(L$9&amp;"_"&amp;$H76,Processed[LinkID]))/60</f>
        <v>7.0666666666666664</v>
      </c>
      <c r="M76" s="9" cm="1">
        <f t="array" ref="M76">INDEX(Processed[Response.rows.elements.duration.value],_xlfn.XMATCH(M$9&amp;"_"&amp;$H76,Processed[LinkID]))/60</f>
        <v>7.0666666666666664</v>
      </c>
      <c r="N76" s="9" cm="1">
        <f t="array" ref="N76">INDEX(Processed[Response.rows.elements.duration.value],_xlfn.XMATCH(N$9&amp;"_"&amp;$H76,Processed[LinkID]))/60</f>
        <v>7.0666666666666664</v>
      </c>
      <c r="O76" s="9">
        <f t="shared" si="9"/>
        <v>15</v>
      </c>
      <c r="P76" s="9">
        <f t="shared" si="10"/>
        <v>0.452156</v>
      </c>
      <c r="R76" s="10" cm="1">
        <f t="array" ref="R76">INDEX($I76:$P76,0,_xlfn.XMATCH(R$10,$I$10:$P$10))</f>
        <v>0.452156</v>
      </c>
      <c r="S76" s="10">
        <f t="shared" si="11"/>
        <v>0.57699999999999996</v>
      </c>
      <c r="U76" s="10">
        <f t="shared" si="12"/>
        <v>15</v>
      </c>
      <c r="V76" s="10" cm="1">
        <f t="array" ref="V76">INDEX($I76:$P76,0,_xlfn.XMATCH(V$10,$I$10:$P$10))</f>
        <v>7.0666666666666664</v>
      </c>
      <c r="W76" s="10">
        <f t="shared" si="13"/>
        <v>7.9333333333333336</v>
      </c>
      <c r="X76" s="37">
        <f t="shared" si="14"/>
        <v>1.1226415094339623</v>
      </c>
    </row>
    <row r="77" spans="1:24" x14ac:dyDescent="0.25">
      <c r="A77" s="4">
        <v>100087</v>
      </c>
      <c r="B77" s="4">
        <v>269471</v>
      </c>
      <c r="C77" s="4">
        <v>268599</v>
      </c>
      <c r="D77" s="4" t="s">
        <v>703</v>
      </c>
      <c r="E77" s="4" t="s">
        <v>700</v>
      </c>
      <c r="F77" s="4">
        <v>2945.3560000000002</v>
      </c>
      <c r="G77" s="4">
        <v>15</v>
      </c>
      <c r="H77" s="6" t="str">
        <f t="shared" si="8"/>
        <v>269471_268599</v>
      </c>
      <c r="I77" s="9" cm="1">
        <f t="array" ref="I77">INDEX(Processed[Response.rows.elements.distance.value],_xlfn.XMATCH(I$9&amp;"_"&amp;$H77,Processed[LinkID]))/1000</f>
        <v>3.3839999999999999</v>
      </c>
      <c r="J77" s="9" cm="1">
        <f t="array" ref="J77">INDEX(Processed[Response.rows.elements.distance.value],_xlfn.XMATCH(J$9&amp;"_"&amp;$H77,Processed[LinkID]))/1000</f>
        <v>3.3839999999999999</v>
      </c>
      <c r="K77" s="9" cm="1">
        <f t="array" ref="K77">INDEX(Processed[Response.rows.elements.distance.value],_xlfn.XMATCH(K$9&amp;"_"&amp;$H77,Processed[LinkID]))/1000</f>
        <v>3.3839999999999999</v>
      </c>
      <c r="L77" s="9" cm="1">
        <f t="array" ref="L77">INDEX(Processed[Response.rows.elements.duration.value],_xlfn.XMATCH(L$9&amp;"_"&amp;$H77,Processed[LinkID]))/60</f>
        <v>7.1833333333333336</v>
      </c>
      <c r="M77" s="9" cm="1">
        <f t="array" ref="M77">INDEX(Processed[Response.rows.elements.duration.value],_xlfn.XMATCH(M$9&amp;"_"&amp;$H77,Processed[LinkID]))/60</f>
        <v>7.1833333333333336</v>
      </c>
      <c r="N77" s="9" cm="1">
        <f t="array" ref="N77">INDEX(Processed[Response.rows.elements.duration.value],_xlfn.XMATCH(N$9&amp;"_"&amp;$H77,Processed[LinkID]))/60</f>
        <v>7.1833333333333336</v>
      </c>
      <c r="O77" s="9">
        <f t="shared" si="9"/>
        <v>15</v>
      </c>
      <c r="P77" s="9">
        <f t="shared" si="10"/>
        <v>2.9453560000000003</v>
      </c>
      <c r="R77" s="10" cm="1">
        <f t="array" ref="R77">INDEX($I77:$P77,0,_xlfn.XMATCH(R$10,$I$10:$P$10))</f>
        <v>2.9453560000000003</v>
      </c>
      <c r="S77" s="10">
        <f t="shared" si="11"/>
        <v>3.3839999999999999</v>
      </c>
      <c r="U77" s="10">
        <f t="shared" si="12"/>
        <v>15</v>
      </c>
      <c r="V77" s="10" cm="1">
        <f t="array" ref="V77">INDEX($I77:$P77,0,_xlfn.XMATCH(V$10,$I$10:$P$10))</f>
        <v>7.1833333333333336</v>
      </c>
      <c r="W77" s="10">
        <f t="shared" si="13"/>
        <v>7.8166666666666664</v>
      </c>
      <c r="X77" s="37">
        <f t="shared" si="14"/>
        <v>1.0881670533642691</v>
      </c>
    </row>
    <row r="78" spans="1:24" x14ac:dyDescent="0.25">
      <c r="A78" s="4">
        <v>100087</v>
      </c>
      <c r="B78" s="4">
        <v>268599</v>
      </c>
      <c r="C78" s="4">
        <v>269471</v>
      </c>
      <c r="D78" s="4" t="s">
        <v>700</v>
      </c>
      <c r="E78" s="4" t="s">
        <v>703</v>
      </c>
      <c r="F78" s="4">
        <v>2945.3560000000002</v>
      </c>
      <c r="G78" s="4">
        <v>15</v>
      </c>
      <c r="H78" s="6" t="str">
        <f t="shared" si="8"/>
        <v>268599_269471</v>
      </c>
      <c r="I78" s="9" cm="1">
        <f t="array" ref="I78">INDEX(Processed[Response.rows.elements.distance.value],_xlfn.XMATCH(I$9&amp;"_"&amp;$H78,Processed[LinkID]))/1000</f>
        <v>3.492</v>
      </c>
      <c r="J78" s="9" cm="1">
        <f t="array" ref="J78">INDEX(Processed[Response.rows.elements.distance.value],_xlfn.XMATCH(J$9&amp;"_"&amp;$H78,Processed[LinkID]))/1000</f>
        <v>3.492</v>
      </c>
      <c r="K78" s="9" cm="1">
        <f t="array" ref="K78">INDEX(Processed[Response.rows.elements.distance.value],_xlfn.XMATCH(K$9&amp;"_"&amp;$H78,Processed[LinkID]))/1000</f>
        <v>3.492</v>
      </c>
      <c r="L78" s="9" cm="1">
        <f t="array" ref="L78">INDEX(Processed[Response.rows.elements.duration.value],_xlfn.XMATCH(L$9&amp;"_"&amp;$H78,Processed[LinkID]))/60</f>
        <v>7.2833333333333332</v>
      </c>
      <c r="M78" s="9" cm="1">
        <f t="array" ref="M78">INDEX(Processed[Response.rows.elements.duration.value],_xlfn.XMATCH(M$9&amp;"_"&amp;$H78,Processed[LinkID]))/60</f>
        <v>7.2833333333333332</v>
      </c>
      <c r="N78" s="9" cm="1">
        <f t="array" ref="N78">INDEX(Processed[Response.rows.elements.duration.value],_xlfn.XMATCH(N$9&amp;"_"&amp;$H78,Processed[LinkID]))/60</f>
        <v>7.2833333333333332</v>
      </c>
      <c r="O78" s="9">
        <f t="shared" si="9"/>
        <v>15</v>
      </c>
      <c r="P78" s="9">
        <f t="shared" si="10"/>
        <v>2.9453560000000003</v>
      </c>
      <c r="R78" s="10" cm="1">
        <f t="array" ref="R78">INDEX($I78:$P78,0,_xlfn.XMATCH(R$10,$I$10:$P$10))</f>
        <v>2.9453560000000003</v>
      </c>
      <c r="S78" s="10">
        <f t="shared" si="11"/>
        <v>3.492</v>
      </c>
      <c r="U78" s="10">
        <f t="shared" si="12"/>
        <v>15</v>
      </c>
      <c r="V78" s="10" cm="1">
        <f t="array" ref="V78">INDEX($I78:$P78,0,_xlfn.XMATCH(V$10,$I$10:$P$10))</f>
        <v>7.2833333333333332</v>
      </c>
      <c r="W78" s="10">
        <f t="shared" si="13"/>
        <v>7.7166666666666668</v>
      </c>
      <c r="X78" s="37">
        <f t="shared" si="14"/>
        <v>1.0594965675057209</v>
      </c>
    </row>
    <row r="79" spans="1:24" x14ac:dyDescent="0.25">
      <c r="A79" s="4">
        <v>328390</v>
      </c>
      <c r="B79" s="4">
        <v>237213</v>
      </c>
      <c r="C79" s="4">
        <v>237148</v>
      </c>
      <c r="D79" s="4" t="s">
        <v>820</v>
      </c>
      <c r="E79" s="4" t="s">
        <v>819</v>
      </c>
      <c r="F79" s="4">
        <v>1024.4369999999999</v>
      </c>
      <c r="G79" s="4">
        <v>11</v>
      </c>
      <c r="H79" s="6" t="str">
        <f t="shared" si="8"/>
        <v>237213_237148</v>
      </c>
      <c r="I79" s="9" cm="1">
        <f t="array" ref="I79">INDEX(Processed[Response.rows.elements.distance.value],_xlfn.XMATCH(I$9&amp;"_"&amp;$H79,Processed[LinkID]))/1000</f>
        <v>1.171</v>
      </c>
      <c r="J79" s="9" cm="1">
        <f t="array" ref="J79">INDEX(Processed[Response.rows.elements.distance.value],_xlfn.XMATCH(J$9&amp;"_"&amp;$H79,Processed[LinkID]))/1000</f>
        <v>1.171</v>
      </c>
      <c r="K79" s="9" cm="1">
        <f t="array" ref="K79">INDEX(Processed[Response.rows.elements.distance.value],_xlfn.XMATCH(K$9&amp;"_"&amp;$H79,Processed[LinkID]))/1000</f>
        <v>1.171</v>
      </c>
      <c r="L79" s="9" cm="1">
        <f t="array" ref="L79">INDEX(Processed[Response.rows.elements.duration.value],_xlfn.XMATCH(L$9&amp;"_"&amp;$H79,Processed[LinkID]))/60</f>
        <v>5.35</v>
      </c>
      <c r="M79" s="9" cm="1">
        <f t="array" ref="M79">INDEX(Processed[Response.rows.elements.duration.value],_xlfn.XMATCH(M$9&amp;"_"&amp;$H79,Processed[LinkID]))/60</f>
        <v>5.35</v>
      </c>
      <c r="N79" s="9" cm="1">
        <f t="array" ref="N79">INDEX(Processed[Response.rows.elements.duration.value],_xlfn.XMATCH(N$9&amp;"_"&amp;$H79,Processed[LinkID]))/60</f>
        <v>5.35</v>
      </c>
      <c r="O79" s="9">
        <f t="shared" si="9"/>
        <v>11</v>
      </c>
      <c r="P79" s="9">
        <f t="shared" si="10"/>
        <v>1.0244369999999998</v>
      </c>
      <c r="R79" s="10" cm="1">
        <f t="array" ref="R79">INDEX($I79:$P79,0,_xlfn.XMATCH(R$10,$I$10:$P$10))</f>
        <v>1.0244369999999998</v>
      </c>
      <c r="S79" s="10">
        <f t="shared" si="11"/>
        <v>1.171</v>
      </c>
      <c r="U79" s="10">
        <f t="shared" si="12"/>
        <v>11</v>
      </c>
      <c r="V79" s="10" cm="1">
        <f t="array" ref="V79">INDEX($I79:$P79,0,_xlfn.XMATCH(V$10,$I$10:$P$10))</f>
        <v>5.35</v>
      </c>
      <c r="W79" s="10">
        <f t="shared" si="13"/>
        <v>5.65</v>
      </c>
      <c r="X79" s="37">
        <f t="shared" si="14"/>
        <v>1.0560747663551404</v>
      </c>
    </row>
    <row r="80" spans="1:24" x14ac:dyDescent="0.25">
      <c r="A80" s="4">
        <v>100203</v>
      </c>
      <c r="B80" s="4">
        <v>269471</v>
      </c>
      <c r="C80" s="4">
        <v>270630</v>
      </c>
      <c r="D80" s="4" t="s">
        <v>703</v>
      </c>
      <c r="E80" s="4" t="s">
        <v>705</v>
      </c>
      <c r="F80" s="4">
        <v>3799.252</v>
      </c>
      <c r="G80" s="4">
        <v>16</v>
      </c>
      <c r="H80" s="6" t="str">
        <f t="shared" si="8"/>
        <v>269471_270630</v>
      </c>
      <c r="I80" s="9" cm="1">
        <f t="array" ref="I80">INDEX(Processed[Response.rows.elements.distance.value],_xlfn.XMATCH(I$9&amp;"_"&amp;$H80,Processed[LinkID]))/1000</f>
        <v>4.29</v>
      </c>
      <c r="J80" s="9" cm="1">
        <f t="array" ref="J80">INDEX(Processed[Response.rows.elements.distance.value],_xlfn.XMATCH(J$9&amp;"_"&amp;$H80,Processed[LinkID]))/1000</f>
        <v>4.29</v>
      </c>
      <c r="K80" s="9" cm="1">
        <f t="array" ref="K80">INDEX(Processed[Response.rows.elements.distance.value],_xlfn.XMATCH(K$9&amp;"_"&amp;$H80,Processed[LinkID]))/1000</f>
        <v>4.29</v>
      </c>
      <c r="L80" s="9" cm="1">
        <f t="array" ref="L80">INDEX(Processed[Response.rows.elements.duration.value],_xlfn.XMATCH(L$9&amp;"_"&amp;$H80,Processed[LinkID]))/60</f>
        <v>7.8166666666666664</v>
      </c>
      <c r="M80" s="9" cm="1">
        <f t="array" ref="M80">INDEX(Processed[Response.rows.elements.duration.value],_xlfn.XMATCH(M$9&amp;"_"&amp;$H80,Processed[LinkID]))/60</f>
        <v>7.8166666666666664</v>
      </c>
      <c r="N80" s="9" cm="1">
        <f t="array" ref="N80">INDEX(Processed[Response.rows.elements.duration.value],_xlfn.XMATCH(N$9&amp;"_"&amp;$H80,Processed[LinkID]))/60</f>
        <v>7.8166666666666664</v>
      </c>
      <c r="O80" s="9">
        <f t="shared" si="9"/>
        <v>16</v>
      </c>
      <c r="P80" s="9">
        <f t="shared" si="10"/>
        <v>3.7992520000000001</v>
      </c>
      <c r="R80" s="10" cm="1">
        <f t="array" ref="R80">INDEX($I80:$P80,0,_xlfn.XMATCH(R$10,$I$10:$P$10))</f>
        <v>3.7992520000000001</v>
      </c>
      <c r="S80" s="10">
        <f t="shared" si="11"/>
        <v>4.29</v>
      </c>
      <c r="U80" s="10">
        <f t="shared" si="12"/>
        <v>16</v>
      </c>
      <c r="V80" s="10" cm="1">
        <f t="array" ref="V80">INDEX($I80:$P80,0,_xlfn.XMATCH(V$10,$I$10:$P$10))</f>
        <v>7.8166666666666664</v>
      </c>
      <c r="W80" s="10">
        <f t="shared" si="13"/>
        <v>8.1833333333333336</v>
      </c>
      <c r="X80" s="37">
        <f t="shared" si="14"/>
        <v>1.0469083155650321</v>
      </c>
    </row>
    <row r="81" spans="1:24" x14ac:dyDescent="0.25">
      <c r="A81" s="4">
        <v>100176</v>
      </c>
      <c r="B81" s="4">
        <v>269914</v>
      </c>
      <c r="C81" s="4">
        <v>269753</v>
      </c>
      <c r="D81" s="4" t="s">
        <v>781</v>
      </c>
      <c r="E81" s="4" t="s">
        <v>780</v>
      </c>
      <c r="F81" s="4">
        <v>452.15600000000001</v>
      </c>
      <c r="G81" s="4">
        <v>15</v>
      </c>
      <c r="H81" s="6" t="str">
        <f t="shared" si="8"/>
        <v>269914_269753</v>
      </c>
      <c r="I81" s="9" cm="1">
        <f t="array" ref="I81">INDEX(Processed[Response.rows.elements.distance.value],_xlfn.XMATCH(I$9&amp;"_"&amp;$H81,Processed[LinkID]))/1000</f>
        <v>0.57699999999999996</v>
      </c>
      <c r="J81" s="9" cm="1">
        <f t="array" ref="J81">INDEX(Processed[Response.rows.elements.distance.value],_xlfn.XMATCH(J$9&amp;"_"&amp;$H81,Processed[LinkID]))/1000</f>
        <v>0.57699999999999996</v>
      </c>
      <c r="K81" s="9" cm="1">
        <f t="array" ref="K81">INDEX(Processed[Response.rows.elements.distance.value],_xlfn.XMATCH(K$9&amp;"_"&amp;$H81,Processed[LinkID]))/1000</f>
        <v>0.57699999999999996</v>
      </c>
      <c r="L81" s="9" cm="1">
        <f t="array" ref="L81">INDEX(Processed[Response.rows.elements.duration.value],_xlfn.XMATCH(L$9&amp;"_"&amp;$H81,Processed[LinkID]))/60</f>
        <v>7.333333333333333</v>
      </c>
      <c r="M81" s="9" cm="1">
        <f t="array" ref="M81">INDEX(Processed[Response.rows.elements.duration.value],_xlfn.XMATCH(M$9&amp;"_"&amp;$H81,Processed[LinkID]))/60</f>
        <v>7.333333333333333</v>
      </c>
      <c r="N81" s="9" cm="1">
        <f t="array" ref="N81">INDEX(Processed[Response.rows.elements.duration.value],_xlfn.XMATCH(N$9&amp;"_"&amp;$H81,Processed[LinkID]))/60</f>
        <v>7.333333333333333</v>
      </c>
      <c r="O81" s="9">
        <f t="shared" si="9"/>
        <v>15</v>
      </c>
      <c r="P81" s="9">
        <f t="shared" si="10"/>
        <v>0.452156</v>
      </c>
      <c r="R81" s="10" cm="1">
        <f t="array" ref="R81">INDEX($I81:$P81,0,_xlfn.XMATCH(R$10,$I$10:$P$10))</f>
        <v>0.452156</v>
      </c>
      <c r="S81" s="10">
        <f t="shared" si="11"/>
        <v>0.57699999999999996</v>
      </c>
      <c r="U81" s="10">
        <f t="shared" si="12"/>
        <v>15</v>
      </c>
      <c r="V81" s="10" cm="1">
        <f t="array" ref="V81">INDEX($I81:$P81,0,_xlfn.XMATCH(V$10,$I$10:$P$10))</f>
        <v>7.333333333333333</v>
      </c>
      <c r="W81" s="10">
        <f t="shared" si="13"/>
        <v>7.666666666666667</v>
      </c>
      <c r="X81" s="37">
        <f t="shared" si="14"/>
        <v>1.0454545454545456</v>
      </c>
    </row>
    <row r="82" spans="1:24" x14ac:dyDescent="0.25">
      <c r="A82" s="4">
        <v>100010</v>
      </c>
      <c r="B82" s="4">
        <v>269225</v>
      </c>
      <c r="C82" s="4">
        <v>268747</v>
      </c>
      <c r="D82" s="4" t="s">
        <v>689</v>
      </c>
      <c r="E82" s="4" t="s">
        <v>685</v>
      </c>
      <c r="F82" s="4">
        <v>1364.106</v>
      </c>
      <c r="G82" s="4">
        <v>23</v>
      </c>
      <c r="H82" s="6" t="str">
        <f t="shared" si="8"/>
        <v>269225_268747</v>
      </c>
      <c r="I82" s="9" cm="1">
        <f t="array" ref="I82">INDEX(Processed[Response.rows.elements.distance.value],_xlfn.XMATCH(I$9&amp;"_"&amp;$H82,Processed[LinkID]))/1000</f>
        <v>1.792</v>
      </c>
      <c r="J82" s="9" cm="1">
        <f t="array" ref="J82">INDEX(Processed[Response.rows.elements.distance.value],_xlfn.XMATCH(J$9&amp;"_"&amp;$H82,Processed[LinkID]))/1000</f>
        <v>2.2480000000000002</v>
      </c>
      <c r="K82" s="9" cm="1">
        <f t="array" ref="K82">INDEX(Processed[Response.rows.elements.distance.value],_xlfn.XMATCH(K$9&amp;"_"&amp;$H82,Processed[LinkID]))/1000</f>
        <v>2.2519999999999998</v>
      </c>
      <c r="L82" s="9" cm="1">
        <f t="array" ref="L82">INDEX(Processed[Response.rows.elements.duration.value],_xlfn.XMATCH(L$9&amp;"_"&amp;$H82,Processed[LinkID]))/60</f>
        <v>11.333333333333334</v>
      </c>
      <c r="M82" s="9" cm="1">
        <f t="array" ref="M82">INDEX(Processed[Response.rows.elements.duration.value],_xlfn.XMATCH(M$9&amp;"_"&amp;$H82,Processed[LinkID]))/60</f>
        <v>17.466666666666665</v>
      </c>
      <c r="N82" s="9" cm="1">
        <f t="array" ref="N82">INDEX(Processed[Response.rows.elements.duration.value],_xlfn.XMATCH(N$9&amp;"_"&amp;$H82,Processed[LinkID]))/60</f>
        <v>17.7</v>
      </c>
      <c r="O82" s="9">
        <f t="shared" si="9"/>
        <v>23</v>
      </c>
      <c r="P82" s="9">
        <f t="shared" si="10"/>
        <v>1.364106</v>
      </c>
      <c r="R82" s="10" cm="1">
        <f t="array" ref="R82">INDEX($I82:$P82,0,_xlfn.XMATCH(R$10,$I$10:$P$10))</f>
        <v>1.364106</v>
      </c>
      <c r="S82" s="10">
        <f t="shared" si="11"/>
        <v>2.2519999999999998</v>
      </c>
      <c r="U82" s="10">
        <f t="shared" si="12"/>
        <v>23</v>
      </c>
      <c r="V82" s="10" cm="1">
        <f t="array" ref="V82">INDEX($I82:$P82,0,_xlfn.XMATCH(V$10,$I$10:$P$10))</f>
        <v>11.333333333333334</v>
      </c>
      <c r="W82" s="10">
        <f t="shared" si="13"/>
        <v>11.666666666666666</v>
      </c>
      <c r="X82" s="37">
        <f t="shared" si="14"/>
        <v>1.0294117647058822</v>
      </c>
    </row>
    <row r="83" spans="1:24" x14ac:dyDescent="0.25">
      <c r="A83" s="4">
        <v>100032</v>
      </c>
      <c r="B83" s="4">
        <v>228564</v>
      </c>
      <c r="C83" s="4">
        <v>228496</v>
      </c>
      <c r="D83" s="4" t="s">
        <v>713</v>
      </c>
      <c r="E83" s="4" t="s">
        <v>712</v>
      </c>
      <c r="F83" s="4">
        <v>929.27300000000002</v>
      </c>
      <c r="G83" s="4">
        <v>20</v>
      </c>
      <c r="H83" s="6" t="str">
        <f t="shared" si="8"/>
        <v>228564_228496</v>
      </c>
      <c r="I83" s="9" cm="1">
        <f t="array" ref="I83">INDEX(Processed[Response.rows.elements.distance.value],_xlfn.XMATCH(I$9&amp;"_"&amp;$H83,Processed[LinkID]))/1000</f>
        <v>1.1970000000000001</v>
      </c>
      <c r="J83" s="9" cm="1">
        <f t="array" ref="J83">INDEX(Processed[Response.rows.elements.distance.value],_xlfn.XMATCH(J$9&amp;"_"&amp;$H83,Processed[LinkID]))/1000</f>
        <v>1.1970000000000001</v>
      </c>
      <c r="K83" s="9" cm="1">
        <f t="array" ref="K83">INDEX(Processed[Response.rows.elements.distance.value],_xlfn.XMATCH(K$9&amp;"_"&amp;$H83,Processed[LinkID]))/1000</f>
        <v>1.1970000000000001</v>
      </c>
      <c r="L83" s="9" cm="1">
        <f t="array" ref="L83">INDEX(Processed[Response.rows.elements.duration.value],_xlfn.XMATCH(L$9&amp;"_"&amp;$H83,Processed[LinkID]))/60</f>
        <v>9.8666666666666671</v>
      </c>
      <c r="M83" s="9" cm="1">
        <f t="array" ref="M83">INDEX(Processed[Response.rows.elements.duration.value],_xlfn.XMATCH(M$9&amp;"_"&amp;$H83,Processed[LinkID]))/60</f>
        <v>9.2333333333333325</v>
      </c>
      <c r="N83" s="9" cm="1">
        <f t="array" ref="N83">INDEX(Processed[Response.rows.elements.duration.value],_xlfn.XMATCH(N$9&amp;"_"&amp;$H83,Processed[LinkID]))/60</f>
        <v>9.2333333333333325</v>
      </c>
      <c r="O83" s="9">
        <f t="shared" si="9"/>
        <v>20</v>
      </c>
      <c r="P83" s="9">
        <f t="shared" si="10"/>
        <v>0.92927300000000002</v>
      </c>
      <c r="R83" s="10" cm="1">
        <f t="array" ref="R83">INDEX($I83:$P83,0,_xlfn.XMATCH(R$10,$I$10:$P$10))</f>
        <v>0.92927300000000002</v>
      </c>
      <c r="S83" s="10">
        <f t="shared" si="11"/>
        <v>1.1970000000000001</v>
      </c>
      <c r="U83" s="10">
        <f t="shared" si="12"/>
        <v>20</v>
      </c>
      <c r="V83" s="10" cm="1">
        <f t="array" ref="V83">INDEX($I83:$P83,0,_xlfn.XMATCH(V$10,$I$10:$P$10))</f>
        <v>9.8666666666666671</v>
      </c>
      <c r="W83" s="10">
        <f t="shared" si="13"/>
        <v>10.133333333333333</v>
      </c>
      <c r="X83" s="37">
        <f t="shared" si="14"/>
        <v>1.027027027027027</v>
      </c>
    </row>
    <row r="84" spans="1:24" x14ac:dyDescent="0.25">
      <c r="A84" s="4">
        <v>100090</v>
      </c>
      <c r="B84" s="4">
        <v>270630</v>
      </c>
      <c r="C84" s="4">
        <v>268599</v>
      </c>
      <c r="D84" s="4" t="s">
        <v>705</v>
      </c>
      <c r="E84" s="4" t="s">
        <v>700</v>
      </c>
      <c r="F84" s="4">
        <v>6317.7219999999998</v>
      </c>
      <c r="G84" s="4">
        <v>21</v>
      </c>
      <c r="H84" s="6" t="str">
        <f t="shared" si="8"/>
        <v>270630_268599</v>
      </c>
      <c r="I84" s="9" cm="1">
        <f t="array" ref="I84">INDEX(Processed[Response.rows.elements.distance.value],_xlfn.XMATCH(I$9&amp;"_"&amp;$H84,Processed[LinkID]))/1000</f>
        <v>7.2190000000000003</v>
      </c>
      <c r="J84" s="9" cm="1">
        <f t="array" ref="J84">INDEX(Processed[Response.rows.elements.distance.value],_xlfn.XMATCH(J$9&amp;"_"&amp;$H84,Processed[LinkID]))/1000</f>
        <v>7.2190000000000003</v>
      </c>
      <c r="K84" s="9" cm="1">
        <f t="array" ref="K84">INDEX(Processed[Response.rows.elements.distance.value],_xlfn.XMATCH(K$9&amp;"_"&amp;$H84,Processed[LinkID]))/1000</f>
        <v>7.2190000000000003</v>
      </c>
      <c r="L84" s="9" cm="1">
        <f t="array" ref="L84">INDEX(Processed[Response.rows.elements.duration.value],_xlfn.XMATCH(L$9&amp;"_"&amp;$H84,Processed[LinkID]))/60</f>
        <v>10.366666666666667</v>
      </c>
      <c r="M84" s="9" cm="1">
        <f t="array" ref="M84">INDEX(Processed[Response.rows.elements.duration.value],_xlfn.XMATCH(M$9&amp;"_"&amp;$H84,Processed[LinkID]))/60</f>
        <v>10.366666666666667</v>
      </c>
      <c r="N84" s="9" cm="1">
        <f t="array" ref="N84">INDEX(Processed[Response.rows.elements.duration.value],_xlfn.XMATCH(N$9&amp;"_"&amp;$H84,Processed[LinkID]))/60</f>
        <v>10.366666666666667</v>
      </c>
      <c r="O84" s="9">
        <f t="shared" si="9"/>
        <v>21</v>
      </c>
      <c r="P84" s="9">
        <f t="shared" si="10"/>
        <v>6.3177219999999998</v>
      </c>
      <c r="R84" s="10" cm="1">
        <f t="array" ref="R84">INDEX($I84:$P84,0,_xlfn.XMATCH(R$10,$I$10:$P$10))</f>
        <v>6.3177219999999998</v>
      </c>
      <c r="S84" s="10">
        <f t="shared" si="11"/>
        <v>7.2190000000000003</v>
      </c>
      <c r="U84" s="10">
        <f t="shared" si="12"/>
        <v>21</v>
      </c>
      <c r="V84" s="10" cm="1">
        <f t="array" ref="V84">INDEX($I84:$P84,0,_xlfn.XMATCH(V$10,$I$10:$P$10))</f>
        <v>10.366666666666667</v>
      </c>
      <c r="W84" s="10">
        <f t="shared" si="13"/>
        <v>10.633333333333333</v>
      </c>
      <c r="X84" s="37">
        <f t="shared" si="14"/>
        <v>1.0257234726688103</v>
      </c>
    </row>
    <row r="85" spans="1:24" x14ac:dyDescent="0.25">
      <c r="A85" s="4">
        <v>100090</v>
      </c>
      <c r="B85" s="4">
        <v>268599</v>
      </c>
      <c r="C85" s="4">
        <v>270630</v>
      </c>
      <c r="D85" s="4" t="s">
        <v>700</v>
      </c>
      <c r="E85" s="4" t="s">
        <v>705</v>
      </c>
      <c r="F85" s="4">
        <v>6317.7219999999998</v>
      </c>
      <c r="G85" s="4">
        <v>21</v>
      </c>
      <c r="H85" s="6" t="str">
        <f t="shared" si="8"/>
        <v>268599_270630</v>
      </c>
      <c r="I85" s="9" cm="1">
        <f t="array" ref="I85">INDEX(Processed[Response.rows.elements.distance.value],_xlfn.XMATCH(I$9&amp;"_"&amp;$H85,Processed[LinkID]))/1000</f>
        <v>7.3120000000000003</v>
      </c>
      <c r="J85" s="9" cm="1">
        <f t="array" ref="J85">INDEX(Processed[Response.rows.elements.distance.value],_xlfn.XMATCH(J$9&amp;"_"&amp;$H85,Processed[LinkID]))/1000</f>
        <v>7.3120000000000003</v>
      </c>
      <c r="K85" s="9" cm="1">
        <f t="array" ref="K85">INDEX(Processed[Response.rows.elements.distance.value],_xlfn.XMATCH(K$9&amp;"_"&amp;$H85,Processed[LinkID]))/1000</f>
        <v>7.3120000000000003</v>
      </c>
      <c r="L85" s="9" cm="1">
        <f t="array" ref="L85">INDEX(Processed[Response.rows.elements.duration.value],_xlfn.XMATCH(L$9&amp;"_"&amp;$H85,Processed[LinkID]))/60</f>
        <v>10.383333333333333</v>
      </c>
      <c r="M85" s="9" cm="1">
        <f t="array" ref="M85">INDEX(Processed[Response.rows.elements.duration.value],_xlfn.XMATCH(M$9&amp;"_"&amp;$H85,Processed[LinkID]))/60</f>
        <v>11.383333333333333</v>
      </c>
      <c r="N85" s="9" cm="1">
        <f t="array" ref="N85">INDEX(Processed[Response.rows.elements.duration.value],_xlfn.XMATCH(N$9&amp;"_"&amp;$H85,Processed[LinkID]))/60</f>
        <v>10.383333333333333</v>
      </c>
      <c r="O85" s="9">
        <f t="shared" si="9"/>
        <v>21</v>
      </c>
      <c r="P85" s="9">
        <f t="shared" si="10"/>
        <v>6.3177219999999998</v>
      </c>
      <c r="R85" s="10" cm="1">
        <f t="array" ref="R85">INDEX($I85:$P85,0,_xlfn.XMATCH(R$10,$I$10:$P$10))</f>
        <v>6.3177219999999998</v>
      </c>
      <c r="S85" s="10">
        <f t="shared" si="11"/>
        <v>7.3120000000000003</v>
      </c>
      <c r="U85" s="10">
        <f t="shared" si="12"/>
        <v>21</v>
      </c>
      <c r="V85" s="10" cm="1">
        <f t="array" ref="V85">INDEX($I85:$P85,0,_xlfn.XMATCH(V$10,$I$10:$P$10))</f>
        <v>10.383333333333333</v>
      </c>
      <c r="W85" s="10">
        <f t="shared" si="13"/>
        <v>10.616666666666667</v>
      </c>
      <c r="X85" s="37">
        <f t="shared" si="14"/>
        <v>1.0224719101123596</v>
      </c>
    </row>
    <row r="86" spans="1:24" x14ac:dyDescent="0.25">
      <c r="A86" s="4">
        <v>100115</v>
      </c>
      <c r="B86" s="4">
        <v>269732</v>
      </c>
      <c r="C86" s="4">
        <v>269880</v>
      </c>
      <c r="D86" s="4" t="s">
        <v>754</v>
      </c>
      <c r="E86" s="4" t="s">
        <v>755</v>
      </c>
      <c r="F86" s="4">
        <v>482.84500000000003</v>
      </c>
      <c r="G86" s="4">
        <v>7</v>
      </c>
      <c r="H86" s="6" t="str">
        <f t="shared" si="8"/>
        <v>269732_269880</v>
      </c>
      <c r="I86" s="9" cm="1">
        <f t="array" ref="I86">INDEX(Processed[Response.rows.elements.distance.value],_xlfn.XMATCH(I$9&amp;"_"&amp;$H86,Processed[LinkID]))/1000</f>
        <v>0.65200000000000002</v>
      </c>
      <c r="J86" s="9" cm="1">
        <f t="array" ref="J86">INDEX(Processed[Response.rows.elements.distance.value],_xlfn.XMATCH(J$9&amp;"_"&amp;$H86,Processed[LinkID]))/1000</f>
        <v>0.65200000000000002</v>
      </c>
      <c r="K86" s="9" cm="1">
        <f t="array" ref="K86">INDEX(Processed[Response.rows.elements.distance.value],_xlfn.XMATCH(K$9&amp;"_"&amp;$H86,Processed[LinkID]))/1000</f>
        <v>0.747</v>
      </c>
      <c r="L86" s="9" cm="1">
        <f t="array" ref="L86">INDEX(Processed[Response.rows.elements.duration.value],_xlfn.XMATCH(L$9&amp;"_"&amp;$H86,Processed[LinkID]))/60</f>
        <v>3.4833333333333334</v>
      </c>
      <c r="M86" s="9" cm="1">
        <f t="array" ref="M86">INDEX(Processed[Response.rows.elements.duration.value],_xlfn.XMATCH(M$9&amp;"_"&amp;$H86,Processed[LinkID]))/60</f>
        <v>3.4833333333333334</v>
      </c>
      <c r="N86" s="9" cm="1">
        <f t="array" ref="N86">INDEX(Processed[Response.rows.elements.duration.value],_xlfn.XMATCH(N$9&amp;"_"&amp;$H86,Processed[LinkID]))/60</f>
        <v>5.9833333333333334</v>
      </c>
      <c r="O86" s="9">
        <f t="shared" si="9"/>
        <v>7</v>
      </c>
      <c r="P86" s="9">
        <f t="shared" si="10"/>
        <v>0.48284500000000002</v>
      </c>
      <c r="R86" s="10" cm="1">
        <f t="array" ref="R86">INDEX($I86:$P86,0,_xlfn.XMATCH(R$10,$I$10:$P$10))</f>
        <v>0.48284500000000002</v>
      </c>
      <c r="S86" s="10">
        <f t="shared" si="11"/>
        <v>0.747</v>
      </c>
      <c r="U86" s="10">
        <f t="shared" si="12"/>
        <v>7</v>
      </c>
      <c r="V86" s="10" cm="1">
        <f t="array" ref="V86">INDEX($I86:$P86,0,_xlfn.XMATCH(V$10,$I$10:$P$10))</f>
        <v>3.4833333333333334</v>
      </c>
      <c r="W86" s="10">
        <f t="shared" si="13"/>
        <v>3.5166666666666666</v>
      </c>
      <c r="X86" s="37">
        <f t="shared" si="14"/>
        <v>1.0095693779904307</v>
      </c>
    </row>
    <row r="87" spans="1:24" x14ac:dyDescent="0.25">
      <c r="A87" s="4">
        <v>100026</v>
      </c>
      <c r="B87" s="4">
        <v>270193</v>
      </c>
      <c r="C87" s="4">
        <v>269751</v>
      </c>
      <c r="D87" s="4" t="s">
        <v>699</v>
      </c>
      <c r="E87" s="4" t="s">
        <v>704</v>
      </c>
      <c r="F87" s="4">
        <v>1310.9849999999999</v>
      </c>
      <c r="G87" s="4">
        <v>12</v>
      </c>
      <c r="H87" s="6" t="str">
        <f t="shared" si="8"/>
        <v>270193_269751</v>
      </c>
      <c r="I87" s="9" cm="1">
        <f t="array" ref="I87">INDEX(Processed[Response.rows.elements.distance.value],_xlfn.XMATCH(I$9&amp;"_"&amp;$H87,Processed[LinkID]))/1000</f>
        <v>1.6379999999999999</v>
      </c>
      <c r="J87" s="9" cm="1">
        <f t="array" ref="J87">INDEX(Processed[Response.rows.elements.distance.value],_xlfn.XMATCH(J$9&amp;"_"&amp;$H87,Processed[LinkID]))/1000</f>
        <v>1.6379999999999999</v>
      </c>
      <c r="K87" s="9" cm="1">
        <f t="array" ref="K87">INDEX(Processed[Response.rows.elements.distance.value],_xlfn.XMATCH(K$9&amp;"_"&amp;$H87,Processed[LinkID]))/1000</f>
        <v>1.6379999999999999</v>
      </c>
      <c r="L87" s="9" cm="1">
        <f t="array" ref="L87">INDEX(Processed[Response.rows.elements.duration.value],_xlfn.XMATCH(L$9&amp;"_"&amp;$H87,Processed[LinkID]))/60</f>
        <v>5.9833333333333334</v>
      </c>
      <c r="M87" s="9" cm="1">
        <f t="array" ref="M87">INDEX(Processed[Response.rows.elements.duration.value],_xlfn.XMATCH(M$9&amp;"_"&amp;$H87,Processed[LinkID]))/60</f>
        <v>6.333333333333333</v>
      </c>
      <c r="N87" s="9" cm="1">
        <f t="array" ref="N87">INDEX(Processed[Response.rows.elements.duration.value],_xlfn.XMATCH(N$9&amp;"_"&amp;$H87,Processed[LinkID]))/60</f>
        <v>5.65</v>
      </c>
      <c r="O87" s="9">
        <f t="shared" si="9"/>
        <v>12</v>
      </c>
      <c r="P87" s="9">
        <f t="shared" si="10"/>
        <v>1.3109849999999998</v>
      </c>
      <c r="R87" s="10" cm="1">
        <f t="array" ref="R87">INDEX($I87:$P87,0,_xlfn.XMATCH(R$10,$I$10:$P$10))</f>
        <v>1.3109849999999998</v>
      </c>
      <c r="S87" s="10">
        <f t="shared" si="11"/>
        <v>1.6379999999999999</v>
      </c>
      <c r="U87" s="10">
        <f t="shared" si="12"/>
        <v>12</v>
      </c>
      <c r="V87" s="10" cm="1">
        <f t="array" ref="V87">INDEX($I87:$P87,0,_xlfn.XMATCH(V$10,$I$10:$P$10))</f>
        <v>5.9833333333333334</v>
      </c>
      <c r="W87" s="10">
        <f t="shared" si="13"/>
        <v>6.0166666666666666</v>
      </c>
      <c r="X87" s="37">
        <f t="shared" si="14"/>
        <v>1.0055710306406684</v>
      </c>
    </row>
    <row r="88" spans="1:24" x14ac:dyDescent="0.25">
      <c r="A88" s="4">
        <v>100192</v>
      </c>
      <c r="B88" s="4">
        <v>260543</v>
      </c>
      <c r="C88" s="4">
        <v>261224</v>
      </c>
      <c r="D88" s="4" t="s">
        <v>790</v>
      </c>
      <c r="E88" s="4" t="s">
        <v>742</v>
      </c>
      <c r="F88" s="4">
        <v>3061.6759999999999</v>
      </c>
      <c r="G88" s="4">
        <v>6</v>
      </c>
      <c r="H88" s="6" t="str">
        <f t="shared" si="8"/>
        <v>260543_261224</v>
      </c>
      <c r="I88" s="9" cm="1">
        <f t="array" ref="I88">INDEX(Processed[Response.rows.elements.distance.value],_xlfn.XMATCH(I$9&amp;"_"&amp;$H88,Processed[LinkID]))/1000</f>
        <v>3.0590000000000002</v>
      </c>
      <c r="J88" s="9" cm="1">
        <f t="array" ref="J88">INDEX(Processed[Response.rows.elements.distance.value],_xlfn.XMATCH(J$9&amp;"_"&amp;$H88,Processed[LinkID]))/1000</f>
        <v>3.0590000000000002</v>
      </c>
      <c r="K88" s="9" cm="1">
        <f t="array" ref="K88">INDEX(Processed[Response.rows.elements.distance.value],_xlfn.XMATCH(K$9&amp;"_"&amp;$H88,Processed[LinkID]))/1000</f>
        <v>3.0590000000000002</v>
      </c>
      <c r="L88" s="9" cm="1">
        <f t="array" ref="L88">INDEX(Processed[Response.rows.elements.duration.value],_xlfn.XMATCH(L$9&amp;"_"&amp;$H88,Processed[LinkID]))/60</f>
        <v>3</v>
      </c>
      <c r="M88" s="9" cm="1">
        <f t="array" ref="M88">INDEX(Processed[Response.rows.elements.duration.value],_xlfn.XMATCH(M$9&amp;"_"&amp;$H88,Processed[LinkID]))/60</f>
        <v>4</v>
      </c>
      <c r="N88" s="9" cm="1">
        <f t="array" ref="N88">INDEX(Processed[Response.rows.elements.duration.value],_xlfn.XMATCH(N$9&amp;"_"&amp;$H88,Processed[LinkID]))/60</f>
        <v>3</v>
      </c>
      <c r="O88" s="9">
        <f t="shared" si="9"/>
        <v>6</v>
      </c>
      <c r="P88" s="9">
        <f t="shared" si="10"/>
        <v>3.0616759999999998</v>
      </c>
      <c r="R88" s="10" cm="1">
        <f t="array" ref="R88">INDEX($I88:$P88,0,_xlfn.XMATCH(R$10,$I$10:$P$10))</f>
        <v>3.0616759999999998</v>
      </c>
      <c r="S88" s="10">
        <f t="shared" si="11"/>
        <v>3.0590000000000002</v>
      </c>
      <c r="U88" s="10">
        <f t="shared" si="12"/>
        <v>6</v>
      </c>
      <c r="V88" s="10" cm="1">
        <f t="array" ref="V88">INDEX($I88:$P88,0,_xlfn.XMATCH(V$10,$I$10:$P$10))</f>
        <v>3</v>
      </c>
      <c r="W88" s="10">
        <f t="shared" si="13"/>
        <v>3</v>
      </c>
      <c r="X88" s="37">
        <f t="shared" si="14"/>
        <v>1</v>
      </c>
    </row>
    <row r="89" spans="1:24" x14ac:dyDescent="0.25">
      <c r="A89" s="4">
        <v>100045</v>
      </c>
      <c r="B89" s="4">
        <v>269459</v>
      </c>
      <c r="C89" s="4">
        <v>269122</v>
      </c>
      <c r="D89" s="4" t="s">
        <v>687</v>
      </c>
      <c r="E89" s="4" t="s">
        <v>717</v>
      </c>
      <c r="F89" s="4">
        <v>1034.643</v>
      </c>
      <c r="G89" s="4">
        <v>13</v>
      </c>
      <c r="H89" s="6" t="str">
        <f t="shared" si="8"/>
        <v>269459_269122</v>
      </c>
      <c r="I89" s="9" cm="1">
        <f t="array" ref="I89">INDEX(Processed[Response.rows.elements.distance.value],_xlfn.XMATCH(I$9&amp;"_"&amp;$H89,Processed[LinkID]))/1000</f>
        <v>1.292</v>
      </c>
      <c r="J89" s="9" cm="1">
        <f t="array" ref="J89">INDEX(Processed[Response.rows.elements.distance.value],_xlfn.XMATCH(J$9&amp;"_"&amp;$H89,Processed[LinkID]))/1000</f>
        <v>1.296</v>
      </c>
      <c r="K89" s="9" cm="1">
        <f t="array" ref="K89">INDEX(Processed[Response.rows.elements.distance.value],_xlfn.XMATCH(K$9&amp;"_"&amp;$H89,Processed[LinkID]))/1000</f>
        <v>1.292</v>
      </c>
      <c r="L89" s="9" cm="1">
        <f t="array" ref="L89">INDEX(Processed[Response.rows.elements.duration.value],_xlfn.XMATCH(L$9&amp;"_"&amp;$H89,Processed[LinkID]))/60</f>
        <v>6.5333333333333332</v>
      </c>
      <c r="M89" s="9" cm="1">
        <f t="array" ref="M89">INDEX(Processed[Response.rows.elements.duration.value],_xlfn.XMATCH(M$9&amp;"_"&amp;$H89,Processed[LinkID]))/60</f>
        <v>6.35</v>
      </c>
      <c r="N89" s="9" cm="1">
        <f t="array" ref="N89">INDEX(Processed[Response.rows.elements.duration.value],_xlfn.XMATCH(N$9&amp;"_"&amp;$H89,Processed[LinkID]))/60</f>
        <v>6.5333333333333332</v>
      </c>
      <c r="O89" s="9">
        <f t="shared" si="9"/>
        <v>13</v>
      </c>
      <c r="P89" s="9">
        <f t="shared" si="10"/>
        <v>1.034643</v>
      </c>
      <c r="R89" s="10" cm="1">
        <f t="array" ref="R89">INDEX($I89:$P89,0,_xlfn.XMATCH(R$10,$I$10:$P$10))</f>
        <v>1.034643</v>
      </c>
      <c r="S89" s="10">
        <f t="shared" si="11"/>
        <v>1.292</v>
      </c>
      <c r="U89" s="10">
        <f t="shared" si="12"/>
        <v>13</v>
      </c>
      <c r="V89" s="10" cm="1">
        <f t="array" ref="V89">INDEX($I89:$P89,0,_xlfn.XMATCH(V$10,$I$10:$P$10))</f>
        <v>6.5333333333333332</v>
      </c>
      <c r="W89" s="10">
        <f t="shared" si="13"/>
        <v>6.4666666666666668</v>
      </c>
      <c r="X89" s="37">
        <f t="shared" si="14"/>
        <v>0.98979591836734693</v>
      </c>
    </row>
    <row r="90" spans="1:24" x14ac:dyDescent="0.25">
      <c r="A90" s="4">
        <v>100033</v>
      </c>
      <c r="B90" s="4">
        <v>267933</v>
      </c>
      <c r="C90" s="4">
        <v>267662</v>
      </c>
      <c r="D90" s="4" t="s">
        <v>684</v>
      </c>
      <c r="E90" s="4" t="s">
        <v>686</v>
      </c>
      <c r="F90" s="4">
        <v>2293.6060000000002</v>
      </c>
      <c r="G90" s="4">
        <v>18</v>
      </c>
      <c r="H90" s="6" t="str">
        <f t="shared" si="8"/>
        <v>267933_267662</v>
      </c>
      <c r="I90" s="9" cm="1">
        <f t="array" ref="I90">INDEX(Processed[Response.rows.elements.distance.value],_xlfn.XMATCH(I$9&amp;"_"&amp;$H90,Processed[LinkID]))/1000</f>
        <v>2.786</v>
      </c>
      <c r="J90" s="9" cm="1">
        <f t="array" ref="J90">INDEX(Processed[Response.rows.elements.distance.value],_xlfn.XMATCH(J$9&amp;"_"&amp;$H90,Processed[LinkID]))/1000</f>
        <v>2.786</v>
      </c>
      <c r="K90" s="9" cm="1">
        <f t="array" ref="K90">INDEX(Processed[Response.rows.elements.distance.value],_xlfn.XMATCH(K$9&amp;"_"&amp;$H90,Processed[LinkID]))/1000</f>
        <v>2.786</v>
      </c>
      <c r="L90" s="9" cm="1">
        <f t="array" ref="L90">INDEX(Processed[Response.rows.elements.duration.value],_xlfn.XMATCH(L$9&amp;"_"&amp;$H90,Processed[LinkID]))/60</f>
        <v>9.15</v>
      </c>
      <c r="M90" s="9" cm="1">
        <f t="array" ref="M90">INDEX(Processed[Response.rows.elements.duration.value],_xlfn.XMATCH(M$9&amp;"_"&amp;$H90,Processed[LinkID]))/60</f>
        <v>8.75</v>
      </c>
      <c r="N90" s="9" cm="1">
        <f t="array" ref="N90">INDEX(Processed[Response.rows.elements.duration.value],_xlfn.XMATCH(N$9&amp;"_"&amp;$H90,Processed[LinkID]))/60</f>
        <v>8.75</v>
      </c>
      <c r="O90" s="9">
        <f t="shared" si="9"/>
        <v>18</v>
      </c>
      <c r="P90" s="9">
        <f t="shared" si="10"/>
        <v>2.293606</v>
      </c>
      <c r="R90" s="10" cm="1">
        <f t="array" ref="R90">INDEX($I90:$P90,0,_xlfn.XMATCH(R$10,$I$10:$P$10))</f>
        <v>2.293606</v>
      </c>
      <c r="S90" s="10">
        <f t="shared" si="11"/>
        <v>2.786</v>
      </c>
      <c r="U90" s="10">
        <f t="shared" si="12"/>
        <v>18</v>
      </c>
      <c r="V90" s="10" cm="1">
        <f t="array" ref="V90">INDEX($I90:$P90,0,_xlfn.XMATCH(V$10,$I$10:$P$10))</f>
        <v>9.15</v>
      </c>
      <c r="W90" s="10">
        <f t="shared" si="13"/>
        <v>8.85</v>
      </c>
      <c r="X90" s="37">
        <f t="shared" si="14"/>
        <v>0.96721311475409832</v>
      </c>
    </row>
    <row r="91" spans="1:24" x14ac:dyDescent="0.25">
      <c r="A91" s="4">
        <v>100246</v>
      </c>
      <c r="B91" s="4">
        <v>268672</v>
      </c>
      <c r="C91" s="4">
        <v>269459</v>
      </c>
      <c r="D91" s="4" t="s">
        <v>773</v>
      </c>
      <c r="E91" s="4" t="s">
        <v>687</v>
      </c>
      <c r="F91" s="4">
        <v>2258.748</v>
      </c>
      <c r="G91" s="4">
        <v>26</v>
      </c>
      <c r="H91" s="6" t="str">
        <f t="shared" si="8"/>
        <v>268672_269459</v>
      </c>
      <c r="I91" s="9" cm="1">
        <f t="array" ref="I91">INDEX(Processed[Response.rows.elements.distance.value],_xlfn.XMATCH(I$9&amp;"_"&amp;$H91,Processed[LinkID]))/1000</f>
        <v>2.7189999999999999</v>
      </c>
      <c r="J91" s="9" cm="1">
        <f t="array" ref="J91">INDEX(Processed[Response.rows.elements.distance.value],_xlfn.XMATCH(J$9&amp;"_"&amp;$H91,Processed[LinkID]))/1000</f>
        <v>2.7189999999999999</v>
      </c>
      <c r="K91" s="9" cm="1">
        <f t="array" ref="K91">INDEX(Processed[Response.rows.elements.distance.value],_xlfn.XMATCH(K$9&amp;"_"&amp;$H91,Processed[LinkID]))/1000</f>
        <v>2.7189999999999999</v>
      </c>
      <c r="L91" s="9" cm="1">
        <f t="array" ref="L91">INDEX(Processed[Response.rows.elements.duration.value],_xlfn.XMATCH(L$9&amp;"_"&amp;$H91,Processed[LinkID]))/60</f>
        <v>13.25</v>
      </c>
      <c r="M91" s="9" cm="1">
        <f t="array" ref="M91">INDEX(Processed[Response.rows.elements.duration.value],_xlfn.XMATCH(M$9&amp;"_"&amp;$H91,Processed[LinkID]))/60</f>
        <v>11.25</v>
      </c>
      <c r="N91" s="9" cm="1">
        <f t="array" ref="N91">INDEX(Processed[Response.rows.elements.duration.value],_xlfn.XMATCH(N$9&amp;"_"&amp;$H91,Processed[LinkID]))/60</f>
        <v>12.016666666666667</v>
      </c>
      <c r="O91" s="9">
        <f t="shared" si="9"/>
        <v>26</v>
      </c>
      <c r="P91" s="9">
        <f t="shared" si="10"/>
        <v>2.2587480000000002</v>
      </c>
      <c r="R91" s="10" cm="1">
        <f t="array" ref="R91">INDEX($I91:$P91,0,_xlfn.XMATCH(R$10,$I$10:$P$10))</f>
        <v>2.2587480000000002</v>
      </c>
      <c r="S91" s="10">
        <f t="shared" si="11"/>
        <v>2.7189999999999999</v>
      </c>
      <c r="U91" s="10">
        <f t="shared" si="12"/>
        <v>26</v>
      </c>
      <c r="V91" s="10" cm="1">
        <f t="array" ref="V91">INDEX($I91:$P91,0,_xlfn.XMATCH(V$10,$I$10:$P$10))</f>
        <v>13.25</v>
      </c>
      <c r="W91" s="10">
        <f t="shared" si="13"/>
        <v>12.75</v>
      </c>
      <c r="X91" s="37">
        <f t="shared" si="14"/>
        <v>0.96226415094339623</v>
      </c>
    </row>
    <row r="92" spans="1:24" x14ac:dyDescent="0.25">
      <c r="A92" s="4">
        <v>100162</v>
      </c>
      <c r="B92" s="4">
        <v>269139</v>
      </c>
      <c r="C92" s="4">
        <v>268311</v>
      </c>
      <c r="D92" s="4" t="s">
        <v>733</v>
      </c>
      <c r="E92" s="4" t="s">
        <v>695</v>
      </c>
      <c r="F92" s="4">
        <v>2360.241</v>
      </c>
      <c r="G92" s="4">
        <v>30</v>
      </c>
      <c r="H92" s="6" t="str">
        <f t="shared" si="8"/>
        <v>269139_268311</v>
      </c>
      <c r="I92" s="9" cm="1">
        <f t="array" ref="I92">INDEX(Processed[Response.rows.elements.distance.value],_xlfn.XMATCH(I$9&amp;"_"&amp;$H92,Processed[LinkID]))/1000</f>
        <v>3.274</v>
      </c>
      <c r="J92" s="9" cm="1">
        <f t="array" ref="J92">INDEX(Processed[Response.rows.elements.distance.value],_xlfn.XMATCH(J$9&amp;"_"&amp;$H92,Processed[LinkID]))/1000</f>
        <v>3.274</v>
      </c>
      <c r="K92" s="9" cm="1">
        <f t="array" ref="K92">INDEX(Processed[Response.rows.elements.distance.value],_xlfn.XMATCH(K$9&amp;"_"&amp;$H92,Processed[LinkID]))/1000</f>
        <v>3.274</v>
      </c>
      <c r="L92" s="9" cm="1">
        <f t="array" ref="L92">INDEX(Processed[Response.rows.elements.duration.value],_xlfn.XMATCH(L$9&amp;"_"&amp;$H92,Processed[LinkID]))/60</f>
        <v>15.433333333333334</v>
      </c>
      <c r="M92" s="9" cm="1">
        <f t="array" ref="M92">INDEX(Processed[Response.rows.elements.duration.value],_xlfn.XMATCH(M$9&amp;"_"&amp;$H92,Processed[LinkID]))/60</f>
        <v>15.433333333333334</v>
      </c>
      <c r="N92" s="9" cm="1">
        <f t="array" ref="N92">INDEX(Processed[Response.rows.elements.duration.value],_xlfn.XMATCH(N$9&amp;"_"&amp;$H92,Processed[LinkID]))/60</f>
        <v>15.433333333333334</v>
      </c>
      <c r="O92" s="9">
        <f t="shared" si="9"/>
        <v>30</v>
      </c>
      <c r="P92" s="9">
        <f t="shared" si="10"/>
        <v>2.3602409999999998</v>
      </c>
      <c r="R92" s="10" cm="1">
        <f t="array" ref="R92">INDEX($I92:$P92,0,_xlfn.XMATCH(R$10,$I$10:$P$10))</f>
        <v>2.3602409999999998</v>
      </c>
      <c r="S92" s="10">
        <f t="shared" si="11"/>
        <v>3.274</v>
      </c>
      <c r="U92" s="10">
        <f t="shared" si="12"/>
        <v>30</v>
      </c>
      <c r="V92" s="10" cm="1">
        <f t="array" ref="V92">INDEX($I92:$P92,0,_xlfn.XMATCH(V$10,$I$10:$P$10))</f>
        <v>15.433333333333334</v>
      </c>
      <c r="W92" s="10">
        <f t="shared" si="13"/>
        <v>14.566666666666666</v>
      </c>
      <c r="X92" s="37">
        <f t="shared" si="14"/>
        <v>0.94384449244060475</v>
      </c>
    </row>
    <row r="93" spans="1:24" x14ac:dyDescent="0.25">
      <c r="A93" s="4">
        <v>100048</v>
      </c>
      <c r="B93" s="4">
        <v>269296</v>
      </c>
      <c r="C93" s="4">
        <v>269122</v>
      </c>
      <c r="D93" s="4" t="s">
        <v>690</v>
      </c>
      <c r="E93" s="4" t="s">
        <v>717</v>
      </c>
      <c r="F93" s="4">
        <v>982.70699999999999</v>
      </c>
      <c r="G93" s="4">
        <v>18</v>
      </c>
      <c r="H93" s="6" t="str">
        <f t="shared" si="8"/>
        <v>269296_269122</v>
      </c>
      <c r="I93" s="9" cm="1">
        <f t="array" ref="I93">INDEX(Processed[Response.rows.elements.distance.value],_xlfn.XMATCH(I$9&amp;"_"&amp;$H93,Processed[LinkID]))/1000</f>
        <v>1.3720000000000001</v>
      </c>
      <c r="J93" s="9" cm="1">
        <f t="array" ref="J93">INDEX(Processed[Response.rows.elements.distance.value],_xlfn.XMATCH(J$9&amp;"_"&amp;$H93,Processed[LinkID]))/1000</f>
        <v>1.3720000000000001</v>
      </c>
      <c r="K93" s="9" cm="1">
        <f t="array" ref="K93">INDEX(Processed[Response.rows.elements.distance.value],_xlfn.XMATCH(K$9&amp;"_"&amp;$H93,Processed[LinkID]))/1000</f>
        <v>1.3720000000000001</v>
      </c>
      <c r="L93" s="9" cm="1">
        <f t="array" ref="L93">INDEX(Processed[Response.rows.elements.duration.value],_xlfn.XMATCH(L$9&amp;"_"&amp;$H93,Processed[LinkID]))/60</f>
        <v>9.2666666666666675</v>
      </c>
      <c r="M93" s="9" cm="1">
        <f t="array" ref="M93">INDEX(Processed[Response.rows.elements.duration.value],_xlfn.XMATCH(M$9&amp;"_"&amp;$H93,Processed[LinkID]))/60</f>
        <v>9.2666666666666675</v>
      </c>
      <c r="N93" s="9" cm="1">
        <f t="array" ref="N93">INDEX(Processed[Response.rows.elements.duration.value],_xlfn.XMATCH(N$9&amp;"_"&amp;$H93,Processed[LinkID]))/60</f>
        <v>10.266666666666667</v>
      </c>
      <c r="O93" s="9">
        <f t="shared" si="9"/>
        <v>18</v>
      </c>
      <c r="P93" s="9">
        <f t="shared" si="10"/>
        <v>0.982707</v>
      </c>
      <c r="R93" s="10" cm="1">
        <f t="array" ref="R93">INDEX($I93:$P93,0,_xlfn.XMATCH(R$10,$I$10:$P$10))</f>
        <v>0.982707</v>
      </c>
      <c r="S93" s="10">
        <f t="shared" si="11"/>
        <v>1.3720000000000001</v>
      </c>
      <c r="U93" s="10">
        <f t="shared" si="12"/>
        <v>18</v>
      </c>
      <c r="V93" s="10" cm="1">
        <f t="array" ref="V93">INDEX($I93:$P93,0,_xlfn.XMATCH(V$10,$I$10:$P$10))</f>
        <v>9.2666666666666675</v>
      </c>
      <c r="W93" s="10">
        <f t="shared" si="13"/>
        <v>8.7333333333333325</v>
      </c>
      <c r="X93" s="37">
        <f t="shared" si="14"/>
        <v>0.94244604316546743</v>
      </c>
    </row>
    <row r="94" spans="1:24" x14ac:dyDescent="0.25">
      <c r="A94" s="4">
        <v>100028</v>
      </c>
      <c r="B94" s="4">
        <v>270193</v>
      </c>
      <c r="C94" s="4">
        <v>270630</v>
      </c>
      <c r="D94" s="4" t="s">
        <v>699</v>
      </c>
      <c r="E94" s="4" t="s">
        <v>705</v>
      </c>
      <c r="F94" s="4">
        <v>1502.3920000000001</v>
      </c>
      <c r="G94" s="4">
        <v>10</v>
      </c>
      <c r="H94" s="6" t="str">
        <f t="shared" si="8"/>
        <v>270193_270630</v>
      </c>
      <c r="I94" s="9" cm="1">
        <f t="array" ref="I94">INDEX(Processed[Response.rows.elements.distance.value],_xlfn.XMATCH(I$9&amp;"_"&amp;$H94,Processed[LinkID]))/1000</f>
        <v>1.742</v>
      </c>
      <c r="J94" s="9" cm="1">
        <f t="array" ref="J94">INDEX(Processed[Response.rows.elements.distance.value],_xlfn.XMATCH(J$9&amp;"_"&amp;$H94,Processed[LinkID]))/1000</f>
        <v>1.742</v>
      </c>
      <c r="K94" s="9" cm="1">
        <f t="array" ref="K94">INDEX(Processed[Response.rows.elements.distance.value],_xlfn.XMATCH(K$9&amp;"_"&amp;$H94,Processed[LinkID]))/1000</f>
        <v>1.742</v>
      </c>
      <c r="L94" s="9" cm="1">
        <f t="array" ref="L94">INDEX(Processed[Response.rows.elements.duration.value],_xlfn.XMATCH(L$9&amp;"_"&amp;$H94,Processed[LinkID]))/60</f>
        <v>5.15</v>
      </c>
      <c r="M94" s="9" cm="1">
        <f t="array" ref="M94">INDEX(Processed[Response.rows.elements.duration.value],_xlfn.XMATCH(M$9&amp;"_"&amp;$H94,Processed[LinkID]))/60</f>
        <v>5.15</v>
      </c>
      <c r="N94" s="9" cm="1">
        <f t="array" ref="N94">INDEX(Processed[Response.rows.elements.duration.value],_xlfn.XMATCH(N$9&amp;"_"&amp;$H94,Processed[LinkID]))/60</f>
        <v>5.15</v>
      </c>
      <c r="O94" s="9">
        <f t="shared" si="9"/>
        <v>10</v>
      </c>
      <c r="P94" s="9">
        <f t="shared" si="10"/>
        <v>1.5023919999999999</v>
      </c>
      <c r="R94" s="10" cm="1">
        <f t="array" ref="R94">INDEX($I94:$P94,0,_xlfn.XMATCH(R$10,$I$10:$P$10))</f>
        <v>1.5023919999999999</v>
      </c>
      <c r="S94" s="10">
        <f t="shared" si="11"/>
        <v>1.742</v>
      </c>
      <c r="U94" s="10">
        <f t="shared" si="12"/>
        <v>10</v>
      </c>
      <c r="V94" s="10" cm="1">
        <f t="array" ref="V94">INDEX($I94:$P94,0,_xlfn.XMATCH(V$10,$I$10:$P$10))</f>
        <v>5.15</v>
      </c>
      <c r="W94" s="10">
        <f t="shared" si="13"/>
        <v>4.8499999999999996</v>
      </c>
      <c r="X94" s="37">
        <f t="shared" si="14"/>
        <v>0.9417475728155339</v>
      </c>
    </row>
    <row r="95" spans="1:24" x14ac:dyDescent="0.25">
      <c r="A95" s="4">
        <v>100177</v>
      </c>
      <c r="B95" s="4">
        <v>262578</v>
      </c>
      <c r="C95" s="4">
        <v>262260</v>
      </c>
      <c r="D95" s="4" t="s">
        <v>783</v>
      </c>
      <c r="E95" s="4" t="s">
        <v>782</v>
      </c>
      <c r="F95" s="4">
        <v>1221.5509999999999</v>
      </c>
      <c r="G95" s="4">
        <v>33</v>
      </c>
      <c r="H95" s="6" t="str">
        <f t="shared" si="8"/>
        <v>262578_262260</v>
      </c>
      <c r="I95" s="9" cm="1">
        <f t="array" ref="I95">INDEX(Processed[Response.rows.elements.distance.value],_xlfn.XMATCH(I$9&amp;"_"&amp;$H95,Processed[LinkID]))/1000</f>
        <v>2.363</v>
      </c>
      <c r="J95" s="9" cm="1">
        <f t="array" ref="J95">INDEX(Processed[Response.rows.elements.distance.value],_xlfn.XMATCH(J$9&amp;"_"&amp;$H95,Processed[LinkID]))/1000</f>
        <v>1.696</v>
      </c>
      <c r="K95" s="9" cm="1">
        <f t="array" ref="K95">INDEX(Processed[Response.rows.elements.distance.value],_xlfn.XMATCH(K$9&amp;"_"&amp;$H95,Processed[LinkID]))/1000</f>
        <v>2.149</v>
      </c>
      <c r="L95" s="9" cm="1">
        <f t="array" ref="L95">INDEX(Processed[Response.rows.elements.duration.value],_xlfn.XMATCH(L$9&amp;"_"&amp;$H95,Processed[LinkID]))/60</f>
        <v>17</v>
      </c>
      <c r="M95" s="9" cm="1">
        <f t="array" ref="M95">INDEX(Processed[Response.rows.elements.duration.value],_xlfn.XMATCH(M$9&amp;"_"&amp;$H95,Processed[LinkID]))/60</f>
        <v>17.683333333333334</v>
      </c>
      <c r="N95" s="9" cm="1">
        <f t="array" ref="N95">INDEX(Processed[Response.rows.elements.duration.value],_xlfn.XMATCH(N$9&amp;"_"&amp;$H95,Processed[LinkID]))/60</f>
        <v>19.8</v>
      </c>
      <c r="O95" s="9">
        <f t="shared" si="9"/>
        <v>33</v>
      </c>
      <c r="P95" s="9">
        <f t="shared" si="10"/>
        <v>1.2215509999999998</v>
      </c>
      <c r="R95" s="10" cm="1">
        <f t="array" ref="R95">INDEX($I95:$P95,0,_xlfn.XMATCH(R$10,$I$10:$P$10))</f>
        <v>1.2215509999999998</v>
      </c>
      <c r="S95" s="10">
        <f t="shared" si="11"/>
        <v>2.149</v>
      </c>
      <c r="U95" s="10">
        <f t="shared" si="12"/>
        <v>33</v>
      </c>
      <c r="V95" s="10" cm="1">
        <f t="array" ref="V95">INDEX($I95:$P95,0,_xlfn.XMATCH(V$10,$I$10:$P$10))</f>
        <v>17</v>
      </c>
      <c r="W95" s="10">
        <f t="shared" si="13"/>
        <v>16</v>
      </c>
      <c r="X95" s="37">
        <f t="shared" si="14"/>
        <v>0.94117647058823528</v>
      </c>
    </row>
    <row r="96" spans="1:24" x14ac:dyDescent="0.25">
      <c r="A96" s="4">
        <v>100230</v>
      </c>
      <c r="B96" s="4">
        <v>260543</v>
      </c>
      <c r="C96" s="4">
        <v>269122</v>
      </c>
      <c r="D96" s="4" t="s">
        <v>790</v>
      </c>
      <c r="E96" s="4" t="s">
        <v>717</v>
      </c>
      <c r="F96" s="4">
        <v>24973.143</v>
      </c>
      <c r="G96" s="4">
        <v>96</v>
      </c>
      <c r="H96" s="6" t="str">
        <f t="shared" si="8"/>
        <v>260543_269122</v>
      </c>
      <c r="I96" s="9" cm="1">
        <f t="array" ref="I96">INDEX(Processed[Response.rows.elements.distance.value],_xlfn.XMATCH(I$9&amp;"_"&amp;$H96,Processed[LinkID]))/1000</f>
        <v>27.315000000000001</v>
      </c>
      <c r="J96" s="9" cm="1">
        <f t="array" ref="J96">INDEX(Processed[Response.rows.elements.distance.value],_xlfn.XMATCH(J$9&amp;"_"&amp;$H96,Processed[LinkID]))/1000</f>
        <v>27.315000000000001</v>
      </c>
      <c r="K96" s="9" cm="1">
        <f t="array" ref="K96">INDEX(Processed[Response.rows.elements.distance.value],_xlfn.XMATCH(K$9&amp;"_"&amp;$H96,Processed[LinkID]))/1000</f>
        <v>27.315000000000001</v>
      </c>
      <c r="L96" s="9" cm="1">
        <f t="array" ref="L96">INDEX(Processed[Response.rows.elements.duration.value],_xlfn.XMATCH(L$9&amp;"_"&amp;$H96,Processed[LinkID]))/60</f>
        <v>49.666666666666664</v>
      </c>
      <c r="M96" s="9" cm="1">
        <f t="array" ref="M96">INDEX(Processed[Response.rows.elements.duration.value],_xlfn.XMATCH(M$9&amp;"_"&amp;$H96,Processed[LinkID]))/60</f>
        <v>49.666666666666664</v>
      </c>
      <c r="N96" s="9" cm="1">
        <f t="array" ref="N96">INDEX(Processed[Response.rows.elements.duration.value],_xlfn.XMATCH(N$9&amp;"_"&amp;$H96,Processed[LinkID]))/60</f>
        <v>50.666666666666664</v>
      </c>
      <c r="O96" s="9">
        <f t="shared" si="9"/>
        <v>96</v>
      </c>
      <c r="P96" s="9">
        <f t="shared" si="10"/>
        <v>24.973143</v>
      </c>
      <c r="R96" s="10" cm="1">
        <f t="array" ref="R96">INDEX($I96:$P96,0,_xlfn.XMATCH(R$10,$I$10:$P$10))</f>
        <v>24.973143</v>
      </c>
      <c r="S96" s="10">
        <f t="shared" si="11"/>
        <v>27.315000000000001</v>
      </c>
      <c r="U96" s="10">
        <f t="shared" si="12"/>
        <v>96</v>
      </c>
      <c r="V96" s="10" cm="1">
        <f t="array" ref="V96">INDEX($I96:$P96,0,_xlfn.XMATCH(V$10,$I$10:$P$10))</f>
        <v>49.666666666666664</v>
      </c>
      <c r="W96" s="10">
        <f t="shared" si="13"/>
        <v>46.333333333333336</v>
      </c>
      <c r="X96" s="37">
        <f t="shared" si="14"/>
        <v>0.93288590604026855</v>
      </c>
    </row>
    <row r="97" spans="1:24" x14ac:dyDescent="0.25">
      <c r="A97" s="4">
        <v>100021</v>
      </c>
      <c r="B97" s="4">
        <v>268706</v>
      </c>
      <c r="C97" s="4">
        <v>270193</v>
      </c>
      <c r="D97" s="4" t="s">
        <v>701</v>
      </c>
      <c r="E97" s="4" t="s">
        <v>699</v>
      </c>
      <c r="F97" s="4">
        <v>6291.8850000000002</v>
      </c>
      <c r="G97" s="4">
        <v>23</v>
      </c>
      <c r="H97" s="6" t="str">
        <f t="shared" si="8"/>
        <v>268706_270193</v>
      </c>
      <c r="I97" s="9" cm="1">
        <f t="array" ref="I97">INDEX(Processed[Response.rows.elements.distance.value],_xlfn.XMATCH(I$9&amp;"_"&amp;$H97,Processed[LinkID]))/1000</f>
        <v>7.9119999999999999</v>
      </c>
      <c r="J97" s="9" cm="1">
        <f t="array" ref="J97">INDEX(Processed[Response.rows.elements.distance.value],_xlfn.XMATCH(J$9&amp;"_"&amp;$H97,Processed[LinkID]))/1000</f>
        <v>7.9119999999999999</v>
      </c>
      <c r="K97" s="9" cm="1">
        <f t="array" ref="K97">INDEX(Processed[Response.rows.elements.distance.value],_xlfn.XMATCH(K$9&amp;"_"&amp;$H97,Processed[LinkID]))/1000</f>
        <v>7.9119999999999999</v>
      </c>
      <c r="L97" s="9" cm="1">
        <f t="array" ref="L97">INDEX(Processed[Response.rows.elements.duration.value],_xlfn.XMATCH(L$9&amp;"_"&amp;$H97,Processed[LinkID]))/60</f>
        <v>12</v>
      </c>
      <c r="M97" s="9" cm="1">
        <f t="array" ref="M97">INDEX(Processed[Response.rows.elements.duration.value],_xlfn.XMATCH(M$9&amp;"_"&amp;$H97,Processed[LinkID]))/60</f>
        <v>13</v>
      </c>
      <c r="N97" s="9" cm="1">
        <f t="array" ref="N97">INDEX(Processed[Response.rows.elements.duration.value],_xlfn.XMATCH(N$9&amp;"_"&amp;$H97,Processed[LinkID]))/60</f>
        <v>12</v>
      </c>
      <c r="O97" s="9">
        <f t="shared" si="9"/>
        <v>23</v>
      </c>
      <c r="P97" s="9">
        <f t="shared" si="10"/>
        <v>6.2918850000000006</v>
      </c>
      <c r="R97" s="10" cm="1">
        <f t="array" ref="R97">INDEX($I97:$P97,0,_xlfn.XMATCH(R$10,$I$10:$P$10))</f>
        <v>6.2918850000000006</v>
      </c>
      <c r="S97" s="10">
        <f t="shared" si="11"/>
        <v>7.9119999999999999</v>
      </c>
      <c r="U97" s="10">
        <f t="shared" si="12"/>
        <v>23</v>
      </c>
      <c r="V97" s="10" cm="1">
        <f t="array" ref="V97">INDEX($I97:$P97,0,_xlfn.XMATCH(V$10,$I$10:$P$10))</f>
        <v>12</v>
      </c>
      <c r="W97" s="10">
        <f t="shared" si="13"/>
        <v>11</v>
      </c>
      <c r="X97" s="37">
        <f t="shared" si="14"/>
        <v>0.91666666666666663</v>
      </c>
    </row>
    <row r="98" spans="1:24" x14ac:dyDescent="0.25">
      <c r="A98" s="4">
        <v>100200</v>
      </c>
      <c r="B98" s="4">
        <v>269471</v>
      </c>
      <c r="C98" s="4">
        <v>269503</v>
      </c>
      <c r="D98" s="4" t="s">
        <v>703</v>
      </c>
      <c r="E98" s="4" t="s">
        <v>702</v>
      </c>
      <c r="F98" s="4">
        <v>248.626</v>
      </c>
      <c r="G98" s="4">
        <v>7</v>
      </c>
      <c r="H98" s="6" t="str">
        <f t="shared" si="8"/>
        <v>269471_269503</v>
      </c>
      <c r="I98" s="9" cm="1">
        <f t="array" ref="I98">INDEX(Processed[Response.rows.elements.distance.value],_xlfn.XMATCH(I$9&amp;"_"&amp;$H98,Processed[LinkID]))/1000</f>
        <v>0.29399999999999998</v>
      </c>
      <c r="J98" s="9" cm="1">
        <f t="array" ref="J98">INDEX(Processed[Response.rows.elements.distance.value],_xlfn.XMATCH(J$9&amp;"_"&amp;$H98,Processed[LinkID]))/1000</f>
        <v>0.29399999999999998</v>
      </c>
      <c r="K98" s="9" cm="1">
        <f t="array" ref="K98">INDEX(Processed[Response.rows.elements.distance.value],_xlfn.XMATCH(K$9&amp;"_"&amp;$H98,Processed[LinkID]))/1000</f>
        <v>0.29399999999999998</v>
      </c>
      <c r="L98" s="9" cm="1">
        <f t="array" ref="L98">INDEX(Processed[Response.rows.elements.duration.value],_xlfn.XMATCH(L$9&amp;"_"&amp;$H98,Processed[LinkID]))/60</f>
        <v>3.6666666666666665</v>
      </c>
      <c r="M98" s="9" cm="1">
        <f t="array" ref="M98">INDEX(Processed[Response.rows.elements.duration.value],_xlfn.XMATCH(M$9&amp;"_"&amp;$H98,Processed[LinkID]))/60</f>
        <v>3.6666666666666665</v>
      </c>
      <c r="N98" s="9" cm="1">
        <f t="array" ref="N98">INDEX(Processed[Response.rows.elements.duration.value],_xlfn.XMATCH(N$9&amp;"_"&amp;$H98,Processed[LinkID]))/60</f>
        <v>3.6666666666666665</v>
      </c>
      <c r="O98" s="9">
        <f t="shared" si="9"/>
        <v>7</v>
      </c>
      <c r="P98" s="9">
        <f t="shared" si="10"/>
        <v>0.24862600000000001</v>
      </c>
      <c r="R98" s="10" cm="1">
        <f t="array" ref="R98">INDEX($I98:$P98,0,_xlfn.XMATCH(R$10,$I$10:$P$10))</f>
        <v>0.24862600000000001</v>
      </c>
      <c r="S98" s="10">
        <f t="shared" si="11"/>
        <v>0.29399999999999998</v>
      </c>
      <c r="U98" s="10">
        <f t="shared" si="12"/>
        <v>7</v>
      </c>
      <c r="V98" s="10" cm="1">
        <f t="array" ref="V98">INDEX($I98:$P98,0,_xlfn.XMATCH(V$10,$I$10:$P$10))</f>
        <v>3.6666666666666665</v>
      </c>
      <c r="W98" s="10">
        <f t="shared" si="13"/>
        <v>3.3333333333333335</v>
      </c>
      <c r="X98" s="37">
        <f t="shared" si="14"/>
        <v>0.90909090909090917</v>
      </c>
    </row>
    <row r="99" spans="1:24" x14ac:dyDescent="0.25">
      <c r="A99" s="4">
        <v>100045</v>
      </c>
      <c r="B99" s="4">
        <v>269122</v>
      </c>
      <c r="C99" s="4">
        <v>269459</v>
      </c>
      <c r="D99" s="4" t="s">
        <v>717</v>
      </c>
      <c r="E99" s="4" t="s">
        <v>687</v>
      </c>
      <c r="F99" s="4">
        <v>1034.643</v>
      </c>
      <c r="G99" s="4">
        <v>13</v>
      </c>
      <c r="H99" s="6" t="str">
        <f t="shared" si="8"/>
        <v>269122_269459</v>
      </c>
      <c r="I99" s="9" cm="1">
        <f t="array" ref="I99">INDEX(Processed[Response.rows.elements.distance.value],_xlfn.XMATCH(I$9&amp;"_"&amp;$H99,Processed[LinkID]))/1000</f>
        <v>1.2849999999999999</v>
      </c>
      <c r="J99" s="9" cm="1">
        <f t="array" ref="J99">INDEX(Processed[Response.rows.elements.distance.value],_xlfn.XMATCH(J$9&amp;"_"&amp;$H99,Processed[LinkID]))/1000</f>
        <v>1.2849999999999999</v>
      </c>
      <c r="K99" s="9" cm="1">
        <f t="array" ref="K99">INDEX(Processed[Response.rows.elements.distance.value],_xlfn.XMATCH(K$9&amp;"_"&amp;$H99,Processed[LinkID]))/1000</f>
        <v>1.2849999999999999</v>
      </c>
      <c r="L99" s="9" cm="1">
        <f t="array" ref="L99">INDEX(Processed[Response.rows.elements.duration.value],_xlfn.XMATCH(L$9&amp;"_"&amp;$H99,Processed[LinkID]))/60</f>
        <v>6.85</v>
      </c>
      <c r="M99" s="9" cm="1">
        <f t="array" ref="M99">INDEX(Processed[Response.rows.elements.duration.value],_xlfn.XMATCH(M$9&amp;"_"&amp;$H99,Processed[LinkID]))/60</f>
        <v>5.85</v>
      </c>
      <c r="N99" s="9" cm="1">
        <f t="array" ref="N99">INDEX(Processed[Response.rows.elements.duration.value],_xlfn.XMATCH(N$9&amp;"_"&amp;$H99,Processed[LinkID]))/60</f>
        <v>6.85</v>
      </c>
      <c r="O99" s="9">
        <f t="shared" si="9"/>
        <v>13</v>
      </c>
      <c r="P99" s="9">
        <f t="shared" si="10"/>
        <v>1.034643</v>
      </c>
      <c r="R99" s="10" cm="1">
        <f t="array" ref="R99">INDEX($I99:$P99,0,_xlfn.XMATCH(R$10,$I$10:$P$10))</f>
        <v>1.034643</v>
      </c>
      <c r="S99" s="10">
        <f t="shared" si="11"/>
        <v>1.2849999999999999</v>
      </c>
      <c r="U99" s="10">
        <f t="shared" si="12"/>
        <v>13</v>
      </c>
      <c r="V99" s="10" cm="1">
        <f t="array" ref="V99">INDEX($I99:$P99,0,_xlfn.XMATCH(V$10,$I$10:$P$10))</f>
        <v>6.85</v>
      </c>
      <c r="W99" s="10">
        <f t="shared" si="13"/>
        <v>6.15</v>
      </c>
      <c r="X99" s="37">
        <f t="shared" si="14"/>
        <v>0.89781021897810231</v>
      </c>
    </row>
    <row r="100" spans="1:24" x14ac:dyDescent="0.25">
      <c r="A100" s="4">
        <v>100081</v>
      </c>
      <c r="B100" s="4">
        <v>267662</v>
      </c>
      <c r="C100" s="4">
        <v>270630</v>
      </c>
      <c r="D100" s="4" t="s">
        <v>686</v>
      </c>
      <c r="E100" s="4" t="s">
        <v>705</v>
      </c>
      <c r="F100" s="4">
        <v>9958.2569999999996</v>
      </c>
      <c r="G100" s="4">
        <v>34</v>
      </c>
      <c r="H100" s="6" t="str">
        <f t="shared" si="8"/>
        <v>267662_270630</v>
      </c>
      <c r="I100" s="9" cm="1">
        <f t="array" ref="I100">INDEX(Processed[Response.rows.elements.distance.value],_xlfn.XMATCH(I$9&amp;"_"&amp;$H100,Processed[LinkID]))/1000</f>
        <v>12.478</v>
      </c>
      <c r="J100" s="9" cm="1">
        <f t="array" ref="J100">INDEX(Processed[Response.rows.elements.distance.value],_xlfn.XMATCH(J$9&amp;"_"&amp;$H100,Processed[LinkID]))/1000</f>
        <v>12.478</v>
      </c>
      <c r="K100" s="9" cm="1">
        <f t="array" ref="K100">INDEX(Processed[Response.rows.elements.distance.value],_xlfn.XMATCH(K$9&amp;"_"&amp;$H100,Processed[LinkID]))/1000</f>
        <v>12.478</v>
      </c>
      <c r="L100" s="9" cm="1">
        <f t="array" ref="L100">INDEX(Processed[Response.rows.elements.duration.value],_xlfn.XMATCH(L$9&amp;"_"&amp;$H100,Processed[LinkID]))/60</f>
        <v>17.95</v>
      </c>
      <c r="M100" s="9" cm="1">
        <f t="array" ref="M100">INDEX(Processed[Response.rows.elements.duration.value],_xlfn.XMATCH(M$9&amp;"_"&amp;$H100,Processed[LinkID]))/60</f>
        <v>17.95</v>
      </c>
      <c r="N100" s="9" cm="1">
        <f t="array" ref="N100">INDEX(Processed[Response.rows.elements.duration.value],_xlfn.XMATCH(N$9&amp;"_"&amp;$H100,Processed[LinkID]))/60</f>
        <v>16.95</v>
      </c>
      <c r="O100" s="9">
        <f t="shared" si="9"/>
        <v>34</v>
      </c>
      <c r="P100" s="9">
        <f t="shared" si="10"/>
        <v>9.9582569999999997</v>
      </c>
      <c r="R100" s="10" cm="1">
        <f t="array" ref="R100">INDEX($I100:$P100,0,_xlfn.XMATCH(R$10,$I$10:$P$10))</f>
        <v>9.9582569999999997</v>
      </c>
      <c r="S100" s="10">
        <f t="shared" si="11"/>
        <v>12.478</v>
      </c>
      <c r="U100" s="10">
        <f t="shared" si="12"/>
        <v>34</v>
      </c>
      <c r="V100" s="10" cm="1">
        <f t="array" ref="V100">INDEX($I100:$P100,0,_xlfn.XMATCH(V$10,$I$10:$P$10))</f>
        <v>17.95</v>
      </c>
      <c r="W100" s="10">
        <f t="shared" si="13"/>
        <v>16.05</v>
      </c>
      <c r="X100" s="37">
        <f t="shared" si="14"/>
        <v>0.89415041782729809</v>
      </c>
    </row>
    <row r="101" spans="1:24" x14ac:dyDescent="0.25">
      <c r="A101" s="4">
        <v>100028</v>
      </c>
      <c r="B101" s="4">
        <v>270630</v>
      </c>
      <c r="C101" s="4">
        <v>270193</v>
      </c>
      <c r="D101" s="4" t="s">
        <v>705</v>
      </c>
      <c r="E101" s="4" t="s">
        <v>699</v>
      </c>
      <c r="F101" s="4">
        <v>1502.3920000000001</v>
      </c>
      <c r="G101" s="4">
        <v>10</v>
      </c>
      <c r="H101" s="6" t="str">
        <f t="shared" si="8"/>
        <v>270630_270193</v>
      </c>
      <c r="I101" s="9" cm="1">
        <f t="array" ref="I101">INDEX(Processed[Response.rows.elements.distance.value],_xlfn.XMATCH(I$9&amp;"_"&amp;$H101,Processed[LinkID]))/1000</f>
        <v>1.7450000000000001</v>
      </c>
      <c r="J101" s="9" cm="1">
        <f t="array" ref="J101">INDEX(Processed[Response.rows.elements.distance.value],_xlfn.XMATCH(J$9&amp;"_"&amp;$H101,Processed[LinkID]))/1000</f>
        <v>1.7450000000000001</v>
      </c>
      <c r="K101" s="9" cm="1">
        <f t="array" ref="K101">INDEX(Processed[Response.rows.elements.distance.value],_xlfn.XMATCH(K$9&amp;"_"&amp;$H101,Processed[LinkID]))/1000</f>
        <v>1.7450000000000001</v>
      </c>
      <c r="L101" s="9" cm="1">
        <f t="array" ref="L101">INDEX(Processed[Response.rows.elements.duration.value],_xlfn.XMATCH(L$9&amp;"_"&amp;$H101,Processed[LinkID]))/60</f>
        <v>5.333333333333333</v>
      </c>
      <c r="M101" s="9" cm="1">
        <f t="array" ref="M101">INDEX(Processed[Response.rows.elements.duration.value],_xlfn.XMATCH(M$9&amp;"_"&amp;$H101,Processed[LinkID]))/60</f>
        <v>4.95</v>
      </c>
      <c r="N101" s="9" cm="1">
        <f t="array" ref="N101">INDEX(Processed[Response.rows.elements.duration.value],_xlfn.XMATCH(N$9&amp;"_"&amp;$H101,Processed[LinkID]))/60</f>
        <v>4.95</v>
      </c>
      <c r="O101" s="9">
        <f t="shared" si="9"/>
        <v>10</v>
      </c>
      <c r="P101" s="9">
        <f t="shared" si="10"/>
        <v>1.5023919999999999</v>
      </c>
      <c r="R101" s="10" cm="1">
        <f t="array" ref="R101">INDEX($I101:$P101,0,_xlfn.XMATCH(R$10,$I$10:$P$10))</f>
        <v>1.5023919999999999</v>
      </c>
      <c r="S101" s="10">
        <f t="shared" si="11"/>
        <v>1.7450000000000001</v>
      </c>
      <c r="U101" s="10">
        <f t="shared" si="12"/>
        <v>10</v>
      </c>
      <c r="V101" s="10" cm="1">
        <f t="array" ref="V101">INDEX($I101:$P101,0,_xlfn.XMATCH(V$10,$I$10:$P$10))</f>
        <v>5.333333333333333</v>
      </c>
      <c r="W101" s="10">
        <f t="shared" si="13"/>
        <v>4.666666666666667</v>
      </c>
      <c r="X101" s="37">
        <f t="shared" si="14"/>
        <v>0.87500000000000011</v>
      </c>
    </row>
    <row r="102" spans="1:24" x14ac:dyDescent="0.25">
      <c r="A102" s="4">
        <v>290868</v>
      </c>
      <c r="B102" s="4">
        <v>264593</v>
      </c>
      <c r="C102" s="4">
        <v>264577</v>
      </c>
      <c r="D102" s="4" t="s">
        <v>816</v>
      </c>
      <c r="E102" s="4" t="s">
        <v>815</v>
      </c>
      <c r="F102" s="4">
        <v>186.54900000000001</v>
      </c>
      <c r="G102" s="4">
        <v>4</v>
      </c>
      <c r="H102" s="6" t="str">
        <f t="shared" si="8"/>
        <v>264593_264577</v>
      </c>
      <c r="I102" s="9" cm="1">
        <f t="array" ref="I102">INDEX(Processed[Response.rows.elements.distance.value],_xlfn.XMATCH(I$9&amp;"_"&amp;$H102,Processed[LinkID]))/1000</f>
        <v>0.186</v>
      </c>
      <c r="J102" s="9" cm="1">
        <f t="array" ref="J102">INDEX(Processed[Response.rows.elements.distance.value],_xlfn.XMATCH(J$9&amp;"_"&amp;$H102,Processed[LinkID]))/1000</f>
        <v>0.186</v>
      </c>
      <c r="K102" s="9" cm="1">
        <f t="array" ref="K102">INDEX(Processed[Response.rows.elements.distance.value],_xlfn.XMATCH(K$9&amp;"_"&amp;$H102,Processed[LinkID]))/1000</f>
        <v>0.186</v>
      </c>
      <c r="L102" s="9" cm="1">
        <f t="array" ref="L102">INDEX(Processed[Response.rows.elements.duration.value],_xlfn.XMATCH(L$9&amp;"_"&amp;$H102,Processed[LinkID]))/60</f>
        <v>2.1333333333333333</v>
      </c>
      <c r="M102" s="9" cm="1">
        <f t="array" ref="M102">INDEX(Processed[Response.rows.elements.duration.value],_xlfn.XMATCH(M$9&amp;"_"&amp;$H102,Processed[LinkID]))/60</f>
        <v>2.1333333333333333</v>
      </c>
      <c r="N102" s="9" cm="1">
        <f t="array" ref="N102">INDEX(Processed[Response.rows.elements.duration.value],_xlfn.XMATCH(N$9&amp;"_"&amp;$H102,Processed[LinkID]))/60</f>
        <v>2.1333333333333333</v>
      </c>
      <c r="O102" s="9">
        <f t="shared" si="9"/>
        <v>4</v>
      </c>
      <c r="P102" s="9">
        <f t="shared" si="10"/>
        <v>0.18654900000000002</v>
      </c>
      <c r="R102" s="10" cm="1">
        <f t="array" ref="R102">INDEX($I102:$P102,0,_xlfn.XMATCH(R$10,$I$10:$P$10))</f>
        <v>0.18654900000000002</v>
      </c>
      <c r="S102" s="10">
        <f t="shared" si="11"/>
        <v>0.186</v>
      </c>
      <c r="U102" s="10">
        <f t="shared" si="12"/>
        <v>4</v>
      </c>
      <c r="V102" s="10" cm="1">
        <f t="array" ref="V102">INDEX($I102:$P102,0,_xlfn.XMATCH(V$10,$I$10:$P$10))</f>
        <v>2.1333333333333333</v>
      </c>
      <c r="W102" s="10">
        <f t="shared" si="13"/>
        <v>1.8666666666666667</v>
      </c>
      <c r="X102" s="37">
        <f t="shared" si="14"/>
        <v>0.875</v>
      </c>
    </row>
    <row r="103" spans="1:24" x14ac:dyDescent="0.25">
      <c r="A103" s="4">
        <v>100244</v>
      </c>
      <c r="B103" s="4">
        <v>234627</v>
      </c>
      <c r="C103" s="4">
        <v>234631</v>
      </c>
      <c r="D103" s="4" t="s">
        <v>808</v>
      </c>
      <c r="E103" s="4" t="s">
        <v>809</v>
      </c>
      <c r="F103" s="4">
        <v>2225.1179999999999</v>
      </c>
      <c r="G103" s="4">
        <v>50</v>
      </c>
      <c r="H103" s="6" t="str">
        <f t="shared" si="8"/>
        <v>234627_234631</v>
      </c>
      <c r="I103" s="9" cm="1">
        <f t="array" ref="I103">INDEX(Processed[Response.rows.elements.distance.value],_xlfn.XMATCH(I$9&amp;"_"&amp;$H103,Processed[LinkID]))/1000</f>
        <v>5.2770000000000001</v>
      </c>
      <c r="J103" s="9" cm="1">
        <f t="array" ref="J103">INDEX(Processed[Response.rows.elements.distance.value],_xlfn.XMATCH(J$9&amp;"_"&amp;$H103,Processed[LinkID]))/1000</f>
        <v>3.81</v>
      </c>
      <c r="K103" s="9" cm="1">
        <f t="array" ref="K103">INDEX(Processed[Response.rows.elements.distance.value],_xlfn.XMATCH(K$9&amp;"_"&amp;$H103,Processed[LinkID]))/1000</f>
        <v>3.81</v>
      </c>
      <c r="L103" s="9" cm="1">
        <f t="array" ref="L103">INDEX(Processed[Response.rows.elements.duration.value],_xlfn.XMATCH(L$9&amp;"_"&amp;$H103,Processed[LinkID]))/60</f>
        <v>26.7</v>
      </c>
      <c r="M103" s="9" cm="1">
        <f t="array" ref="M103">INDEX(Processed[Response.rows.elements.duration.value],_xlfn.XMATCH(M$9&amp;"_"&amp;$H103,Processed[LinkID]))/60</f>
        <v>48.68333333333333</v>
      </c>
      <c r="N103" s="9" cm="1">
        <f t="array" ref="N103">INDEX(Processed[Response.rows.elements.duration.value],_xlfn.XMATCH(N$9&amp;"_"&amp;$H103,Processed[LinkID]))/60</f>
        <v>48.68333333333333</v>
      </c>
      <c r="O103" s="9">
        <f t="shared" si="9"/>
        <v>50</v>
      </c>
      <c r="P103" s="9">
        <f t="shared" si="10"/>
        <v>2.2251180000000002</v>
      </c>
      <c r="R103" s="10" cm="1">
        <f t="array" ref="R103">INDEX($I103:$P103,0,_xlfn.XMATCH(R$10,$I$10:$P$10))</f>
        <v>2.2251180000000002</v>
      </c>
      <c r="S103" s="10">
        <f t="shared" si="11"/>
        <v>3.81</v>
      </c>
      <c r="U103" s="10">
        <f t="shared" si="12"/>
        <v>50</v>
      </c>
      <c r="V103" s="10" cm="1">
        <f t="array" ref="V103">INDEX($I103:$P103,0,_xlfn.XMATCH(V$10,$I$10:$P$10))</f>
        <v>26.7</v>
      </c>
      <c r="W103" s="10">
        <f t="shared" si="13"/>
        <v>23.3</v>
      </c>
      <c r="X103" s="37">
        <f t="shared" si="14"/>
        <v>0.87265917602996257</v>
      </c>
    </row>
    <row r="104" spans="1:24" x14ac:dyDescent="0.25">
      <c r="A104" s="4">
        <v>100230</v>
      </c>
      <c r="B104" s="4">
        <v>269122</v>
      </c>
      <c r="C104" s="4">
        <v>260543</v>
      </c>
      <c r="D104" s="4" t="s">
        <v>717</v>
      </c>
      <c r="E104" s="4" t="s">
        <v>790</v>
      </c>
      <c r="F104" s="4">
        <v>24973.143</v>
      </c>
      <c r="G104" s="4">
        <v>96</v>
      </c>
      <c r="H104" s="6" t="str">
        <f t="shared" si="8"/>
        <v>269122_260543</v>
      </c>
      <c r="I104" s="9" cm="1">
        <f t="array" ref="I104">INDEX(Processed[Response.rows.elements.distance.value],_xlfn.XMATCH(I$9&amp;"_"&amp;$H104,Processed[LinkID]))/1000</f>
        <v>27.327000000000002</v>
      </c>
      <c r="J104" s="9" cm="1">
        <f t="array" ref="J104">INDEX(Processed[Response.rows.elements.distance.value],_xlfn.XMATCH(J$9&amp;"_"&amp;$H104,Processed[LinkID]))/1000</f>
        <v>27.327000000000002</v>
      </c>
      <c r="K104" s="9" cm="1">
        <f t="array" ref="K104">INDEX(Processed[Response.rows.elements.distance.value],_xlfn.XMATCH(K$9&amp;"_"&amp;$H104,Processed[LinkID]))/1000</f>
        <v>27.327000000000002</v>
      </c>
      <c r="L104" s="9" cm="1">
        <f t="array" ref="L104">INDEX(Processed[Response.rows.elements.duration.value],_xlfn.XMATCH(L$9&amp;"_"&amp;$H104,Processed[LinkID]))/60</f>
        <v>51.383333333333333</v>
      </c>
      <c r="M104" s="9" cm="1">
        <f t="array" ref="M104">INDEX(Processed[Response.rows.elements.duration.value],_xlfn.XMATCH(M$9&amp;"_"&amp;$H104,Processed[LinkID]))/60</f>
        <v>49.383333333333333</v>
      </c>
      <c r="N104" s="9" cm="1">
        <f t="array" ref="N104">INDEX(Processed[Response.rows.elements.duration.value],_xlfn.XMATCH(N$9&amp;"_"&amp;$H104,Processed[LinkID]))/60</f>
        <v>51.383333333333333</v>
      </c>
      <c r="O104" s="9">
        <f t="shared" si="9"/>
        <v>96</v>
      </c>
      <c r="P104" s="9">
        <f t="shared" si="10"/>
        <v>24.973143</v>
      </c>
      <c r="R104" s="10" cm="1">
        <f t="array" ref="R104">INDEX($I104:$P104,0,_xlfn.XMATCH(R$10,$I$10:$P$10))</f>
        <v>24.973143</v>
      </c>
      <c r="S104" s="10">
        <f t="shared" si="11"/>
        <v>27.327000000000002</v>
      </c>
      <c r="U104" s="10">
        <f t="shared" si="12"/>
        <v>96</v>
      </c>
      <c r="V104" s="10" cm="1">
        <f t="array" ref="V104">INDEX($I104:$P104,0,_xlfn.XMATCH(V$10,$I$10:$P$10))</f>
        <v>51.383333333333333</v>
      </c>
      <c r="W104" s="10">
        <f t="shared" si="13"/>
        <v>44.616666666666667</v>
      </c>
      <c r="X104" s="37">
        <f t="shared" si="14"/>
        <v>0.86831008757703543</v>
      </c>
    </row>
    <row r="105" spans="1:24" x14ac:dyDescent="0.25">
      <c r="A105" s="4">
        <v>100117</v>
      </c>
      <c r="B105" s="4">
        <v>260307</v>
      </c>
      <c r="C105" s="4">
        <v>280809</v>
      </c>
      <c r="D105" s="4" t="s">
        <v>757</v>
      </c>
      <c r="E105" s="4" t="s">
        <v>758</v>
      </c>
      <c r="F105" s="4">
        <v>2233.7829999999999</v>
      </c>
      <c r="G105" s="4">
        <v>17</v>
      </c>
      <c r="H105" s="6" t="str">
        <f t="shared" si="8"/>
        <v>260307_280809</v>
      </c>
      <c r="I105" s="9" cm="1">
        <f t="array" ref="I105">INDEX(Processed[Response.rows.elements.distance.value],_xlfn.XMATCH(I$9&amp;"_"&amp;$H105,Processed[LinkID]))/1000</f>
        <v>3.044</v>
      </c>
      <c r="J105" s="9" cm="1">
        <f t="array" ref="J105">INDEX(Processed[Response.rows.elements.distance.value],_xlfn.XMATCH(J$9&amp;"_"&amp;$H105,Processed[LinkID]))/1000</f>
        <v>3.044</v>
      </c>
      <c r="K105" s="9" cm="1">
        <f t="array" ref="K105">INDEX(Processed[Response.rows.elements.distance.value],_xlfn.XMATCH(K$9&amp;"_"&amp;$H105,Processed[LinkID]))/1000</f>
        <v>3.044</v>
      </c>
      <c r="L105" s="9" cm="1">
        <f t="array" ref="L105">INDEX(Processed[Response.rows.elements.duration.value],_xlfn.XMATCH(L$9&amp;"_"&amp;$H105,Processed[LinkID]))/60</f>
        <v>9.1</v>
      </c>
      <c r="M105" s="9" cm="1">
        <f t="array" ref="M105">INDEX(Processed[Response.rows.elements.duration.value],_xlfn.XMATCH(M$9&amp;"_"&amp;$H105,Processed[LinkID]))/60</f>
        <v>10.1</v>
      </c>
      <c r="N105" s="9" cm="1">
        <f t="array" ref="N105">INDEX(Processed[Response.rows.elements.duration.value],_xlfn.XMATCH(N$9&amp;"_"&amp;$H105,Processed[LinkID]))/60</f>
        <v>10.1</v>
      </c>
      <c r="O105" s="9">
        <f t="shared" si="9"/>
        <v>17</v>
      </c>
      <c r="P105" s="9">
        <f t="shared" si="10"/>
        <v>2.2337829999999999</v>
      </c>
      <c r="R105" s="10" cm="1">
        <f t="array" ref="R105">INDEX($I105:$P105,0,_xlfn.XMATCH(R$10,$I$10:$P$10))</f>
        <v>2.2337829999999999</v>
      </c>
      <c r="S105" s="10">
        <f t="shared" si="11"/>
        <v>3.044</v>
      </c>
      <c r="U105" s="10">
        <f t="shared" si="12"/>
        <v>17</v>
      </c>
      <c r="V105" s="10" cm="1">
        <f t="array" ref="V105">INDEX($I105:$P105,0,_xlfn.XMATCH(V$10,$I$10:$P$10))</f>
        <v>9.1</v>
      </c>
      <c r="W105" s="10">
        <f t="shared" si="13"/>
        <v>7.9</v>
      </c>
      <c r="X105" s="37">
        <f t="shared" si="14"/>
        <v>0.86813186813186816</v>
      </c>
    </row>
    <row r="106" spans="1:24" x14ac:dyDescent="0.25">
      <c r="A106" s="4">
        <v>100107</v>
      </c>
      <c r="B106" s="4">
        <v>268706</v>
      </c>
      <c r="C106" s="4">
        <v>267662</v>
      </c>
      <c r="D106" s="4" t="s">
        <v>701</v>
      </c>
      <c r="E106" s="4" t="s">
        <v>686</v>
      </c>
      <c r="F106" s="4">
        <v>2868.5520000000001</v>
      </c>
      <c r="G106" s="4">
        <v>16</v>
      </c>
      <c r="H106" s="6" t="str">
        <f t="shared" si="8"/>
        <v>268706_267662</v>
      </c>
      <c r="I106" s="9" cm="1">
        <f t="array" ref="I106">INDEX(Processed[Response.rows.elements.distance.value],_xlfn.XMATCH(I$9&amp;"_"&amp;$H106,Processed[LinkID]))/1000</f>
        <v>3.4710000000000001</v>
      </c>
      <c r="J106" s="9" cm="1">
        <f t="array" ref="J106">INDEX(Processed[Response.rows.elements.distance.value],_xlfn.XMATCH(J$9&amp;"_"&amp;$H106,Processed[LinkID]))/1000</f>
        <v>3.4710000000000001</v>
      </c>
      <c r="K106" s="9" cm="1">
        <f t="array" ref="K106">INDEX(Processed[Response.rows.elements.distance.value],_xlfn.XMATCH(K$9&amp;"_"&amp;$H106,Processed[LinkID]))/1000</f>
        <v>3.4710000000000001</v>
      </c>
      <c r="L106" s="9" cm="1">
        <f t="array" ref="L106">INDEX(Processed[Response.rows.elements.duration.value],_xlfn.XMATCH(L$9&amp;"_"&amp;$H106,Processed[LinkID]))/60</f>
        <v>8.6166666666666671</v>
      </c>
      <c r="M106" s="9" cm="1">
        <f t="array" ref="M106">INDEX(Processed[Response.rows.elements.duration.value],_xlfn.XMATCH(M$9&amp;"_"&amp;$H106,Processed[LinkID]))/60</f>
        <v>7.6166666666666663</v>
      </c>
      <c r="N106" s="9" cm="1">
        <f t="array" ref="N106">INDEX(Processed[Response.rows.elements.duration.value],_xlfn.XMATCH(N$9&amp;"_"&amp;$H106,Processed[LinkID]))/60</f>
        <v>8.6166666666666671</v>
      </c>
      <c r="O106" s="9">
        <f t="shared" si="9"/>
        <v>16</v>
      </c>
      <c r="P106" s="9">
        <f t="shared" si="10"/>
        <v>2.8685520000000002</v>
      </c>
      <c r="R106" s="10" cm="1">
        <f t="array" ref="R106">INDEX($I106:$P106,0,_xlfn.XMATCH(R$10,$I$10:$P$10))</f>
        <v>2.8685520000000002</v>
      </c>
      <c r="S106" s="10">
        <f t="shared" si="11"/>
        <v>3.4710000000000001</v>
      </c>
      <c r="U106" s="10">
        <f t="shared" si="12"/>
        <v>16</v>
      </c>
      <c r="V106" s="10" cm="1">
        <f t="array" ref="V106">INDEX($I106:$P106,0,_xlfn.XMATCH(V$10,$I$10:$P$10))</f>
        <v>8.6166666666666671</v>
      </c>
      <c r="W106" s="10">
        <f t="shared" si="13"/>
        <v>7.3833333333333329</v>
      </c>
      <c r="X106" s="37">
        <f t="shared" si="14"/>
        <v>0.85686653771760146</v>
      </c>
    </row>
    <row r="107" spans="1:24" x14ac:dyDescent="0.25">
      <c r="A107" s="4">
        <v>100117</v>
      </c>
      <c r="B107" s="4">
        <v>280809</v>
      </c>
      <c r="C107" s="4">
        <v>260307</v>
      </c>
      <c r="D107" s="4" t="s">
        <v>758</v>
      </c>
      <c r="E107" s="4" t="s">
        <v>757</v>
      </c>
      <c r="F107" s="4">
        <v>2233.7829999999999</v>
      </c>
      <c r="G107" s="4">
        <v>17</v>
      </c>
      <c r="H107" s="6" t="str">
        <f t="shared" si="8"/>
        <v>280809_260307</v>
      </c>
      <c r="I107" s="9" cm="1">
        <f t="array" ref="I107">INDEX(Processed[Response.rows.elements.distance.value],_xlfn.XMATCH(I$9&amp;"_"&amp;$H107,Processed[LinkID]))/1000</f>
        <v>3.044</v>
      </c>
      <c r="J107" s="9" cm="1">
        <f t="array" ref="J107">INDEX(Processed[Response.rows.elements.distance.value],_xlfn.XMATCH(J$9&amp;"_"&amp;$H107,Processed[LinkID]))/1000</f>
        <v>3.044</v>
      </c>
      <c r="K107" s="9" cm="1">
        <f t="array" ref="K107">INDEX(Processed[Response.rows.elements.distance.value],_xlfn.XMATCH(K$9&amp;"_"&amp;$H107,Processed[LinkID]))/1000</f>
        <v>3.044</v>
      </c>
      <c r="L107" s="9" cm="1">
        <f t="array" ref="L107">INDEX(Processed[Response.rows.elements.duration.value],_xlfn.XMATCH(L$9&amp;"_"&amp;$H107,Processed[LinkID]))/60</f>
        <v>9.1666666666666661</v>
      </c>
      <c r="M107" s="9" cm="1">
        <f t="array" ref="M107">INDEX(Processed[Response.rows.elements.duration.value],_xlfn.XMATCH(M$9&amp;"_"&amp;$H107,Processed[LinkID]))/60</f>
        <v>8.1666666666666661</v>
      </c>
      <c r="N107" s="9" cm="1">
        <f t="array" ref="N107">INDEX(Processed[Response.rows.elements.duration.value],_xlfn.XMATCH(N$9&amp;"_"&amp;$H107,Processed[LinkID]))/60</f>
        <v>9.1666666666666661</v>
      </c>
      <c r="O107" s="9">
        <f t="shared" si="9"/>
        <v>17</v>
      </c>
      <c r="P107" s="9">
        <f t="shared" si="10"/>
        <v>2.2337829999999999</v>
      </c>
      <c r="R107" s="10" cm="1">
        <f t="array" ref="R107">INDEX($I107:$P107,0,_xlfn.XMATCH(R$10,$I$10:$P$10))</f>
        <v>2.2337829999999999</v>
      </c>
      <c r="S107" s="10">
        <f t="shared" si="11"/>
        <v>3.044</v>
      </c>
      <c r="U107" s="10">
        <f t="shared" si="12"/>
        <v>17</v>
      </c>
      <c r="V107" s="10" cm="1">
        <f t="array" ref="V107">INDEX($I107:$P107,0,_xlfn.XMATCH(V$10,$I$10:$P$10))</f>
        <v>9.1666666666666661</v>
      </c>
      <c r="W107" s="10">
        <f t="shared" si="13"/>
        <v>7.8333333333333339</v>
      </c>
      <c r="X107" s="37">
        <f t="shared" si="14"/>
        <v>0.85454545454545472</v>
      </c>
    </row>
    <row r="108" spans="1:24" x14ac:dyDescent="0.25">
      <c r="A108" s="4">
        <v>100244</v>
      </c>
      <c r="B108" s="4">
        <v>234631</v>
      </c>
      <c r="C108" s="4">
        <v>234627</v>
      </c>
      <c r="D108" s="4" t="s">
        <v>809</v>
      </c>
      <c r="E108" s="4" t="s">
        <v>808</v>
      </c>
      <c r="F108" s="4">
        <v>2225.1179999999999</v>
      </c>
      <c r="G108" s="4">
        <v>50</v>
      </c>
      <c r="H108" s="6" t="str">
        <f t="shared" si="8"/>
        <v>234631_234627</v>
      </c>
      <c r="I108" s="9" cm="1">
        <f t="array" ref="I108">INDEX(Processed[Response.rows.elements.distance.value],_xlfn.XMATCH(I$9&amp;"_"&amp;$H108,Processed[LinkID]))/1000</f>
        <v>4.3179999999999996</v>
      </c>
      <c r="J108" s="9" cm="1">
        <f t="array" ref="J108">INDEX(Processed[Response.rows.elements.distance.value],_xlfn.XMATCH(J$9&amp;"_"&amp;$H108,Processed[LinkID]))/1000</f>
        <v>6.3849999999999998</v>
      </c>
      <c r="K108" s="9" cm="1">
        <f t="array" ref="K108">INDEX(Processed[Response.rows.elements.distance.value],_xlfn.XMATCH(K$9&amp;"_"&amp;$H108,Processed[LinkID]))/1000</f>
        <v>6.3979999999999997</v>
      </c>
      <c r="L108" s="9" cm="1">
        <f t="array" ref="L108">INDEX(Processed[Response.rows.elements.duration.value],_xlfn.XMATCH(L$9&amp;"_"&amp;$H108,Processed[LinkID]))/60</f>
        <v>26.983333333333334</v>
      </c>
      <c r="M108" s="9" cm="1">
        <f t="array" ref="M108">INDEX(Processed[Response.rows.elements.duration.value],_xlfn.XMATCH(M$9&amp;"_"&amp;$H108,Processed[LinkID]))/60</f>
        <v>34.416666666666664</v>
      </c>
      <c r="N108" s="9" cm="1">
        <f t="array" ref="N108">INDEX(Processed[Response.rows.elements.duration.value],_xlfn.XMATCH(N$9&amp;"_"&amp;$H108,Processed[LinkID]))/60</f>
        <v>31.383333333333333</v>
      </c>
      <c r="O108" s="9">
        <f t="shared" si="9"/>
        <v>50</v>
      </c>
      <c r="P108" s="9">
        <f t="shared" si="10"/>
        <v>2.2251180000000002</v>
      </c>
      <c r="R108" s="10" cm="1">
        <f t="array" ref="R108">INDEX($I108:$P108,0,_xlfn.XMATCH(R$10,$I$10:$P$10))</f>
        <v>2.2251180000000002</v>
      </c>
      <c r="S108" s="10">
        <f t="shared" si="11"/>
        <v>6.3979999999999997</v>
      </c>
      <c r="U108" s="10">
        <f t="shared" si="12"/>
        <v>50</v>
      </c>
      <c r="V108" s="10" cm="1">
        <f t="array" ref="V108">INDEX($I108:$P108,0,_xlfn.XMATCH(V$10,$I$10:$P$10))</f>
        <v>26.983333333333334</v>
      </c>
      <c r="W108" s="10">
        <f t="shared" si="13"/>
        <v>23.016666666666666</v>
      </c>
      <c r="X108" s="37">
        <f t="shared" si="14"/>
        <v>0.85299567634342177</v>
      </c>
    </row>
    <row r="109" spans="1:24" x14ac:dyDescent="0.25">
      <c r="A109" s="4">
        <v>100200</v>
      </c>
      <c r="B109" s="4">
        <v>269503</v>
      </c>
      <c r="C109" s="4">
        <v>269471</v>
      </c>
      <c r="D109" s="4" t="s">
        <v>702</v>
      </c>
      <c r="E109" s="4" t="s">
        <v>703</v>
      </c>
      <c r="F109" s="4">
        <v>248.626</v>
      </c>
      <c r="G109" s="4">
        <v>7</v>
      </c>
      <c r="H109" s="6" t="str">
        <f t="shared" si="8"/>
        <v>269503_269471</v>
      </c>
      <c r="I109" s="9" cm="1">
        <f t="array" ref="I109">INDEX(Processed[Response.rows.elements.distance.value],_xlfn.XMATCH(I$9&amp;"_"&amp;$H109,Processed[LinkID]))/1000</f>
        <v>0.29399999999999998</v>
      </c>
      <c r="J109" s="9" cm="1">
        <f t="array" ref="J109">INDEX(Processed[Response.rows.elements.distance.value],_xlfn.XMATCH(J$9&amp;"_"&amp;$H109,Processed[LinkID]))/1000</f>
        <v>0.29399999999999998</v>
      </c>
      <c r="K109" s="9" cm="1">
        <f t="array" ref="K109">INDEX(Processed[Response.rows.elements.distance.value],_xlfn.XMATCH(K$9&amp;"_"&amp;$H109,Processed[LinkID]))/1000</f>
        <v>0.29399999999999998</v>
      </c>
      <c r="L109" s="9" cm="1">
        <f t="array" ref="L109">INDEX(Processed[Response.rows.elements.duration.value],_xlfn.XMATCH(L$9&amp;"_"&amp;$H109,Processed[LinkID]))/60</f>
        <v>3.8</v>
      </c>
      <c r="M109" s="9" cm="1">
        <f t="array" ref="M109">INDEX(Processed[Response.rows.elements.duration.value],_xlfn.XMATCH(M$9&amp;"_"&amp;$H109,Processed[LinkID]))/60</f>
        <v>3.8</v>
      </c>
      <c r="N109" s="9" cm="1">
        <f t="array" ref="N109">INDEX(Processed[Response.rows.elements.duration.value],_xlfn.XMATCH(N$9&amp;"_"&amp;$H109,Processed[LinkID]))/60</f>
        <v>3.8</v>
      </c>
      <c r="O109" s="9">
        <f t="shared" si="9"/>
        <v>7</v>
      </c>
      <c r="P109" s="9">
        <f t="shared" si="10"/>
        <v>0.24862600000000001</v>
      </c>
      <c r="R109" s="10" cm="1">
        <f t="array" ref="R109">INDEX($I109:$P109,0,_xlfn.XMATCH(R$10,$I$10:$P$10))</f>
        <v>0.24862600000000001</v>
      </c>
      <c r="S109" s="10">
        <f t="shared" si="11"/>
        <v>0.29399999999999998</v>
      </c>
      <c r="U109" s="10">
        <f t="shared" si="12"/>
        <v>7</v>
      </c>
      <c r="V109" s="10" cm="1">
        <f t="array" ref="V109">INDEX($I109:$P109,0,_xlfn.XMATCH(V$10,$I$10:$P$10))</f>
        <v>3.8</v>
      </c>
      <c r="W109" s="10">
        <f t="shared" si="13"/>
        <v>3.2</v>
      </c>
      <c r="X109" s="37">
        <f t="shared" si="14"/>
        <v>0.8421052631578948</v>
      </c>
    </row>
    <row r="110" spans="1:24" x14ac:dyDescent="0.25">
      <c r="A110" s="4">
        <v>100162</v>
      </c>
      <c r="B110" s="4">
        <v>268311</v>
      </c>
      <c r="C110" s="4">
        <v>269139</v>
      </c>
      <c r="D110" s="4" t="s">
        <v>695</v>
      </c>
      <c r="E110" s="4" t="s">
        <v>733</v>
      </c>
      <c r="F110" s="4">
        <v>2360.241</v>
      </c>
      <c r="G110" s="4">
        <v>30</v>
      </c>
      <c r="H110" s="6" t="str">
        <f t="shared" si="8"/>
        <v>268311_269139</v>
      </c>
      <c r="I110" s="9" cm="1">
        <f t="array" ref="I110">INDEX(Processed[Response.rows.elements.distance.value],_xlfn.XMATCH(I$9&amp;"_"&amp;$H110,Processed[LinkID]))/1000</f>
        <v>3.274</v>
      </c>
      <c r="J110" s="9" cm="1">
        <f t="array" ref="J110">INDEX(Processed[Response.rows.elements.distance.value],_xlfn.XMATCH(J$9&amp;"_"&amp;$H110,Processed[LinkID]))/1000</f>
        <v>3.274</v>
      </c>
      <c r="K110" s="9" cm="1">
        <f t="array" ref="K110">INDEX(Processed[Response.rows.elements.distance.value],_xlfn.XMATCH(K$9&amp;"_"&amp;$H110,Processed[LinkID]))/1000</f>
        <v>3.274</v>
      </c>
      <c r="L110" s="9" cm="1">
        <f t="array" ref="L110">INDEX(Processed[Response.rows.elements.duration.value],_xlfn.XMATCH(L$9&amp;"_"&amp;$H110,Processed[LinkID]))/60</f>
        <v>16.350000000000001</v>
      </c>
      <c r="M110" s="9" cm="1">
        <f t="array" ref="M110">INDEX(Processed[Response.rows.elements.duration.value],_xlfn.XMATCH(M$9&amp;"_"&amp;$H110,Processed[LinkID]))/60</f>
        <v>16.350000000000001</v>
      </c>
      <c r="N110" s="9" cm="1">
        <f t="array" ref="N110">INDEX(Processed[Response.rows.elements.duration.value],_xlfn.XMATCH(N$9&amp;"_"&amp;$H110,Processed[LinkID]))/60</f>
        <v>16.350000000000001</v>
      </c>
      <c r="O110" s="9">
        <f t="shared" si="9"/>
        <v>30</v>
      </c>
      <c r="P110" s="9">
        <f t="shared" si="10"/>
        <v>2.3602409999999998</v>
      </c>
      <c r="R110" s="10" cm="1">
        <f t="array" ref="R110">INDEX($I110:$P110,0,_xlfn.XMATCH(R$10,$I$10:$P$10))</f>
        <v>2.3602409999999998</v>
      </c>
      <c r="S110" s="10">
        <f t="shared" si="11"/>
        <v>3.274</v>
      </c>
      <c r="U110" s="10">
        <f t="shared" si="12"/>
        <v>30</v>
      </c>
      <c r="V110" s="10" cm="1">
        <f t="array" ref="V110">INDEX($I110:$P110,0,_xlfn.XMATCH(V$10,$I$10:$P$10))</f>
        <v>16.350000000000001</v>
      </c>
      <c r="W110" s="10">
        <f t="shared" si="13"/>
        <v>13.649999999999999</v>
      </c>
      <c r="X110" s="37">
        <f t="shared" si="14"/>
        <v>0.8348623853211008</v>
      </c>
    </row>
    <row r="111" spans="1:24" x14ac:dyDescent="0.25">
      <c r="A111" s="4">
        <v>100271</v>
      </c>
      <c r="B111" s="4">
        <v>266682</v>
      </c>
      <c r="C111" s="4">
        <v>269751</v>
      </c>
      <c r="D111" s="4" t="s">
        <v>691</v>
      </c>
      <c r="E111" s="4" t="s">
        <v>704</v>
      </c>
      <c r="F111" s="4">
        <v>10230.491</v>
      </c>
      <c r="G111" s="4">
        <v>45</v>
      </c>
      <c r="H111" s="6" t="str">
        <f t="shared" si="8"/>
        <v>266682_269751</v>
      </c>
      <c r="I111" s="9" cm="1">
        <f t="array" ref="I111">INDEX(Processed[Response.rows.elements.distance.value],_xlfn.XMATCH(I$9&amp;"_"&amp;$H111,Processed[LinkID]))/1000</f>
        <v>13.359</v>
      </c>
      <c r="J111" s="9" cm="1">
        <f t="array" ref="J111">INDEX(Processed[Response.rows.elements.distance.value],_xlfn.XMATCH(J$9&amp;"_"&amp;$H111,Processed[LinkID]))/1000</f>
        <v>13.359</v>
      </c>
      <c r="K111" s="9" cm="1">
        <f t="array" ref="K111">INDEX(Processed[Response.rows.elements.distance.value],_xlfn.XMATCH(K$9&amp;"_"&amp;$H111,Processed[LinkID]))/1000</f>
        <v>13.359</v>
      </c>
      <c r="L111" s="9" cm="1">
        <f t="array" ref="L111">INDEX(Processed[Response.rows.elements.duration.value],_xlfn.XMATCH(L$9&amp;"_"&amp;$H111,Processed[LinkID]))/60</f>
        <v>24.566666666666666</v>
      </c>
      <c r="M111" s="9" cm="1">
        <f t="array" ref="M111">INDEX(Processed[Response.rows.elements.duration.value],_xlfn.XMATCH(M$9&amp;"_"&amp;$H111,Processed[LinkID]))/60</f>
        <v>26.566666666666666</v>
      </c>
      <c r="N111" s="9" cm="1">
        <f t="array" ref="N111">INDEX(Processed[Response.rows.elements.duration.value],_xlfn.XMATCH(N$9&amp;"_"&amp;$H111,Processed[LinkID]))/60</f>
        <v>26.566666666666666</v>
      </c>
      <c r="O111" s="9">
        <f t="shared" si="9"/>
        <v>45</v>
      </c>
      <c r="P111" s="9">
        <f t="shared" si="10"/>
        <v>10.230491000000001</v>
      </c>
      <c r="R111" s="10" cm="1">
        <f t="array" ref="R111">INDEX($I111:$P111,0,_xlfn.XMATCH(R$10,$I$10:$P$10))</f>
        <v>10.230491000000001</v>
      </c>
      <c r="S111" s="10">
        <f t="shared" si="11"/>
        <v>13.359</v>
      </c>
      <c r="U111" s="10">
        <f t="shared" si="12"/>
        <v>45</v>
      </c>
      <c r="V111" s="10" cm="1">
        <f t="array" ref="V111">INDEX($I111:$P111,0,_xlfn.XMATCH(V$10,$I$10:$P$10))</f>
        <v>24.566666666666666</v>
      </c>
      <c r="W111" s="10">
        <f t="shared" si="13"/>
        <v>20.433333333333334</v>
      </c>
      <c r="X111" s="37">
        <f t="shared" si="14"/>
        <v>0.83175033921302577</v>
      </c>
    </row>
    <row r="112" spans="1:24" x14ac:dyDescent="0.25">
      <c r="A112" s="4">
        <v>100048</v>
      </c>
      <c r="B112" s="4">
        <v>269122</v>
      </c>
      <c r="C112" s="4">
        <v>269296</v>
      </c>
      <c r="D112" s="4" t="s">
        <v>717</v>
      </c>
      <c r="E112" s="4" t="s">
        <v>690</v>
      </c>
      <c r="F112" s="4">
        <v>982.70699999999999</v>
      </c>
      <c r="G112" s="4">
        <v>18</v>
      </c>
      <c r="H112" s="6" t="str">
        <f t="shared" si="8"/>
        <v>269122_269296</v>
      </c>
      <c r="I112" s="9" cm="1">
        <f t="array" ref="I112">INDEX(Processed[Response.rows.elements.distance.value],_xlfn.XMATCH(I$9&amp;"_"&amp;$H112,Processed[LinkID]))/1000</f>
        <v>1.3680000000000001</v>
      </c>
      <c r="J112" s="9" cm="1">
        <f t="array" ref="J112">INDEX(Processed[Response.rows.elements.distance.value],_xlfn.XMATCH(J$9&amp;"_"&amp;$H112,Processed[LinkID]))/1000</f>
        <v>1.3680000000000001</v>
      </c>
      <c r="K112" s="9" cm="1">
        <f t="array" ref="K112">INDEX(Processed[Response.rows.elements.distance.value],_xlfn.XMATCH(K$9&amp;"_"&amp;$H112,Processed[LinkID]))/1000</f>
        <v>1.3680000000000001</v>
      </c>
      <c r="L112" s="9" cm="1">
        <f t="array" ref="L112">INDEX(Processed[Response.rows.elements.duration.value],_xlfn.XMATCH(L$9&amp;"_"&amp;$H112,Processed[LinkID]))/60</f>
        <v>9.9499999999999993</v>
      </c>
      <c r="M112" s="9" cm="1">
        <f t="array" ref="M112">INDEX(Processed[Response.rows.elements.duration.value],_xlfn.XMATCH(M$9&amp;"_"&amp;$H112,Processed[LinkID]))/60</f>
        <v>9.9499999999999993</v>
      </c>
      <c r="N112" s="9" cm="1">
        <f t="array" ref="N112">INDEX(Processed[Response.rows.elements.duration.value],_xlfn.XMATCH(N$9&amp;"_"&amp;$H112,Processed[LinkID]))/60</f>
        <v>9.9499999999999993</v>
      </c>
      <c r="O112" s="9">
        <f t="shared" si="9"/>
        <v>18</v>
      </c>
      <c r="P112" s="9">
        <f t="shared" si="10"/>
        <v>0.982707</v>
      </c>
      <c r="R112" s="10" cm="1">
        <f t="array" ref="R112">INDEX($I112:$P112,0,_xlfn.XMATCH(R$10,$I$10:$P$10))</f>
        <v>0.982707</v>
      </c>
      <c r="S112" s="10">
        <f t="shared" si="11"/>
        <v>1.3680000000000001</v>
      </c>
      <c r="U112" s="10">
        <f t="shared" si="12"/>
        <v>18</v>
      </c>
      <c r="V112" s="10" cm="1">
        <f t="array" ref="V112">INDEX($I112:$P112,0,_xlfn.XMATCH(V$10,$I$10:$P$10))</f>
        <v>9.9499999999999993</v>
      </c>
      <c r="W112" s="10">
        <f t="shared" si="13"/>
        <v>8.0500000000000007</v>
      </c>
      <c r="X112" s="37">
        <f t="shared" si="14"/>
        <v>0.80904522613065344</v>
      </c>
    </row>
    <row r="113" spans="1:24" x14ac:dyDescent="0.25">
      <c r="A113" s="4">
        <v>328390</v>
      </c>
      <c r="B113" s="4">
        <v>237148</v>
      </c>
      <c r="C113" s="4">
        <v>237213</v>
      </c>
      <c r="D113" s="4" t="s">
        <v>819</v>
      </c>
      <c r="E113" s="4" t="s">
        <v>820</v>
      </c>
      <c r="F113" s="4">
        <v>1024.4369999999999</v>
      </c>
      <c r="G113" s="4">
        <v>11</v>
      </c>
      <c r="H113" s="6" t="str">
        <f t="shared" si="8"/>
        <v>237148_237213</v>
      </c>
      <c r="I113" s="9" cm="1">
        <f t="array" ref="I113">INDEX(Processed[Response.rows.elements.distance.value],_xlfn.XMATCH(I$9&amp;"_"&amp;$H113,Processed[LinkID]))/1000</f>
        <v>1.304</v>
      </c>
      <c r="J113" s="9" cm="1">
        <f t="array" ref="J113">INDEX(Processed[Response.rows.elements.distance.value],_xlfn.XMATCH(J$9&amp;"_"&amp;$H113,Processed[LinkID]))/1000</f>
        <v>1.304</v>
      </c>
      <c r="K113" s="9" cm="1">
        <f t="array" ref="K113">INDEX(Processed[Response.rows.elements.distance.value],_xlfn.XMATCH(K$9&amp;"_"&amp;$H113,Processed[LinkID]))/1000</f>
        <v>1.304</v>
      </c>
      <c r="L113" s="9" cm="1">
        <f t="array" ref="L113">INDEX(Processed[Response.rows.elements.duration.value],_xlfn.XMATCH(L$9&amp;"_"&amp;$H113,Processed[LinkID]))/60</f>
        <v>6.083333333333333</v>
      </c>
      <c r="M113" s="9" cm="1">
        <f t="array" ref="M113">INDEX(Processed[Response.rows.elements.duration.value],_xlfn.XMATCH(M$9&amp;"_"&amp;$H113,Processed[LinkID]))/60</f>
        <v>6.083333333333333</v>
      </c>
      <c r="N113" s="9" cm="1">
        <f t="array" ref="N113">INDEX(Processed[Response.rows.elements.duration.value],_xlfn.XMATCH(N$9&amp;"_"&amp;$H113,Processed[LinkID]))/60</f>
        <v>6.083333333333333</v>
      </c>
      <c r="O113" s="9">
        <f t="shared" si="9"/>
        <v>11</v>
      </c>
      <c r="P113" s="9">
        <f t="shared" si="10"/>
        <v>1.0244369999999998</v>
      </c>
      <c r="R113" s="10" cm="1">
        <f t="array" ref="R113">INDEX($I113:$P113,0,_xlfn.XMATCH(R$10,$I$10:$P$10))</f>
        <v>1.0244369999999998</v>
      </c>
      <c r="S113" s="10">
        <f t="shared" si="11"/>
        <v>1.304</v>
      </c>
      <c r="U113" s="10">
        <f t="shared" si="12"/>
        <v>11</v>
      </c>
      <c r="V113" s="10" cm="1">
        <f t="array" ref="V113">INDEX($I113:$P113,0,_xlfn.XMATCH(V$10,$I$10:$P$10))</f>
        <v>6.083333333333333</v>
      </c>
      <c r="W113" s="10">
        <f t="shared" si="13"/>
        <v>4.916666666666667</v>
      </c>
      <c r="X113" s="37">
        <f t="shared" si="14"/>
        <v>0.8082191780821919</v>
      </c>
    </row>
    <row r="114" spans="1:24" x14ac:dyDescent="0.25">
      <c r="A114" s="4">
        <v>100203</v>
      </c>
      <c r="B114" s="4">
        <v>270630</v>
      </c>
      <c r="C114" s="4">
        <v>269471</v>
      </c>
      <c r="D114" s="4" t="s">
        <v>705</v>
      </c>
      <c r="E114" s="4" t="s">
        <v>703</v>
      </c>
      <c r="F114" s="4">
        <v>3799.252</v>
      </c>
      <c r="G114" s="4">
        <v>16</v>
      </c>
      <c r="H114" s="6" t="str">
        <f t="shared" si="8"/>
        <v>270630_269471</v>
      </c>
      <c r="I114" s="9" cm="1">
        <f t="array" ref="I114">INDEX(Processed[Response.rows.elements.distance.value],_xlfn.XMATCH(I$9&amp;"_"&amp;$H114,Processed[LinkID]))/1000</f>
        <v>4.2549999999999999</v>
      </c>
      <c r="J114" s="9" cm="1">
        <f t="array" ref="J114">INDEX(Processed[Response.rows.elements.distance.value],_xlfn.XMATCH(J$9&amp;"_"&amp;$H114,Processed[LinkID]))/1000</f>
        <v>4.2549999999999999</v>
      </c>
      <c r="K114" s="9" cm="1">
        <f t="array" ref="K114">INDEX(Processed[Response.rows.elements.distance.value],_xlfn.XMATCH(K$9&amp;"_"&amp;$H114,Processed[LinkID]))/1000</f>
        <v>4.2549999999999999</v>
      </c>
      <c r="L114" s="9" cm="1">
        <f t="array" ref="L114">INDEX(Processed[Response.rows.elements.duration.value],_xlfn.XMATCH(L$9&amp;"_"&amp;$H114,Processed[LinkID]))/60</f>
        <v>8.9</v>
      </c>
      <c r="M114" s="9" cm="1">
        <f t="array" ref="M114">INDEX(Processed[Response.rows.elements.duration.value],_xlfn.XMATCH(M$9&amp;"_"&amp;$H114,Processed[LinkID]))/60</f>
        <v>7.9</v>
      </c>
      <c r="N114" s="9" cm="1">
        <f t="array" ref="N114">INDEX(Processed[Response.rows.elements.duration.value],_xlfn.XMATCH(N$9&amp;"_"&amp;$H114,Processed[LinkID]))/60</f>
        <v>7.9</v>
      </c>
      <c r="O114" s="9">
        <f t="shared" si="9"/>
        <v>16</v>
      </c>
      <c r="P114" s="9">
        <f t="shared" si="10"/>
        <v>3.7992520000000001</v>
      </c>
      <c r="R114" s="10" cm="1">
        <f t="array" ref="R114">INDEX($I114:$P114,0,_xlfn.XMATCH(R$10,$I$10:$P$10))</f>
        <v>3.7992520000000001</v>
      </c>
      <c r="S114" s="10">
        <f t="shared" si="11"/>
        <v>4.2549999999999999</v>
      </c>
      <c r="U114" s="10">
        <f t="shared" si="12"/>
        <v>16</v>
      </c>
      <c r="V114" s="10" cm="1">
        <f t="array" ref="V114">INDEX($I114:$P114,0,_xlfn.XMATCH(V$10,$I$10:$P$10))</f>
        <v>8.9</v>
      </c>
      <c r="W114" s="10">
        <f t="shared" si="13"/>
        <v>7.1</v>
      </c>
      <c r="X114" s="37">
        <f t="shared" si="14"/>
        <v>0.797752808988764</v>
      </c>
    </row>
    <row r="115" spans="1:24" x14ac:dyDescent="0.25">
      <c r="A115" s="4">
        <v>100081</v>
      </c>
      <c r="B115" s="4">
        <v>270630</v>
      </c>
      <c r="C115" s="4">
        <v>267662</v>
      </c>
      <c r="D115" s="4" t="s">
        <v>705</v>
      </c>
      <c r="E115" s="4" t="s">
        <v>686</v>
      </c>
      <c r="F115" s="4">
        <v>9958.2569999999996</v>
      </c>
      <c r="G115" s="4">
        <v>34</v>
      </c>
      <c r="H115" s="6" t="str">
        <f t="shared" si="8"/>
        <v>270630_267662</v>
      </c>
      <c r="I115" s="9" cm="1">
        <f t="array" ref="I115">INDEX(Processed[Response.rows.elements.distance.value],_xlfn.XMATCH(I$9&amp;"_"&amp;$H115,Processed[LinkID]))/1000</f>
        <v>12.534000000000001</v>
      </c>
      <c r="J115" s="9" cm="1">
        <f t="array" ref="J115">INDEX(Processed[Response.rows.elements.distance.value],_xlfn.XMATCH(J$9&amp;"_"&amp;$H115,Processed[LinkID]))/1000</f>
        <v>12.534000000000001</v>
      </c>
      <c r="K115" s="9" cm="1">
        <f t="array" ref="K115">INDEX(Processed[Response.rows.elements.distance.value],_xlfn.XMATCH(K$9&amp;"_"&amp;$H115,Processed[LinkID]))/1000</f>
        <v>12.534000000000001</v>
      </c>
      <c r="L115" s="9" cm="1">
        <f t="array" ref="L115">INDEX(Processed[Response.rows.elements.duration.value],_xlfn.XMATCH(L$9&amp;"_"&amp;$H115,Processed[LinkID]))/60</f>
        <v>18.95</v>
      </c>
      <c r="M115" s="9" cm="1">
        <f t="array" ref="M115">INDEX(Processed[Response.rows.elements.duration.value],_xlfn.XMATCH(M$9&amp;"_"&amp;$H115,Processed[LinkID]))/60</f>
        <v>16.95</v>
      </c>
      <c r="N115" s="9" cm="1">
        <f t="array" ref="N115">INDEX(Processed[Response.rows.elements.duration.value],_xlfn.XMATCH(N$9&amp;"_"&amp;$H115,Processed[LinkID]))/60</f>
        <v>17.95</v>
      </c>
      <c r="O115" s="9">
        <f t="shared" si="9"/>
        <v>34</v>
      </c>
      <c r="P115" s="9">
        <f t="shared" si="10"/>
        <v>9.9582569999999997</v>
      </c>
      <c r="R115" s="10" cm="1">
        <f t="array" ref="R115">INDEX($I115:$P115,0,_xlfn.XMATCH(R$10,$I$10:$P$10))</f>
        <v>9.9582569999999997</v>
      </c>
      <c r="S115" s="10">
        <f t="shared" si="11"/>
        <v>12.534000000000001</v>
      </c>
      <c r="U115" s="10">
        <f t="shared" si="12"/>
        <v>34</v>
      </c>
      <c r="V115" s="10" cm="1">
        <f t="array" ref="V115">INDEX($I115:$P115,0,_xlfn.XMATCH(V$10,$I$10:$P$10))</f>
        <v>18.95</v>
      </c>
      <c r="W115" s="10">
        <f t="shared" si="13"/>
        <v>15.05</v>
      </c>
      <c r="X115" s="37">
        <f t="shared" si="14"/>
        <v>0.7941952506596307</v>
      </c>
    </row>
    <row r="116" spans="1:24" x14ac:dyDescent="0.25">
      <c r="A116" s="4">
        <v>100231</v>
      </c>
      <c r="B116" s="4">
        <v>267662</v>
      </c>
      <c r="C116" s="4">
        <v>260543</v>
      </c>
      <c r="D116" s="4" t="s">
        <v>686</v>
      </c>
      <c r="E116" s="4" t="s">
        <v>790</v>
      </c>
      <c r="F116" s="4">
        <v>21616.359</v>
      </c>
      <c r="G116" s="4">
        <v>86</v>
      </c>
      <c r="H116" s="6" t="str">
        <f t="shared" si="8"/>
        <v>267662_260543</v>
      </c>
      <c r="I116" s="9" cm="1">
        <f t="array" ref="I116">INDEX(Processed[Response.rows.elements.distance.value],_xlfn.XMATCH(I$9&amp;"_"&amp;$H116,Processed[LinkID]))/1000</f>
        <v>25.213999999999999</v>
      </c>
      <c r="J116" s="9" cm="1">
        <f t="array" ref="J116">INDEX(Processed[Response.rows.elements.distance.value],_xlfn.XMATCH(J$9&amp;"_"&amp;$H116,Processed[LinkID]))/1000</f>
        <v>25.213999999999999</v>
      </c>
      <c r="K116" s="9" cm="1">
        <f t="array" ref="K116">INDEX(Processed[Response.rows.elements.distance.value],_xlfn.XMATCH(K$9&amp;"_"&amp;$H116,Processed[LinkID]))/1000</f>
        <v>25.757000000000001</v>
      </c>
      <c r="L116" s="9" cm="1">
        <f t="array" ref="L116">INDEX(Processed[Response.rows.elements.duration.value],_xlfn.XMATCH(L$9&amp;"_"&amp;$H116,Processed[LinkID]))/60</f>
        <v>47.95</v>
      </c>
      <c r="M116" s="9" cm="1">
        <f t="array" ref="M116">INDEX(Processed[Response.rows.elements.duration.value],_xlfn.XMATCH(M$9&amp;"_"&amp;$H116,Processed[LinkID]))/60</f>
        <v>47.95</v>
      </c>
      <c r="N116" s="9" cm="1">
        <f t="array" ref="N116">INDEX(Processed[Response.rows.elements.duration.value],_xlfn.XMATCH(N$9&amp;"_"&amp;$H116,Processed[LinkID]))/60</f>
        <v>49.416666666666664</v>
      </c>
      <c r="O116" s="9">
        <f t="shared" si="9"/>
        <v>86</v>
      </c>
      <c r="P116" s="9">
        <f t="shared" si="10"/>
        <v>21.616358999999999</v>
      </c>
      <c r="R116" s="10" cm="1">
        <f t="array" ref="R116">INDEX($I116:$P116,0,_xlfn.XMATCH(R$10,$I$10:$P$10))</f>
        <v>21.616358999999999</v>
      </c>
      <c r="S116" s="10">
        <f t="shared" si="11"/>
        <v>25.757000000000001</v>
      </c>
      <c r="U116" s="10">
        <f t="shared" si="12"/>
        <v>86</v>
      </c>
      <c r="V116" s="10" cm="1">
        <f t="array" ref="V116">INDEX($I116:$P116,0,_xlfn.XMATCH(V$10,$I$10:$P$10))</f>
        <v>47.95</v>
      </c>
      <c r="W116" s="10">
        <f t="shared" si="13"/>
        <v>38.049999999999997</v>
      </c>
      <c r="X116" s="37">
        <f t="shared" si="14"/>
        <v>0.79353493222106353</v>
      </c>
    </row>
    <row r="117" spans="1:24" x14ac:dyDescent="0.25">
      <c r="A117" s="4">
        <v>100219</v>
      </c>
      <c r="B117" s="4">
        <v>270927</v>
      </c>
      <c r="C117" s="4">
        <v>271283</v>
      </c>
      <c r="D117" s="4" t="s">
        <v>788</v>
      </c>
      <c r="E117" s="4" t="s">
        <v>760</v>
      </c>
      <c r="F117" s="4">
        <v>2064.17</v>
      </c>
      <c r="G117" s="4">
        <v>19</v>
      </c>
      <c r="H117" s="6" t="str">
        <f t="shared" si="8"/>
        <v>270927_271283</v>
      </c>
      <c r="I117" s="9" cm="1">
        <f t="array" ref="I117">INDEX(Processed[Response.rows.elements.distance.value],_xlfn.XMATCH(I$9&amp;"_"&amp;$H117,Processed[LinkID]))/1000</f>
        <v>3.3140000000000001</v>
      </c>
      <c r="J117" s="9" cm="1">
        <f t="array" ref="J117">INDEX(Processed[Response.rows.elements.distance.value],_xlfn.XMATCH(J$9&amp;"_"&amp;$H117,Processed[LinkID]))/1000</f>
        <v>3.3140000000000001</v>
      </c>
      <c r="K117" s="9" cm="1">
        <f t="array" ref="K117">INDEX(Processed[Response.rows.elements.distance.value],_xlfn.XMATCH(K$9&amp;"_"&amp;$H117,Processed[LinkID]))/1000</f>
        <v>3.3140000000000001</v>
      </c>
      <c r="L117" s="9" cm="1">
        <f t="array" ref="L117">INDEX(Processed[Response.rows.elements.duration.value],_xlfn.XMATCH(L$9&amp;"_"&amp;$H117,Processed[LinkID]))/60</f>
        <v>10.6</v>
      </c>
      <c r="M117" s="9" cm="1">
        <f t="array" ref="M117">INDEX(Processed[Response.rows.elements.duration.value],_xlfn.XMATCH(M$9&amp;"_"&amp;$H117,Processed[LinkID]))/60</f>
        <v>10.6</v>
      </c>
      <c r="N117" s="9" cm="1">
        <f t="array" ref="N117">INDEX(Processed[Response.rows.elements.duration.value],_xlfn.XMATCH(N$9&amp;"_"&amp;$H117,Processed[LinkID]))/60</f>
        <v>11.6</v>
      </c>
      <c r="O117" s="9">
        <f t="shared" si="9"/>
        <v>19</v>
      </c>
      <c r="P117" s="9">
        <f t="shared" si="10"/>
        <v>2.0641700000000003</v>
      </c>
      <c r="R117" s="10" cm="1">
        <f t="array" ref="R117">INDEX($I117:$P117,0,_xlfn.XMATCH(R$10,$I$10:$P$10))</f>
        <v>2.0641700000000003</v>
      </c>
      <c r="S117" s="10">
        <f t="shared" si="11"/>
        <v>3.3140000000000001</v>
      </c>
      <c r="U117" s="10">
        <f t="shared" si="12"/>
        <v>19</v>
      </c>
      <c r="V117" s="10" cm="1">
        <f t="array" ref="V117">INDEX($I117:$P117,0,_xlfn.XMATCH(V$10,$I$10:$P$10))</f>
        <v>10.6</v>
      </c>
      <c r="W117" s="10">
        <f t="shared" si="13"/>
        <v>8.4</v>
      </c>
      <c r="X117" s="37">
        <f t="shared" si="14"/>
        <v>0.79245283018867929</v>
      </c>
    </row>
    <row r="118" spans="1:24" x14ac:dyDescent="0.25">
      <c r="A118" s="4">
        <v>100234</v>
      </c>
      <c r="B118" s="4">
        <v>260543</v>
      </c>
      <c r="C118" s="4">
        <v>269225</v>
      </c>
      <c r="D118" s="4" t="s">
        <v>790</v>
      </c>
      <c r="E118" s="4" t="s">
        <v>689</v>
      </c>
      <c r="F118" s="4">
        <v>25468.04</v>
      </c>
      <c r="G118" s="4">
        <v>98</v>
      </c>
      <c r="H118" s="6" t="str">
        <f t="shared" si="8"/>
        <v>260543_269225</v>
      </c>
      <c r="I118" s="9" cm="1">
        <f t="array" ref="I118">INDEX(Processed[Response.rows.elements.distance.value],_xlfn.XMATCH(I$9&amp;"_"&amp;$H118,Processed[LinkID]))/1000</f>
        <v>28.387</v>
      </c>
      <c r="J118" s="9" cm="1">
        <f t="array" ref="J118">INDEX(Processed[Response.rows.elements.distance.value],_xlfn.XMATCH(J$9&amp;"_"&amp;$H118,Processed[LinkID]))/1000</f>
        <v>28.387</v>
      </c>
      <c r="K118" s="9" cm="1">
        <f t="array" ref="K118">INDEX(Processed[Response.rows.elements.distance.value],_xlfn.XMATCH(K$9&amp;"_"&amp;$H118,Processed[LinkID]))/1000</f>
        <v>28.387</v>
      </c>
      <c r="L118" s="9" cm="1">
        <f t="array" ref="L118">INDEX(Processed[Response.rows.elements.duration.value],_xlfn.XMATCH(L$9&amp;"_"&amp;$H118,Processed[LinkID]))/60</f>
        <v>54.766666666666666</v>
      </c>
      <c r="M118" s="9" cm="1">
        <f t="array" ref="M118">INDEX(Processed[Response.rows.elements.duration.value],_xlfn.XMATCH(M$9&amp;"_"&amp;$H118,Processed[LinkID]))/60</f>
        <v>52.766666666666666</v>
      </c>
      <c r="N118" s="9" cm="1">
        <f t="array" ref="N118">INDEX(Processed[Response.rows.elements.duration.value],_xlfn.XMATCH(N$9&amp;"_"&amp;$H118,Processed[LinkID]))/60</f>
        <v>54.766666666666666</v>
      </c>
      <c r="O118" s="9">
        <f t="shared" si="9"/>
        <v>98</v>
      </c>
      <c r="P118" s="9">
        <f t="shared" si="10"/>
        <v>25.468040000000002</v>
      </c>
      <c r="R118" s="10" cm="1">
        <f t="array" ref="R118">INDEX($I118:$P118,0,_xlfn.XMATCH(R$10,$I$10:$P$10))</f>
        <v>25.468040000000002</v>
      </c>
      <c r="S118" s="10">
        <f t="shared" si="11"/>
        <v>28.387</v>
      </c>
      <c r="U118" s="10">
        <f t="shared" si="12"/>
        <v>98</v>
      </c>
      <c r="V118" s="10" cm="1">
        <f t="array" ref="V118">INDEX($I118:$P118,0,_xlfn.XMATCH(V$10,$I$10:$P$10))</f>
        <v>54.766666666666666</v>
      </c>
      <c r="W118" s="10">
        <f t="shared" si="13"/>
        <v>43.233333333333334</v>
      </c>
      <c r="X118" s="37">
        <f t="shared" si="14"/>
        <v>0.78940961655508224</v>
      </c>
    </row>
    <row r="119" spans="1:24" x14ac:dyDescent="0.25">
      <c r="A119" s="4">
        <v>100142</v>
      </c>
      <c r="B119" s="4">
        <v>280812</v>
      </c>
      <c r="C119" s="4">
        <v>273743</v>
      </c>
      <c r="D119" s="4" t="s">
        <v>764</v>
      </c>
      <c r="E119" s="4" t="s">
        <v>763</v>
      </c>
      <c r="F119" s="4">
        <v>232.59899999999999</v>
      </c>
      <c r="G119" s="4">
        <v>5</v>
      </c>
      <c r="H119" s="6" t="str">
        <f t="shared" si="8"/>
        <v>280812_273743</v>
      </c>
      <c r="I119" s="9" cm="1">
        <f t="array" ref="I119">INDEX(Processed[Response.rows.elements.distance.value],_xlfn.XMATCH(I$9&amp;"_"&amp;$H119,Processed[LinkID]))/1000</f>
        <v>0.23899999999999999</v>
      </c>
      <c r="J119" s="9" cm="1">
        <f t="array" ref="J119">INDEX(Processed[Response.rows.elements.distance.value],_xlfn.XMATCH(J$9&amp;"_"&amp;$H119,Processed[LinkID]))/1000</f>
        <v>0.23899999999999999</v>
      </c>
      <c r="K119" s="9" cm="1">
        <f t="array" ref="K119">INDEX(Processed[Response.rows.elements.distance.value],_xlfn.XMATCH(K$9&amp;"_"&amp;$H119,Processed[LinkID]))/1000</f>
        <v>0.23899999999999999</v>
      </c>
      <c r="L119" s="9" cm="1">
        <f t="array" ref="L119">INDEX(Processed[Response.rows.elements.duration.value],_xlfn.XMATCH(L$9&amp;"_"&amp;$H119,Processed[LinkID]))/60</f>
        <v>2.8166666666666669</v>
      </c>
      <c r="M119" s="9" cm="1">
        <f t="array" ref="M119">INDEX(Processed[Response.rows.elements.duration.value],_xlfn.XMATCH(M$9&amp;"_"&amp;$H119,Processed[LinkID]))/60</f>
        <v>2.8166666666666669</v>
      </c>
      <c r="N119" s="9" cm="1">
        <f t="array" ref="N119">INDEX(Processed[Response.rows.elements.duration.value],_xlfn.XMATCH(N$9&amp;"_"&amp;$H119,Processed[LinkID]))/60</f>
        <v>2.8166666666666669</v>
      </c>
      <c r="O119" s="9">
        <f t="shared" si="9"/>
        <v>5</v>
      </c>
      <c r="P119" s="9">
        <f t="shared" si="10"/>
        <v>0.232599</v>
      </c>
      <c r="R119" s="10" cm="1">
        <f t="array" ref="R119">INDEX($I119:$P119,0,_xlfn.XMATCH(R$10,$I$10:$P$10))</f>
        <v>0.232599</v>
      </c>
      <c r="S119" s="10">
        <f t="shared" si="11"/>
        <v>0.23899999999999999</v>
      </c>
      <c r="U119" s="10">
        <f t="shared" si="12"/>
        <v>5</v>
      </c>
      <c r="V119" s="10" cm="1">
        <f t="array" ref="V119">INDEX($I119:$P119,0,_xlfn.XMATCH(V$10,$I$10:$P$10))</f>
        <v>2.8166666666666669</v>
      </c>
      <c r="W119" s="10">
        <f t="shared" si="13"/>
        <v>2.1833333333333331</v>
      </c>
      <c r="X119" s="37">
        <f t="shared" si="14"/>
        <v>0.77514792899408269</v>
      </c>
    </row>
    <row r="120" spans="1:24" x14ac:dyDescent="0.25">
      <c r="A120" s="4">
        <v>100241</v>
      </c>
      <c r="B120" s="4">
        <v>260543</v>
      </c>
      <c r="C120" s="4">
        <v>268672</v>
      </c>
      <c r="D120" s="4" t="s">
        <v>790</v>
      </c>
      <c r="E120" s="4" t="s">
        <v>773</v>
      </c>
      <c r="F120" s="4">
        <v>23752.465</v>
      </c>
      <c r="G120" s="4">
        <v>88</v>
      </c>
      <c r="H120" s="6" t="str">
        <f t="shared" si="8"/>
        <v>260543_268672</v>
      </c>
      <c r="I120" s="9" cm="1">
        <f t="array" ref="I120">INDEX(Processed[Response.rows.elements.distance.value],_xlfn.XMATCH(I$9&amp;"_"&amp;$H120,Processed[LinkID]))/1000</f>
        <v>25.984999999999999</v>
      </c>
      <c r="J120" s="9" cm="1">
        <f t="array" ref="J120">INDEX(Processed[Response.rows.elements.distance.value],_xlfn.XMATCH(J$9&amp;"_"&amp;$H120,Processed[LinkID]))/1000</f>
        <v>25.984999999999999</v>
      </c>
      <c r="K120" s="9" cm="1">
        <f t="array" ref="K120">INDEX(Processed[Response.rows.elements.distance.value],_xlfn.XMATCH(K$9&amp;"_"&amp;$H120,Processed[LinkID]))/1000</f>
        <v>25.984999999999999</v>
      </c>
      <c r="L120" s="9" cm="1">
        <f t="array" ref="L120">INDEX(Processed[Response.rows.elements.duration.value],_xlfn.XMATCH(L$9&amp;"_"&amp;$H120,Processed[LinkID]))/60</f>
        <v>49.716666666666669</v>
      </c>
      <c r="M120" s="9" cm="1">
        <f t="array" ref="M120">INDEX(Processed[Response.rows.elements.duration.value],_xlfn.XMATCH(M$9&amp;"_"&amp;$H120,Processed[LinkID]))/60</f>
        <v>49.716666666666669</v>
      </c>
      <c r="N120" s="9" cm="1">
        <f t="array" ref="N120">INDEX(Processed[Response.rows.elements.duration.value],_xlfn.XMATCH(N$9&amp;"_"&amp;$H120,Processed[LinkID]))/60</f>
        <v>50.716666666666669</v>
      </c>
      <c r="O120" s="9">
        <f t="shared" si="9"/>
        <v>88</v>
      </c>
      <c r="P120" s="9">
        <f t="shared" si="10"/>
        <v>23.752465000000001</v>
      </c>
      <c r="R120" s="10" cm="1">
        <f t="array" ref="R120">INDEX($I120:$P120,0,_xlfn.XMATCH(R$10,$I$10:$P$10))</f>
        <v>23.752465000000001</v>
      </c>
      <c r="S120" s="10">
        <f t="shared" si="11"/>
        <v>25.984999999999999</v>
      </c>
      <c r="U120" s="10">
        <f t="shared" si="12"/>
        <v>88</v>
      </c>
      <c r="V120" s="10" cm="1">
        <f t="array" ref="V120">INDEX($I120:$P120,0,_xlfn.XMATCH(V$10,$I$10:$P$10))</f>
        <v>49.716666666666669</v>
      </c>
      <c r="W120" s="10">
        <f t="shared" si="13"/>
        <v>38.283333333333331</v>
      </c>
      <c r="X120" s="37">
        <f t="shared" si="14"/>
        <v>0.77003017096882331</v>
      </c>
    </row>
    <row r="121" spans="1:24" x14ac:dyDescent="0.25">
      <c r="A121" s="4">
        <v>100233</v>
      </c>
      <c r="B121" s="4">
        <v>260543</v>
      </c>
      <c r="C121" s="4">
        <v>267983</v>
      </c>
      <c r="D121" s="4" t="s">
        <v>790</v>
      </c>
      <c r="E121" s="4" t="s">
        <v>688</v>
      </c>
      <c r="F121" s="4">
        <v>22260.588</v>
      </c>
      <c r="G121" s="4">
        <v>91</v>
      </c>
      <c r="H121" s="6" t="str">
        <f t="shared" si="8"/>
        <v>260543_267983</v>
      </c>
      <c r="I121" s="9" cm="1">
        <f t="array" ref="I121">INDEX(Processed[Response.rows.elements.distance.value],_xlfn.XMATCH(I$9&amp;"_"&amp;$H121,Processed[LinkID]))/1000</f>
        <v>26.094999999999999</v>
      </c>
      <c r="J121" s="9" cm="1">
        <f t="array" ref="J121">INDEX(Processed[Response.rows.elements.distance.value],_xlfn.XMATCH(J$9&amp;"_"&amp;$H121,Processed[LinkID]))/1000</f>
        <v>26.094999999999999</v>
      </c>
      <c r="K121" s="9" cm="1">
        <f t="array" ref="K121">INDEX(Processed[Response.rows.elements.distance.value],_xlfn.XMATCH(K$9&amp;"_"&amp;$H121,Processed[LinkID]))/1000</f>
        <v>26.094999999999999</v>
      </c>
      <c r="L121" s="9" cm="1">
        <f t="array" ref="L121">INDEX(Processed[Response.rows.elements.duration.value],_xlfn.XMATCH(L$9&amp;"_"&amp;$H121,Processed[LinkID]))/60</f>
        <v>51.633333333333333</v>
      </c>
      <c r="M121" s="9" cm="1">
        <f t="array" ref="M121">INDEX(Processed[Response.rows.elements.duration.value],_xlfn.XMATCH(M$9&amp;"_"&amp;$H121,Processed[LinkID]))/60</f>
        <v>50.633333333333333</v>
      </c>
      <c r="N121" s="9" cm="1">
        <f t="array" ref="N121">INDEX(Processed[Response.rows.elements.duration.value],_xlfn.XMATCH(N$9&amp;"_"&amp;$H121,Processed[LinkID]))/60</f>
        <v>51.633333333333333</v>
      </c>
      <c r="O121" s="9">
        <f t="shared" si="9"/>
        <v>91</v>
      </c>
      <c r="P121" s="9">
        <f t="shared" si="10"/>
        <v>22.260587999999998</v>
      </c>
      <c r="R121" s="10" cm="1">
        <f t="array" ref="R121">INDEX($I121:$P121,0,_xlfn.XMATCH(R$10,$I$10:$P$10))</f>
        <v>22.260587999999998</v>
      </c>
      <c r="S121" s="10">
        <f t="shared" si="11"/>
        <v>26.094999999999999</v>
      </c>
      <c r="U121" s="10">
        <f t="shared" si="12"/>
        <v>91</v>
      </c>
      <c r="V121" s="10" cm="1">
        <f t="array" ref="V121">INDEX($I121:$P121,0,_xlfn.XMATCH(V$10,$I$10:$P$10))</f>
        <v>51.633333333333333</v>
      </c>
      <c r="W121" s="10">
        <f t="shared" si="13"/>
        <v>39.366666666666667</v>
      </c>
      <c r="X121" s="37">
        <f t="shared" si="14"/>
        <v>0.7624273724983861</v>
      </c>
    </row>
    <row r="122" spans="1:24" x14ac:dyDescent="0.25">
      <c r="A122" s="4">
        <v>100231</v>
      </c>
      <c r="B122" s="4">
        <v>260543</v>
      </c>
      <c r="C122" s="4">
        <v>267662</v>
      </c>
      <c r="D122" s="4" t="s">
        <v>790</v>
      </c>
      <c r="E122" s="4" t="s">
        <v>686</v>
      </c>
      <c r="F122" s="4">
        <v>21616.359</v>
      </c>
      <c r="G122" s="4">
        <v>86</v>
      </c>
      <c r="H122" s="6" t="str">
        <f t="shared" si="8"/>
        <v>260543_267662</v>
      </c>
      <c r="I122" s="9" cm="1">
        <f t="array" ref="I122">INDEX(Processed[Response.rows.elements.distance.value],_xlfn.XMATCH(I$9&amp;"_"&amp;$H122,Processed[LinkID]))/1000</f>
        <v>25.763999999999999</v>
      </c>
      <c r="J122" s="9" cm="1">
        <f t="array" ref="J122">INDEX(Processed[Response.rows.elements.distance.value],_xlfn.XMATCH(J$9&amp;"_"&amp;$H122,Processed[LinkID]))/1000</f>
        <v>25.177</v>
      </c>
      <c r="K122" s="9" cm="1">
        <f t="array" ref="K122">INDEX(Processed[Response.rows.elements.distance.value],_xlfn.XMATCH(K$9&amp;"_"&amp;$H122,Processed[LinkID]))/1000</f>
        <v>25.177</v>
      </c>
      <c r="L122" s="9" cm="1">
        <f t="array" ref="L122">INDEX(Processed[Response.rows.elements.duration.value],_xlfn.XMATCH(L$9&amp;"_"&amp;$H122,Processed[LinkID]))/60</f>
        <v>48.9</v>
      </c>
      <c r="M122" s="9" cm="1">
        <f t="array" ref="M122">INDEX(Processed[Response.rows.elements.duration.value],_xlfn.XMATCH(M$9&amp;"_"&amp;$H122,Processed[LinkID]))/60</f>
        <v>46.95</v>
      </c>
      <c r="N122" s="9" cm="1">
        <f t="array" ref="N122">INDEX(Processed[Response.rows.elements.duration.value],_xlfn.XMATCH(N$9&amp;"_"&amp;$H122,Processed[LinkID]))/60</f>
        <v>47.95</v>
      </c>
      <c r="O122" s="9">
        <f t="shared" si="9"/>
        <v>86</v>
      </c>
      <c r="P122" s="9">
        <f t="shared" si="10"/>
        <v>21.616358999999999</v>
      </c>
      <c r="R122" s="10" cm="1">
        <f t="array" ref="R122">INDEX($I122:$P122,0,_xlfn.XMATCH(R$10,$I$10:$P$10))</f>
        <v>21.616358999999999</v>
      </c>
      <c r="S122" s="10">
        <f t="shared" si="11"/>
        <v>25.177</v>
      </c>
      <c r="U122" s="10">
        <f t="shared" si="12"/>
        <v>86</v>
      </c>
      <c r="V122" s="10" cm="1">
        <f t="array" ref="V122">INDEX($I122:$P122,0,_xlfn.XMATCH(V$10,$I$10:$P$10))</f>
        <v>48.9</v>
      </c>
      <c r="W122" s="10">
        <f t="shared" si="13"/>
        <v>37.1</v>
      </c>
      <c r="X122" s="37">
        <f t="shared" si="14"/>
        <v>0.75869120654396738</v>
      </c>
    </row>
    <row r="123" spans="1:24" x14ac:dyDescent="0.25">
      <c r="A123" s="4">
        <v>100091</v>
      </c>
      <c r="B123" s="4">
        <v>269459</v>
      </c>
      <c r="C123" s="4">
        <v>267983</v>
      </c>
      <c r="D123" s="4" t="s">
        <v>687</v>
      </c>
      <c r="E123" s="4" t="s">
        <v>688</v>
      </c>
      <c r="F123" s="4">
        <v>3940.1019999999999</v>
      </c>
      <c r="G123" s="4">
        <v>30</v>
      </c>
      <c r="H123" s="6" t="str">
        <f t="shared" si="8"/>
        <v>269459_267983</v>
      </c>
      <c r="I123" s="9" cm="1">
        <f t="array" ref="I123">INDEX(Processed[Response.rows.elements.distance.value],_xlfn.XMATCH(I$9&amp;"_"&amp;$H123,Processed[LinkID]))/1000</f>
        <v>4.6360000000000001</v>
      </c>
      <c r="J123" s="9" cm="1">
        <f t="array" ref="J123">INDEX(Processed[Response.rows.elements.distance.value],_xlfn.XMATCH(J$9&amp;"_"&amp;$H123,Processed[LinkID]))/1000</f>
        <v>4.6360000000000001</v>
      </c>
      <c r="K123" s="9" cm="1">
        <f t="array" ref="K123">INDEX(Processed[Response.rows.elements.distance.value],_xlfn.XMATCH(K$9&amp;"_"&amp;$H123,Processed[LinkID]))/1000</f>
        <v>4.6310000000000002</v>
      </c>
      <c r="L123" s="9" cm="1">
        <f t="array" ref="L123">INDEX(Processed[Response.rows.elements.duration.value],_xlfn.XMATCH(L$9&amp;"_"&amp;$H123,Processed[LinkID]))/60</f>
        <v>17.083333333333332</v>
      </c>
      <c r="M123" s="9" cm="1">
        <f t="array" ref="M123">INDEX(Processed[Response.rows.elements.duration.value],_xlfn.XMATCH(M$9&amp;"_"&amp;$H123,Processed[LinkID]))/60</f>
        <v>17.083333333333332</v>
      </c>
      <c r="N123" s="9" cm="1">
        <f t="array" ref="N123">INDEX(Processed[Response.rows.elements.duration.value],_xlfn.XMATCH(N$9&amp;"_"&amp;$H123,Processed[LinkID]))/60</f>
        <v>18.083333333333332</v>
      </c>
      <c r="O123" s="9">
        <f t="shared" si="9"/>
        <v>30</v>
      </c>
      <c r="P123" s="9">
        <f t="shared" si="10"/>
        <v>3.940102</v>
      </c>
      <c r="R123" s="10" cm="1">
        <f t="array" ref="R123">INDEX($I123:$P123,0,_xlfn.XMATCH(R$10,$I$10:$P$10))</f>
        <v>3.940102</v>
      </c>
      <c r="S123" s="10">
        <f t="shared" si="11"/>
        <v>4.6310000000000002</v>
      </c>
      <c r="U123" s="10">
        <f t="shared" si="12"/>
        <v>30</v>
      </c>
      <c r="V123" s="10" cm="1">
        <f t="array" ref="V123">INDEX($I123:$P123,0,_xlfn.XMATCH(V$10,$I$10:$P$10))</f>
        <v>17.083333333333332</v>
      </c>
      <c r="W123" s="10">
        <f t="shared" si="13"/>
        <v>12.916666666666668</v>
      </c>
      <c r="X123" s="37">
        <f t="shared" si="14"/>
        <v>0.75609756097560987</v>
      </c>
    </row>
    <row r="124" spans="1:24" x14ac:dyDescent="0.25">
      <c r="A124" s="4">
        <v>100061</v>
      </c>
      <c r="B124" s="4">
        <v>268899</v>
      </c>
      <c r="C124" s="4">
        <v>267662</v>
      </c>
      <c r="D124" s="4" t="s">
        <v>732</v>
      </c>
      <c r="E124" s="4" t="s">
        <v>686</v>
      </c>
      <c r="F124" s="4">
        <v>4454.7709999999997</v>
      </c>
      <c r="G124" s="4">
        <v>40</v>
      </c>
      <c r="H124" s="6" t="str">
        <f t="shared" si="8"/>
        <v>268899_267662</v>
      </c>
      <c r="I124" s="9" cm="1">
        <f t="array" ref="I124">INDEX(Processed[Response.rows.elements.distance.value],_xlfn.XMATCH(I$9&amp;"_"&amp;$H124,Processed[LinkID]))/1000</f>
        <v>5.5970000000000004</v>
      </c>
      <c r="J124" s="9" cm="1">
        <f t="array" ref="J124">INDEX(Processed[Response.rows.elements.distance.value],_xlfn.XMATCH(J$9&amp;"_"&amp;$H124,Processed[LinkID]))/1000</f>
        <v>5.5970000000000004</v>
      </c>
      <c r="K124" s="9" cm="1">
        <f t="array" ref="K124">INDEX(Processed[Response.rows.elements.distance.value],_xlfn.XMATCH(K$9&amp;"_"&amp;$H124,Processed[LinkID]))/1000</f>
        <v>6.7469999999999999</v>
      </c>
      <c r="L124" s="9" cm="1">
        <f t="array" ref="L124">INDEX(Processed[Response.rows.elements.duration.value],_xlfn.XMATCH(L$9&amp;"_"&amp;$H124,Processed[LinkID]))/60</f>
        <v>22.816666666666666</v>
      </c>
      <c r="M124" s="9" cm="1">
        <f t="array" ref="M124">INDEX(Processed[Response.rows.elements.duration.value],_xlfn.XMATCH(M$9&amp;"_"&amp;$H124,Processed[LinkID]))/60</f>
        <v>23.416666666666668</v>
      </c>
      <c r="N124" s="9" cm="1">
        <f t="array" ref="N124">INDEX(Processed[Response.rows.elements.duration.value],_xlfn.XMATCH(N$9&amp;"_"&amp;$H124,Processed[LinkID]))/60</f>
        <v>24.833333333333332</v>
      </c>
      <c r="O124" s="9">
        <f t="shared" si="9"/>
        <v>40</v>
      </c>
      <c r="P124" s="9">
        <f t="shared" si="10"/>
        <v>4.454771</v>
      </c>
      <c r="R124" s="10" cm="1">
        <f t="array" ref="R124">INDEX($I124:$P124,0,_xlfn.XMATCH(R$10,$I$10:$P$10))</f>
        <v>4.454771</v>
      </c>
      <c r="S124" s="10">
        <f t="shared" si="11"/>
        <v>6.7469999999999999</v>
      </c>
      <c r="U124" s="10">
        <f t="shared" si="12"/>
        <v>40</v>
      </c>
      <c r="V124" s="10" cm="1">
        <f t="array" ref="V124">INDEX($I124:$P124,0,_xlfn.XMATCH(V$10,$I$10:$P$10))</f>
        <v>22.816666666666666</v>
      </c>
      <c r="W124" s="10">
        <f t="shared" si="13"/>
        <v>17.183333333333334</v>
      </c>
      <c r="X124" s="37">
        <f t="shared" si="14"/>
        <v>0.75310445580715857</v>
      </c>
    </row>
    <row r="125" spans="1:24" x14ac:dyDescent="0.25">
      <c r="A125" s="4">
        <v>100056</v>
      </c>
      <c r="B125" s="4">
        <v>236222</v>
      </c>
      <c r="C125" s="4">
        <v>236164</v>
      </c>
      <c r="D125" s="4" t="s">
        <v>723</v>
      </c>
      <c r="E125" s="4" t="s">
        <v>722</v>
      </c>
      <c r="F125" s="4">
        <v>471.16</v>
      </c>
      <c r="G125" s="4">
        <v>8</v>
      </c>
      <c r="H125" s="6" t="str">
        <f t="shared" si="8"/>
        <v>236222_236164</v>
      </c>
      <c r="I125" s="9" cm="1">
        <f t="array" ref="I125">INDEX(Processed[Response.rows.elements.distance.value],_xlfn.XMATCH(I$9&amp;"_"&amp;$H125,Processed[LinkID]))/1000</f>
        <v>0.71299999999999997</v>
      </c>
      <c r="J125" s="9" cm="1">
        <f t="array" ref="J125">INDEX(Processed[Response.rows.elements.distance.value],_xlfn.XMATCH(J$9&amp;"_"&amp;$H125,Processed[LinkID]))/1000</f>
        <v>0.54800000000000004</v>
      </c>
      <c r="K125" s="9" cm="1">
        <f t="array" ref="K125">INDEX(Processed[Response.rows.elements.distance.value],_xlfn.XMATCH(K$9&amp;"_"&amp;$H125,Processed[LinkID]))/1000</f>
        <v>0.54800000000000004</v>
      </c>
      <c r="L125" s="9" cm="1">
        <f t="array" ref="L125">INDEX(Processed[Response.rows.elements.duration.value],_xlfn.XMATCH(L$9&amp;"_"&amp;$H125,Processed[LinkID]))/60</f>
        <v>4.5999999999999996</v>
      </c>
      <c r="M125" s="9" cm="1">
        <f t="array" ref="M125">INDEX(Processed[Response.rows.elements.duration.value],_xlfn.XMATCH(M$9&amp;"_"&amp;$H125,Processed[LinkID]))/60</f>
        <v>7.2166666666666668</v>
      </c>
      <c r="N125" s="9" cm="1">
        <f t="array" ref="N125">INDEX(Processed[Response.rows.elements.duration.value],_xlfn.XMATCH(N$9&amp;"_"&amp;$H125,Processed[LinkID]))/60</f>
        <v>7.2166666666666668</v>
      </c>
      <c r="O125" s="9">
        <f t="shared" si="9"/>
        <v>8</v>
      </c>
      <c r="P125" s="9">
        <f t="shared" si="10"/>
        <v>0.47116000000000002</v>
      </c>
      <c r="R125" s="10" cm="1">
        <f t="array" ref="R125">INDEX($I125:$P125,0,_xlfn.XMATCH(R$10,$I$10:$P$10))</f>
        <v>0.47116000000000002</v>
      </c>
      <c r="S125" s="10">
        <f t="shared" si="11"/>
        <v>0.54800000000000004</v>
      </c>
      <c r="U125" s="10">
        <f t="shared" si="12"/>
        <v>8</v>
      </c>
      <c r="V125" s="10" cm="1">
        <f t="array" ref="V125">INDEX($I125:$P125,0,_xlfn.XMATCH(V$10,$I$10:$P$10))</f>
        <v>4.5999999999999996</v>
      </c>
      <c r="W125" s="10">
        <f t="shared" si="13"/>
        <v>3.4000000000000004</v>
      </c>
      <c r="X125" s="37">
        <f t="shared" si="14"/>
        <v>0.73913043478260887</v>
      </c>
    </row>
    <row r="126" spans="1:24" x14ac:dyDescent="0.25">
      <c r="A126" s="4">
        <v>100055</v>
      </c>
      <c r="B126" s="4">
        <v>255314</v>
      </c>
      <c r="C126" s="4">
        <v>255324</v>
      </c>
      <c r="D126" s="4" t="s">
        <v>720</v>
      </c>
      <c r="E126" s="4" t="s">
        <v>721</v>
      </c>
      <c r="F126" s="4">
        <v>414.803</v>
      </c>
      <c r="G126" s="4">
        <v>10</v>
      </c>
      <c r="H126" s="6" t="str">
        <f t="shared" si="8"/>
        <v>255314_255324</v>
      </c>
      <c r="I126" s="9" cm="1">
        <f t="array" ref="I126">INDEX(Processed[Response.rows.elements.distance.value],_xlfn.XMATCH(I$9&amp;"_"&amp;$H126,Processed[LinkID]))/1000</f>
        <v>0.47699999999999998</v>
      </c>
      <c r="J126" s="9" cm="1">
        <f t="array" ref="J126">INDEX(Processed[Response.rows.elements.distance.value],_xlfn.XMATCH(J$9&amp;"_"&amp;$H126,Processed[LinkID]))/1000</f>
        <v>0.47699999999999998</v>
      </c>
      <c r="K126" s="9" cm="1">
        <f t="array" ref="K126">INDEX(Processed[Response.rows.elements.distance.value],_xlfn.XMATCH(K$9&amp;"_"&amp;$H126,Processed[LinkID]))/1000</f>
        <v>0.47699999999999998</v>
      </c>
      <c r="L126" s="9" cm="1">
        <f t="array" ref="L126">INDEX(Processed[Response.rows.elements.duration.value],_xlfn.XMATCH(L$9&amp;"_"&amp;$H126,Processed[LinkID]))/60</f>
        <v>5.75</v>
      </c>
      <c r="M126" s="9" cm="1">
        <f t="array" ref="M126">INDEX(Processed[Response.rows.elements.duration.value],_xlfn.XMATCH(M$9&amp;"_"&amp;$H126,Processed[LinkID]))/60</f>
        <v>5.75</v>
      </c>
      <c r="N126" s="9" cm="1">
        <f t="array" ref="N126">INDEX(Processed[Response.rows.elements.duration.value],_xlfn.XMATCH(N$9&amp;"_"&amp;$H126,Processed[LinkID]))/60</f>
        <v>5.75</v>
      </c>
      <c r="O126" s="9">
        <f t="shared" si="9"/>
        <v>10</v>
      </c>
      <c r="P126" s="9">
        <f t="shared" si="10"/>
        <v>0.41480299999999998</v>
      </c>
      <c r="R126" s="10" cm="1">
        <f t="array" ref="R126">INDEX($I126:$P126,0,_xlfn.XMATCH(R$10,$I$10:$P$10))</f>
        <v>0.41480299999999998</v>
      </c>
      <c r="S126" s="10">
        <f t="shared" si="11"/>
        <v>0.47699999999999998</v>
      </c>
      <c r="U126" s="10">
        <f t="shared" si="12"/>
        <v>10</v>
      </c>
      <c r="V126" s="10" cm="1">
        <f t="array" ref="V126">INDEX($I126:$P126,0,_xlfn.XMATCH(V$10,$I$10:$P$10))</f>
        <v>5.75</v>
      </c>
      <c r="W126" s="10">
        <f t="shared" si="13"/>
        <v>4.25</v>
      </c>
      <c r="X126" s="37">
        <f t="shared" si="14"/>
        <v>0.73913043478260865</v>
      </c>
    </row>
    <row r="127" spans="1:24" x14ac:dyDescent="0.25">
      <c r="A127" s="4">
        <v>100217</v>
      </c>
      <c r="B127" s="4">
        <v>271283</v>
      </c>
      <c r="C127" s="4">
        <v>266682</v>
      </c>
      <c r="D127" s="4" t="s">
        <v>760</v>
      </c>
      <c r="E127" s="4" t="s">
        <v>691</v>
      </c>
      <c r="F127" s="4">
        <v>11728.377</v>
      </c>
      <c r="G127" s="4">
        <v>59</v>
      </c>
      <c r="H127" s="6" t="str">
        <f t="shared" si="8"/>
        <v>271283_266682</v>
      </c>
      <c r="I127" s="9" cm="1">
        <f t="array" ref="I127">INDEX(Processed[Response.rows.elements.distance.value],_xlfn.XMATCH(I$9&amp;"_"&amp;$H127,Processed[LinkID]))/1000</f>
        <v>17.821000000000002</v>
      </c>
      <c r="J127" s="9" cm="1">
        <f t="array" ref="J127">INDEX(Processed[Response.rows.elements.distance.value],_xlfn.XMATCH(J$9&amp;"_"&amp;$H127,Processed[LinkID]))/1000</f>
        <v>17.821000000000002</v>
      </c>
      <c r="K127" s="9" cm="1">
        <f t="array" ref="K127">INDEX(Processed[Response.rows.elements.distance.value],_xlfn.XMATCH(K$9&amp;"_"&amp;$H127,Processed[LinkID]))/1000</f>
        <v>17.821000000000002</v>
      </c>
      <c r="L127" s="9" cm="1">
        <f t="array" ref="L127">INDEX(Processed[Response.rows.elements.duration.value],_xlfn.XMATCH(L$9&amp;"_"&amp;$H127,Processed[LinkID]))/60</f>
        <v>34</v>
      </c>
      <c r="M127" s="9" cm="1">
        <f t="array" ref="M127">INDEX(Processed[Response.rows.elements.duration.value],_xlfn.XMATCH(M$9&amp;"_"&amp;$H127,Processed[LinkID]))/60</f>
        <v>33</v>
      </c>
      <c r="N127" s="9" cm="1">
        <f t="array" ref="N127">INDEX(Processed[Response.rows.elements.duration.value],_xlfn.XMATCH(N$9&amp;"_"&amp;$H127,Processed[LinkID]))/60</f>
        <v>33</v>
      </c>
      <c r="O127" s="9">
        <f t="shared" si="9"/>
        <v>59</v>
      </c>
      <c r="P127" s="9">
        <f t="shared" si="10"/>
        <v>11.728377</v>
      </c>
      <c r="R127" s="10" cm="1">
        <f t="array" ref="R127">INDEX($I127:$P127,0,_xlfn.XMATCH(R$10,$I$10:$P$10))</f>
        <v>11.728377</v>
      </c>
      <c r="S127" s="10">
        <f t="shared" si="11"/>
        <v>17.821000000000002</v>
      </c>
      <c r="U127" s="10">
        <f t="shared" si="12"/>
        <v>59</v>
      </c>
      <c r="V127" s="10" cm="1">
        <f t="array" ref="V127">INDEX($I127:$P127,0,_xlfn.XMATCH(V$10,$I$10:$P$10))</f>
        <v>34</v>
      </c>
      <c r="W127" s="10">
        <f t="shared" si="13"/>
        <v>25</v>
      </c>
      <c r="X127" s="37">
        <f t="shared" si="14"/>
        <v>0.73529411764705888</v>
      </c>
    </row>
    <row r="128" spans="1:24" x14ac:dyDescent="0.25">
      <c r="A128" s="4">
        <v>100237</v>
      </c>
      <c r="B128" s="4">
        <v>260543</v>
      </c>
      <c r="C128" s="4">
        <v>266343</v>
      </c>
      <c r="D128" s="4" t="s">
        <v>790</v>
      </c>
      <c r="E128" s="4" t="s">
        <v>692</v>
      </c>
      <c r="F128" s="4">
        <v>19165.671999999999</v>
      </c>
      <c r="G128" s="4">
        <v>70</v>
      </c>
      <c r="H128" s="6" t="str">
        <f t="shared" si="8"/>
        <v>260543_266343</v>
      </c>
      <c r="I128" s="9" cm="1">
        <f t="array" ref="I128">INDEX(Processed[Response.rows.elements.distance.value],_xlfn.XMATCH(I$9&amp;"_"&amp;$H128,Processed[LinkID]))/1000</f>
        <v>21.18</v>
      </c>
      <c r="J128" s="9" cm="1">
        <f t="array" ref="J128">INDEX(Processed[Response.rows.elements.distance.value],_xlfn.XMATCH(J$9&amp;"_"&amp;$H128,Processed[LinkID]))/1000</f>
        <v>21.18</v>
      </c>
      <c r="K128" s="9" cm="1">
        <f t="array" ref="K128">INDEX(Processed[Response.rows.elements.distance.value],_xlfn.XMATCH(K$9&amp;"_"&amp;$H128,Processed[LinkID]))/1000</f>
        <v>21.18</v>
      </c>
      <c r="L128" s="9" cm="1">
        <f t="array" ref="L128">INDEX(Processed[Response.rows.elements.duration.value],_xlfn.XMATCH(L$9&amp;"_"&amp;$H128,Processed[LinkID]))/60</f>
        <v>40.35</v>
      </c>
      <c r="M128" s="9" cm="1">
        <f t="array" ref="M128">INDEX(Processed[Response.rows.elements.duration.value],_xlfn.XMATCH(M$9&amp;"_"&amp;$H128,Processed[LinkID]))/60</f>
        <v>38.35</v>
      </c>
      <c r="N128" s="9" cm="1">
        <f t="array" ref="N128">INDEX(Processed[Response.rows.elements.duration.value],_xlfn.XMATCH(N$9&amp;"_"&amp;$H128,Processed[LinkID]))/60</f>
        <v>38.35</v>
      </c>
      <c r="O128" s="9">
        <f t="shared" si="9"/>
        <v>70</v>
      </c>
      <c r="P128" s="9">
        <f t="shared" si="10"/>
        <v>19.165671999999997</v>
      </c>
      <c r="R128" s="10" cm="1">
        <f t="array" ref="R128">INDEX($I128:$P128,0,_xlfn.XMATCH(R$10,$I$10:$P$10))</f>
        <v>19.165671999999997</v>
      </c>
      <c r="S128" s="10">
        <f t="shared" si="11"/>
        <v>21.18</v>
      </c>
      <c r="U128" s="10">
        <f t="shared" si="12"/>
        <v>70</v>
      </c>
      <c r="V128" s="10" cm="1">
        <f t="array" ref="V128">INDEX($I128:$P128,0,_xlfn.XMATCH(V$10,$I$10:$P$10))</f>
        <v>40.35</v>
      </c>
      <c r="W128" s="10">
        <f t="shared" si="13"/>
        <v>29.65</v>
      </c>
      <c r="X128" s="37">
        <f t="shared" si="14"/>
        <v>0.73482032218091686</v>
      </c>
    </row>
    <row r="129" spans="1:24" x14ac:dyDescent="0.25">
      <c r="A129" s="4">
        <v>100139</v>
      </c>
      <c r="B129" s="4">
        <v>270197</v>
      </c>
      <c r="C129" s="4">
        <v>266682</v>
      </c>
      <c r="D129" s="4" t="s">
        <v>761</v>
      </c>
      <c r="E129" s="4" t="s">
        <v>691</v>
      </c>
      <c r="F129" s="4">
        <v>8577.16</v>
      </c>
      <c r="G129" s="4">
        <v>55</v>
      </c>
      <c r="H129" s="6" t="str">
        <f t="shared" si="8"/>
        <v>270197_266682</v>
      </c>
      <c r="I129" s="9" cm="1">
        <f t="array" ref="I129">INDEX(Processed[Response.rows.elements.distance.value],_xlfn.XMATCH(I$9&amp;"_"&amp;$H129,Processed[LinkID]))/1000</f>
        <v>9.9179999999999993</v>
      </c>
      <c r="J129" s="9" cm="1">
        <f t="array" ref="J129">INDEX(Processed[Response.rows.elements.distance.value],_xlfn.XMATCH(J$9&amp;"_"&amp;$H129,Processed[LinkID]))/1000</f>
        <v>9.9179999999999993</v>
      </c>
      <c r="K129" s="9" cm="1">
        <f t="array" ref="K129">INDEX(Processed[Response.rows.elements.distance.value],_xlfn.XMATCH(K$9&amp;"_"&amp;$H129,Processed[LinkID]))/1000</f>
        <v>9.9179999999999993</v>
      </c>
      <c r="L129" s="9" cm="1">
        <f t="array" ref="L129">INDEX(Processed[Response.rows.elements.duration.value],_xlfn.XMATCH(L$9&amp;"_"&amp;$H129,Processed[LinkID]))/60</f>
        <v>31.783333333333335</v>
      </c>
      <c r="M129" s="9" cm="1">
        <f t="array" ref="M129">INDEX(Processed[Response.rows.elements.duration.value],_xlfn.XMATCH(M$9&amp;"_"&amp;$H129,Processed[LinkID]))/60</f>
        <v>30.783333333333335</v>
      </c>
      <c r="N129" s="9" cm="1">
        <f t="array" ref="N129">INDEX(Processed[Response.rows.elements.duration.value],_xlfn.XMATCH(N$9&amp;"_"&amp;$H129,Processed[LinkID]))/60</f>
        <v>32.783333333333331</v>
      </c>
      <c r="O129" s="9">
        <f t="shared" si="9"/>
        <v>55</v>
      </c>
      <c r="P129" s="9">
        <f t="shared" si="10"/>
        <v>8.5771599999999992</v>
      </c>
      <c r="R129" s="10" cm="1">
        <f t="array" ref="R129">INDEX($I129:$P129,0,_xlfn.XMATCH(R$10,$I$10:$P$10))</f>
        <v>8.5771599999999992</v>
      </c>
      <c r="S129" s="10">
        <f t="shared" si="11"/>
        <v>9.9179999999999993</v>
      </c>
      <c r="U129" s="10">
        <f t="shared" si="12"/>
        <v>55</v>
      </c>
      <c r="V129" s="10" cm="1">
        <f t="array" ref="V129">INDEX($I129:$P129,0,_xlfn.XMATCH(V$10,$I$10:$P$10))</f>
        <v>31.783333333333335</v>
      </c>
      <c r="W129" s="10">
        <f t="shared" si="13"/>
        <v>23.216666666666665</v>
      </c>
      <c r="X129" s="37">
        <f t="shared" si="14"/>
        <v>0.7304667016255898</v>
      </c>
    </row>
    <row r="130" spans="1:24" x14ac:dyDescent="0.25">
      <c r="A130" s="4">
        <v>100233</v>
      </c>
      <c r="B130" s="4">
        <v>267983</v>
      </c>
      <c r="C130" s="4">
        <v>260543</v>
      </c>
      <c r="D130" s="4" t="s">
        <v>688</v>
      </c>
      <c r="E130" s="4" t="s">
        <v>790</v>
      </c>
      <c r="F130" s="4">
        <v>22260.588</v>
      </c>
      <c r="G130" s="4">
        <v>91</v>
      </c>
      <c r="H130" s="6" t="str">
        <f t="shared" si="8"/>
        <v>267983_260543</v>
      </c>
      <c r="I130" s="9" cm="1">
        <f t="array" ref="I130">INDEX(Processed[Response.rows.elements.distance.value],_xlfn.XMATCH(I$9&amp;"_"&amp;$H130,Processed[LinkID]))/1000</f>
        <v>26.094999999999999</v>
      </c>
      <c r="J130" s="9" cm="1">
        <f t="array" ref="J130">INDEX(Processed[Response.rows.elements.distance.value],_xlfn.XMATCH(J$9&amp;"_"&amp;$H130,Processed[LinkID]))/1000</f>
        <v>26.094999999999999</v>
      </c>
      <c r="K130" s="9" cm="1">
        <f t="array" ref="K130">INDEX(Processed[Response.rows.elements.distance.value],_xlfn.XMATCH(K$9&amp;"_"&amp;$H130,Processed[LinkID]))/1000</f>
        <v>25.344999999999999</v>
      </c>
      <c r="L130" s="9" cm="1">
        <f t="array" ref="L130">INDEX(Processed[Response.rows.elements.duration.value],_xlfn.XMATCH(L$9&amp;"_"&amp;$H130,Processed[LinkID]))/60</f>
        <v>52.666666666666664</v>
      </c>
      <c r="M130" s="9" cm="1">
        <f t="array" ref="M130">INDEX(Processed[Response.rows.elements.duration.value],_xlfn.XMATCH(M$9&amp;"_"&amp;$H130,Processed[LinkID]))/60</f>
        <v>52.666666666666664</v>
      </c>
      <c r="N130" s="9" cm="1">
        <f t="array" ref="N130">INDEX(Processed[Response.rows.elements.duration.value],_xlfn.XMATCH(N$9&amp;"_"&amp;$H130,Processed[LinkID]))/60</f>
        <v>51.666666666666664</v>
      </c>
      <c r="O130" s="9">
        <f t="shared" si="9"/>
        <v>91</v>
      </c>
      <c r="P130" s="9">
        <f t="shared" si="10"/>
        <v>22.260587999999998</v>
      </c>
      <c r="R130" s="10" cm="1">
        <f t="array" ref="R130">INDEX($I130:$P130,0,_xlfn.XMATCH(R$10,$I$10:$P$10))</f>
        <v>22.260587999999998</v>
      </c>
      <c r="S130" s="10">
        <f t="shared" si="11"/>
        <v>25.344999999999999</v>
      </c>
      <c r="U130" s="10">
        <f t="shared" si="12"/>
        <v>91</v>
      </c>
      <c r="V130" s="10" cm="1">
        <f t="array" ref="V130">INDEX($I130:$P130,0,_xlfn.XMATCH(V$10,$I$10:$P$10))</f>
        <v>52.666666666666664</v>
      </c>
      <c r="W130" s="10">
        <f t="shared" si="13"/>
        <v>38.333333333333336</v>
      </c>
      <c r="X130" s="37">
        <f t="shared" si="14"/>
        <v>0.72784810126582289</v>
      </c>
    </row>
    <row r="131" spans="1:24" x14ac:dyDescent="0.25">
      <c r="A131" s="4">
        <v>100238</v>
      </c>
      <c r="B131" s="4">
        <v>260543</v>
      </c>
      <c r="C131" s="4">
        <v>267948</v>
      </c>
      <c r="D131" s="4" t="s">
        <v>790</v>
      </c>
      <c r="E131" s="4" t="s">
        <v>693</v>
      </c>
      <c r="F131" s="4">
        <v>21904.921999999999</v>
      </c>
      <c r="G131" s="4">
        <v>93</v>
      </c>
      <c r="H131" s="6" t="str">
        <f t="shared" si="8"/>
        <v>260543_267948</v>
      </c>
      <c r="I131" s="9" cm="1">
        <f t="array" ref="I131">INDEX(Processed[Response.rows.elements.distance.value],_xlfn.XMATCH(I$9&amp;"_"&amp;$H131,Processed[LinkID]))/1000</f>
        <v>26.3</v>
      </c>
      <c r="J131" s="9" cm="1">
        <f t="array" ref="J131">INDEX(Processed[Response.rows.elements.distance.value],_xlfn.XMATCH(J$9&amp;"_"&amp;$H131,Processed[LinkID]))/1000</f>
        <v>26.3</v>
      </c>
      <c r="K131" s="9" cm="1">
        <f t="array" ref="K131">INDEX(Processed[Response.rows.elements.distance.value],_xlfn.XMATCH(K$9&amp;"_"&amp;$H131,Processed[LinkID]))/1000</f>
        <v>26.3</v>
      </c>
      <c r="L131" s="9" cm="1">
        <f t="array" ref="L131">INDEX(Processed[Response.rows.elements.duration.value],_xlfn.XMATCH(L$9&amp;"_"&amp;$H131,Processed[LinkID]))/60</f>
        <v>54.05</v>
      </c>
      <c r="M131" s="9" cm="1">
        <f t="array" ref="M131">INDEX(Processed[Response.rows.elements.duration.value],_xlfn.XMATCH(M$9&amp;"_"&amp;$H131,Processed[LinkID]))/60</f>
        <v>53.05</v>
      </c>
      <c r="N131" s="9" cm="1">
        <f t="array" ref="N131">INDEX(Processed[Response.rows.elements.duration.value],_xlfn.XMATCH(N$9&amp;"_"&amp;$H131,Processed[LinkID]))/60</f>
        <v>54.05</v>
      </c>
      <c r="O131" s="9">
        <f t="shared" si="9"/>
        <v>93</v>
      </c>
      <c r="P131" s="9">
        <f t="shared" si="10"/>
        <v>21.904921999999999</v>
      </c>
      <c r="R131" s="10" cm="1">
        <f t="array" ref="R131">INDEX($I131:$P131,0,_xlfn.XMATCH(R$10,$I$10:$P$10))</f>
        <v>21.904921999999999</v>
      </c>
      <c r="S131" s="10">
        <f t="shared" si="11"/>
        <v>26.3</v>
      </c>
      <c r="U131" s="10">
        <f t="shared" si="12"/>
        <v>93</v>
      </c>
      <c r="V131" s="10" cm="1">
        <f t="array" ref="V131">INDEX($I131:$P131,0,_xlfn.XMATCH(V$10,$I$10:$P$10))</f>
        <v>54.05</v>
      </c>
      <c r="W131" s="10">
        <f t="shared" si="13"/>
        <v>38.950000000000003</v>
      </c>
      <c r="X131" s="37">
        <f t="shared" si="14"/>
        <v>0.72062904717853848</v>
      </c>
    </row>
    <row r="132" spans="1:24" x14ac:dyDescent="0.25">
      <c r="A132" s="4">
        <v>100234</v>
      </c>
      <c r="B132" s="4">
        <v>269225</v>
      </c>
      <c r="C132" s="4">
        <v>260543</v>
      </c>
      <c r="D132" s="4" t="s">
        <v>689</v>
      </c>
      <c r="E132" s="4" t="s">
        <v>790</v>
      </c>
      <c r="F132" s="4">
        <v>25468.04</v>
      </c>
      <c r="G132" s="4">
        <v>98</v>
      </c>
      <c r="H132" s="6" t="str">
        <f t="shared" si="8"/>
        <v>269225_260543</v>
      </c>
      <c r="I132" s="9" cm="1">
        <f t="array" ref="I132">INDEX(Processed[Response.rows.elements.distance.value],_xlfn.XMATCH(I$9&amp;"_"&amp;$H132,Processed[LinkID]))/1000</f>
        <v>28.402999999999999</v>
      </c>
      <c r="J132" s="9" cm="1">
        <f t="array" ref="J132">INDEX(Processed[Response.rows.elements.distance.value],_xlfn.XMATCH(J$9&amp;"_"&amp;$H132,Processed[LinkID]))/1000</f>
        <v>28.402999999999999</v>
      </c>
      <c r="K132" s="9" cm="1">
        <f t="array" ref="K132">INDEX(Processed[Response.rows.elements.distance.value],_xlfn.XMATCH(K$9&amp;"_"&amp;$H132,Processed[LinkID]))/1000</f>
        <v>28.402999999999999</v>
      </c>
      <c r="L132" s="9" cm="1">
        <f t="array" ref="L132">INDEX(Processed[Response.rows.elements.duration.value],_xlfn.XMATCH(L$9&amp;"_"&amp;$H132,Processed[LinkID]))/60</f>
        <v>56.966666666666669</v>
      </c>
      <c r="M132" s="9" cm="1">
        <f t="array" ref="M132">INDEX(Processed[Response.rows.elements.duration.value],_xlfn.XMATCH(M$9&amp;"_"&amp;$H132,Processed[LinkID]))/60</f>
        <v>54.966666666666669</v>
      </c>
      <c r="N132" s="9" cm="1">
        <f t="array" ref="N132">INDEX(Processed[Response.rows.elements.duration.value],_xlfn.XMATCH(N$9&amp;"_"&amp;$H132,Processed[LinkID]))/60</f>
        <v>55.966666666666669</v>
      </c>
      <c r="O132" s="9">
        <f t="shared" si="9"/>
        <v>98</v>
      </c>
      <c r="P132" s="9">
        <f t="shared" si="10"/>
        <v>25.468040000000002</v>
      </c>
      <c r="R132" s="10" cm="1">
        <f t="array" ref="R132">INDEX($I132:$P132,0,_xlfn.XMATCH(R$10,$I$10:$P$10))</f>
        <v>25.468040000000002</v>
      </c>
      <c r="S132" s="10">
        <f t="shared" si="11"/>
        <v>28.402999999999999</v>
      </c>
      <c r="U132" s="10">
        <f t="shared" si="12"/>
        <v>98</v>
      </c>
      <c r="V132" s="10" cm="1">
        <f t="array" ref="V132">INDEX($I132:$P132,0,_xlfn.XMATCH(V$10,$I$10:$P$10))</f>
        <v>56.966666666666669</v>
      </c>
      <c r="W132" s="10">
        <f t="shared" si="13"/>
        <v>41.033333333333331</v>
      </c>
      <c r="X132" s="37">
        <f t="shared" si="14"/>
        <v>0.72030427150380338</v>
      </c>
    </row>
    <row r="133" spans="1:24" x14ac:dyDescent="0.25">
      <c r="A133" s="4">
        <v>100085</v>
      </c>
      <c r="B133" s="4">
        <v>267662</v>
      </c>
      <c r="C133" s="4">
        <v>268599</v>
      </c>
      <c r="D133" s="4" t="s">
        <v>686</v>
      </c>
      <c r="E133" s="4" t="s">
        <v>700</v>
      </c>
      <c r="F133" s="4">
        <v>4460.665</v>
      </c>
      <c r="G133" s="4">
        <v>16</v>
      </c>
      <c r="H133" s="6" t="str">
        <f t="shared" si="8"/>
        <v>267662_268599</v>
      </c>
      <c r="I133" s="9" cm="1">
        <f t="array" ref="I133">INDEX(Processed[Response.rows.elements.distance.value],_xlfn.XMATCH(I$9&amp;"_"&amp;$H133,Processed[LinkID]))/1000</f>
        <v>5.5190000000000001</v>
      </c>
      <c r="J133" s="9" cm="1">
        <f t="array" ref="J133">INDEX(Processed[Response.rows.elements.distance.value],_xlfn.XMATCH(J$9&amp;"_"&amp;$H133,Processed[LinkID]))/1000</f>
        <v>5.5190000000000001</v>
      </c>
      <c r="K133" s="9" cm="1">
        <f t="array" ref="K133">INDEX(Processed[Response.rows.elements.distance.value],_xlfn.XMATCH(K$9&amp;"_"&amp;$H133,Processed[LinkID]))/1000</f>
        <v>5.5190000000000001</v>
      </c>
      <c r="L133" s="9" cm="1">
        <f t="array" ref="L133">INDEX(Processed[Response.rows.elements.duration.value],_xlfn.XMATCH(L$9&amp;"_"&amp;$H133,Processed[LinkID]))/60</f>
        <v>9.3166666666666664</v>
      </c>
      <c r="M133" s="9" cm="1">
        <f t="array" ref="M133">INDEX(Processed[Response.rows.elements.duration.value],_xlfn.XMATCH(M$9&amp;"_"&amp;$H133,Processed[LinkID]))/60</f>
        <v>9.3166666666666664</v>
      </c>
      <c r="N133" s="9" cm="1">
        <f t="array" ref="N133">INDEX(Processed[Response.rows.elements.duration.value],_xlfn.XMATCH(N$9&amp;"_"&amp;$H133,Processed[LinkID]))/60</f>
        <v>9.3166666666666664</v>
      </c>
      <c r="O133" s="9">
        <f t="shared" si="9"/>
        <v>16</v>
      </c>
      <c r="P133" s="9">
        <f t="shared" si="10"/>
        <v>4.4606649999999997</v>
      </c>
      <c r="R133" s="10" cm="1">
        <f t="array" ref="R133">INDEX($I133:$P133,0,_xlfn.XMATCH(R$10,$I$10:$P$10))</f>
        <v>4.4606649999999997</v>
      </c>
      <c r="S133" s="10">
        <f t="shared" si="11"/>
        <v>5.5190000000000001</v>
      </c>
      <c r="U133" s="10">
        <f t="shared" si="12"/>
        <v>16</v>
      </c>
      <c r="V133" s="10" cm="1">
        <f t="array" ref="V133">INDEX($I133:$P133,0,_xlfn.XMATCH(V$10,$I$10:$P$10))</f>
        <v>9.3166666666666664</v>
      </c>
      <c r="W133" s="10">
        <f t="shared" si="13"/>
        <v>6.6833333333333336</v>
      </c>
      <c r="X133" s="37">
        <f t="shared" si="14"/>
        <v>0.71735241502683367</v>
      </c>
    </row>
    <row r="134" spans="1:24" x14ac:dyDescent="0.25">
      <c r="A134" s="4">
        <v>100186</v>
      </c>
      <c r="B134" s="4">
        <v>266682</v>
      </c>
      <c r="C134" s="4">
        <v>271036</v>
      </c>
      <c r="D134" s="4" t="s">
        <v>691</v>
      </c>
      <c r="E134" s="4" t="s">
        <v>759</v>
      </c>
      <c r="F134" s="4">
        <v>11282.875</v>
      </c>
      <c r="G134" s="4">
        <v>57</v>
      </c>
      <c r="H134" s="6" t="str">
        <f t="shared" si="8"/>
        <v>266682_271036</v>
      </c>
      <c r="I134" s="9" cm="1">
        <f t="array" ref="I134">INDEX(Processed[Response.rows.elements.distance.value],_xlfn.XMATCH(I$9&amp;"_"&amp;$H134,Processed[LinkID]))/1000</f>
        <v>13.404</v>
      </c>
      <c r="J134" s="9" cm="1">
        <f t="array" ref="J134">INDEX(Processed[Response.rows.elements.distance.value],_xlfn.XMATCH(J$9&amp;"_"&amp;$H134,Processed[LinkID]))/1000</f>
        <v>13.404</v>
      </c>
      <c r="K134" s="9" cm="1">
        <f t="array" ref="K134">INDEX(Processed[Response.rows.elements.distance.value],_xlfn.XMATCH(K$9&amp;"_"&amp;$H134,Processed[LinkID]))/1000</f>
        <v>13.404</v>
      </c>
      <c r="L134" s="9" cm="1">
        <f t="array" ref="L134">INDEX(Processed[Response.rows.elements.duration.value],_xlfn.XMATCH(L$9&amp;"_"&amp;$H134,Processed[LinkID]))/60</f>
        <v>33.266666666666666</v>
      </c>
      <c r="M134" s="9" cm="1">
        <f t="array" ref="M134">INDEX(Processed[Response.rows.elements.duration.value],_xlfn.XMATCH(M$9&amp;"_"&amp;$H134,Processed[LinkID]))/60</f>
        <v>34.266666666666666</v>
      </c>
      <c r="N134" s="9" cm="1">
        <f t="array" ref="N134">INDEX(Processed[Response.rows.elements.duration.value],_xlfn.XMATCH(N$9&amp;"_"&amp;$H134,Processed[LinkID]))/60</f>
        <v>33.266666666666666</v>
      </c>
      <c r="O134" s="9">
        <f t="shared" si="9"/>
        <v>57</v>
      </c>
      <c r="P134" s="9">
        <f t="shared" si="10"/>
        <v>11.282875000000001</v>
      </c>
      <c r="R134" s="10" cm="1">
        <f t="array" ref="R134">INDEX($I134:$P134,0,_xlfn.XMATCH(R$10,$I$10:$P$10))</f>
        <v>11.282875000000001</v>
      </c>
      <c r="S134" s="10">
        <f t="shared" si="11"/>
        <v>13.404</v>
      </c>
      <c r="U134" s="10">
        <f t="shared" si="12"/>
        <v>57</v>
      </c>
      <c r="V134" s="10" cm="1">
        <f t="array" ref="V134">INDEX($I134:$P134,0,_xlfn.XMATCH(V$10,$I$10:$P$10))</f>
        <v>33.266666666666666</v>
      </c>
      <c r="W134" s="10">
        <f t="shared" si="13"/>
        <v>23.733333333333334</v>
      </c>
      <c r="X134" s="37">
        <f t="shared" si="14"/>
        <v>0.71342685370741488</v>
      </c>
    </row>
    <row r="135" spans="1:24" x14ac:dyDescent="0.25">
      <c r="A135" s="4">
        <v>100093</v>
      </c>
      <c r="B135" s="4">
        <v>269459</v>
      </c>
      <c r="C135" s="4">
        <v>266682</v>
      </c>
      <c r="D135" s="4" t="s">
        <v>687</v>
      </c>
      <c r="E135" s="4" t="s">
        <v>691</v>
      </c>
      <c r="F135" s="4">
        <v>6191.5</v>
      </c>
      <c r="G135" s="4">
        <v>45</v>
      </c>
      <c r="H135" s="6" t="str">
        <f t="shared" si="8"/>
        <v>269459_266682</v>
      </c>
      <c r="I135" s="9" cm="1">
        <f t="array" ref="I135">INDEX(Processed[Response.rows.elements.distance.value],_xlfn.XMATCH(I$9&amp;"_"&amp;$H135,Processed[LinkID]))/1000</f>
        <v>7.3650000000000002</v>
      </c>
      <c r="J135" s="9" cm="1">
        <f t="array" ref="J135">INDEX(Processed[Response.rows.elements.distance.value],_xlfn.XMATCH(J$9&amp;"_"&amp;$H135,Processed[LinkID]))/1000</f>
        <v>7.3650000000000002</v>
      </c>
      <c r="K135" s="9" cm="1">
        <f t="array" ref="K135">INDEX(Processed[Response.rows.elements.distance.value],_xlfn.XMATCH(K$9&amp;"_"&amp;$H135,Processed[LinkID]))/1000</f>
        <v>7.3579999999999997</v>
      </c>
      <c r="L135" s="9" cm="1">
        <f t="array" ref="L135">INDEX(Processed[Response.rows.elements.duration.value],_xlfn.XMATCH(L$9&amp;"_"&amp;$H135,Processed[LinkID]))/60</f>
        <v>26.283333333333335</v>
      </c>
      <c r="M135" s="9" cm="1">
        <f t="array" ref="M135">INDEX(Processed[Response.rows.elements.duration.value],_xlfn.XMATCH(M$9&amp;"_"&amp;$H135,Processed[LinkID]))/60</f>
        <v>25.283333333333335</v>
      </c>
      <c r="N135" s="9" cm="1">
        <f t="array" ref="N135">INDEX(Processed[Response.rows.elements.duration.value],_xlfn.XMATCH(N$9&amp;"_"&amp;$H135,Processed[LinkID]))/60</f>
        <v>27.333333333333332</v>
      </c>
      <c r="O135" s="9">
        <f t="shared" si="9"/>
        <v>45</v>
      </c>
      <c r="P135" s="9">
        <f t="shared" si="10"/>
        <v>6.1914999999999996</v>
      </c>
      <c r="R135" s="10" cm="1">
        <f t="array" ref="R135">INDEX($I135:$P135,0,_xlfn.XMATCH(R$10,$I$10:$P$10))</f>
        <v>6.1914999999999996</v>
      </c>
      <c r="S135" s="10">
        <f t="shared" si="11"/>
        <v>7.3579999999999997</v>
      </c>
      <c r="U135" s="10">
        <f t="shared" si="12"/>
        <v>45</v>
      </c>
      <c r="V135" s="10" cm="1">
        <f t="array" ref="V135">INDEX($I135:$P135,0,_xlfn.XMATCH(V$10,$I$10:$P$10))</f>
        <v>26.283333333333335</v>
      </c>
      <c r="W135" s="10">
        <f t="shared" si="13"/>
        <v>18.716666666666665</v>
      </c>
      <c r="X135" s="37">
        <f t="shared" si="14"/>
        <v>0.71211160431198472</v>
      </c>
    </row>
    <row r="136" spans="1:24" x14ac:dyDescent="0.25">
      <c r="A136" s="4">
        <v>100165</v>
      </c>
      <c r="B136" s="4">
        <v>266682</v>
      </c>
      <c r="C136" s="4">
        <v>265282</v>
      </c>
      <c r="D136" s="4" t="s">
        <v>691</v>
      </c>
      <c r="E136" s="4" t="s">
        <v>714</v>
      </c>
      <c r="F136" s="4">
        <v>3173.172</v>
      </c>
      <c r="G136" s="4">
        <v>20</v>
      </c>
      <c r="H136" s="6" t="str">
        <f t="shared" si="8"/>
        <v>266682_265282</v>
      </c>
      <c r="I136" s="9" cm="1">
        <f t="array" ref="I136">INDEX(Processed[Response.rows.elements.distance.value],_xlfn.XMATCH(I$9&amp;"_"&amp;$H136,Processed[LinkID]))/1000</f>
        <v>4.6319999999999997</v>
      </c>
      <c r="J136" s="9" cm="1">
        <f t="array" ref="J136">INDEX(Processed[Response.rows.elements.distance.value],_xlfn.XMATCH(J$9&amp;"_"&amp;$H136,Processed[LinkID]))/1000</f>
        <v>4.6319999999999997</v>
      </c>
      <c r="K136" s="9" cm="1">
        <f t="array" ref="K136">INDEX(Processed[Response.rows.elements.distance.value],_xlfn.XMATCH(K$9&amp;"_"&amp;$H136,Processed[LinkID]))/1000</f>
        <v>4.6319999999999997</v>
      </c>
      <c r="L136" s="9" cm="1">
        <f t="array" ref="L136">INDEX(Processed[Response.rows.elements.duration.value],_xlfn.XMATCH(L$9&amp;"_"&amp;$H136,Processed[LinkID]))/60</f>
        <v>11.7</v>
      </c>
      <c r="M136" s="9" cm="1">
        <f t="array" ref="M136">INDEX(Processed[Response.rows.elements.duration.value],_xlfn.XMATCH(M$9&amp;"_"&amp;$H136,Processed[LinkID]))/60</f>
        <v>11.7</v>
      </c>
      <c r="N136" s="9" cm="1">
        <f t="array" ref="N136">INDEX(Processed[Response.rows.elements.duration.value],_xlfn.XMATCH(N$9&amp;"_"&amp;$H136,Processed[LinkID]))/60</f>
        <v>12.7</v>
      </c>
      <c r="O136" s="9">
        <f t="shared" si="9"/>
        <v>20</v>
      </c>
      <c r="P136" s="9">
        <f t="shared" si="10"/>
        <v>3.1731720000000001</v>
      </c>
      <c r="R136" s="10" cm="1">
        <f t="array" ref="R136">INDEX($I136:$P136,0,_xlfn.XMATCH(R$10,$I$10:$P$10))</f>
        <v>3.1731720000000001</v>
      </c>
      <c r="S136" s="10">
        <f t="shared" si="11"/>
        <v>4.6319999999999997</v>
      </c>
      <c r="U136" s="10">
        <f t="shared" si="12"/>
        <v>20</v>
      </c>
      <c r="V136" s="10" cm="1">
        <f t="array" ref="V136">INDEX($I136:$P136,0,_xlfn.XMATCH(V$10,$I$10:$P$10))</f>
        <v>11.7</v>
      </c>
      <c r="W136" s="10">
        <f t="shared" si="13"/>
        <v>8.3000000000000007</v>
      </c>
      <c r="X136" s="37">
        <f t="shared" si="14"/>
        <v>0.70940170940170955</v>
      </c>
    </row>
    <row r="137" spans="1:24" x14ac:dyDescent="0.25">
      <c r="A137" s="4">
        <v>100165</v>
      </c>
      <c r="B137" s="4">
        <v>265282</v>
      </c>
      <c r="C137" s="4">
        <v>266682</v>
      </c>
      <c r="D137" s="4" t="s">
        <v>714</v>
      </c>
      <c r="E137" s="4" t="s">
        <v>691</v>
      </c>
      <c r="F137" s="4">
        <v>3173.172</v>
      </c>
      <c r="G137" s="4">
        <v>20</v>
      </c>
      <c r="H137" s="6" t="str">
        <f t="shared" si="8"/>
        <v>265282_266682</v>
      </c>
      <c r="I137" s="9" cm="1">
        <f t="array" ref="I137">INDEX(Processed[Response.rows.elements.distance.value],_xlfn.XMATCH(I$9&amp;"_"&amp;$H137,Processed[LinkID]))/1000</f>
        <v>4.4459999999999997</v>
      </c>
      <c r="J137" s="9" cm="1">
        <f t="array" ref="J137">INDEX(Processed[Response.rows.elements.distance.value],_xlfn.XMATCH(J$9&amp;"_"&amp;$H137,Processed[LinkID]))/1000</f>
        <v>4.4459999999999997</v>
      </c>
      <c r="K137" s="9" cm="1">
        <f t="array" ref="K137">INDEX(Processed[Response.rows.elements.distance.value],_xlfn.XMATCH(K$9&amp;"_"&amp;$H137,Processed[LinkID]))/1000</f>
        <v>4.4459999999999997</v>
      </c>
      <c r="L137" s="9" cm="1">
        <f t="array" ref="L137">INDEX(Processed[Response.rows.elements.duration.value],_xlfn.XMATCH(L$9&amp;"_"&amp;$H137,Processed[LinkID]))/60</f>
        <v>11.7</v>
      </c>
      <c r="M137" s="9" cm="1">
        <f t="array" ref="M137">INDEX(Processed[Response.rows.elements.duration.value],_xlfn.XMATCH(M$9&amp;"_"&amp;$H137,Processed[LinkID]))/60</f>
        <v>10.7</v>
      </c>
      <c r="N137" s="9" cm="1">
        <f t="array" ref="N137">INDEX(Processed[Response.rows.elements.duration.value],_xlfn.XMATCH(N$9&amp;"_"&amp;$H137,Processed[LinkID]))/60</f>
        <v>10.7</v>
      </c>
      <c r="O137" s="9">
        <f t="shared" si="9"/>
        <v>20</v>
      </c>
      <c r="P137" s="9">
        <f t="shared" si="10"/>
        <v>3.1731720000000001</v>
      </c>
      <c r="R137" s="10" cm="1">
        <f t="array" ref="R137">INDEX($I137:$P137,0,_xlfn.XMATCH(R$10,$I$10:$P$10))</f>
        <v>3.1731720000000001</v>
      </c>
      <c r="S137" s="10">
        <f t="shared" si="11"/>
        <v>4.4459999999999997</v>
      </c>
      <c r="U137" s="10">
        <f t="shared" si="12"/>
        <v>20</v>
      </c>
      <c r="V137" s="10" cm="1">
        <f t="array" ref="V137">INDEX($I137:$P137,0,_xlfn.XMATCH(V$10,$I$10:$P$10))</f>
        <v>11.7</v>
      </c>
      <c r="W137" s="10">
        <f t="shared" si="13"/>
        <v>8.3000000000000007</v>
      </c>
      <c r="X137" s="37">
        <f t="shared" si="14"/>
        <v>0.70940170940170955</v>
      </c>
    </row>
    <row r="138" spans="1:24" x14ac:dyDescent="0.25">
      <c r="A138" s="4">
        <v>100084</v>
      </c>
      <c r="B138" s="4">
        <v>271561</v>
      </c>
      <c r="C138" s="4">
        <v>271623</v>
      </c>
      <c r="D138" s="4" t="s">
        <v>739</v>
      </c>
      <c r="E138" s="4" t="s">
        <v>740</v>
      </c>
      <c r="F138" s="4">
        <v>354.65300000000002</v>
      </c>
      <c r="G138" s="4">
        <v>9</v>
      </c>
      <c r="H138" s="6" t="str">
        <f t="shared" si="8"/>
        <v>271561_271623</v>
      </c>
      <c r="I138" s="9" cm="1">
        <f t="array" ref="I138">INDEX(Processed[Response.rows.elements.distance.value],_xlfn.XMATCH(I$9&amp;"_"&amp;$H138,Processed[LinkID]))/1000</f>
        <v>0.438</v>
      </c>
      <c r="J138" s="9" cm="1">
        <f t="array" ref="J138">INDEX(Processed[Response.rows.elements.distance.value],_xlfn.XMATCH(J$9&amp;"_"&amp;$H138,Processed[LinkID]))/1000</f>
        <v>0.438</v>
      </c>
      <c r="K138" s="9" cm="1">
        <f t="array" ref="K138">INDEX(Processed[Response.rows.elements.distance.value],_xlfn.XMATCH(K$9&amp;"_"&amp;$H138,Processed[LinkID]))/1000</f>
        <v>0.438</v>
      </c>
      <c r="L138" s="9" cm="1">
        <f t="array" ref="L138">INDEX(Processed[Response.rows.elements.duration.value],_xlfn.XMATCH(L$9&amp;"_"&amp;$H138,Processed[LinkID]))/60</f>
        <v>5.2666666666666666</v>
      </c>
      <c r="M138" s="9" cm="1">
        <f t="array" ref="M138">INDEX(Processed[Response.rows.elements.duration.value],_xlfn.XMATCH(M$9&amp;"_"&amp;$H138,Processed[LinkID]))/60</f>
        <v>5.2666666666666666</v>
      </c>
      <c r="N138" s="9" cm="1">
        <f t="array" ref="N138">INDEX(Processed[Response.rows.elements.duration.value],_xlfn.XMATCH(N$9&amp;"_"&amp;$H138,Processed[LinkID]))/60</f>
        <v>5.2666666666666666</v>
      </c>
      <c r="O138" s="9">
        <f t="shared" si="9"/>
        <v>9</v>
      </c>
      <c r="P138" s="9">
        <f t="shared" si="10"/>
        <v>0.354653</v>
      </c>
      <c r="R138" s="10" cm="1">
        <f t="array" ref="R138">INDEX($I138:$P138,0,_xlfn.XMATCH(R$10,$I$10:$P$10))</f>
        <v>0.354653</v>
      </c>
      <c r="S138" s="10">
        <f t="shared" si="11"/>
        <v>0.438</v>
      </c>
      <c r="U138" s="10">
        <f t="shared" si="12"/>
        <v>9</v>
      </c>
      <c r="V138" s="10" cm="1">
        <f t="array" ref="V138">INDEX($I138:$P138,0,_xlfn.XMATCH(V$10,$I$10:$P$10))</f>
        <v>5.2666666666666666</v>
      </c>
      <c r="W138" s="10">
        <f t="shared" si="13"/>
        <v>3.7333333333333334</v>
      </c>
      <c r="X138" s="37">
        <f t="shared" si="14"/>
        <v>0.70886075949367089</v>
      </c>
    </row>
    <row r="139" spans="1:24" x14ac:dyDescent="0.25">
      <c r="A139" s="4">
        <v>100263</v>
      </c>
      <c r="B139" s="4">
        <v>262193</v>
      </c>
      <c r="C139" s="4">
        <v>266343</v>
      </c>
      <c r="D139" s="4" t="s">
        <v>741</v>
      </c>
      <c r="E139" s="4" t="s">
        <v>692</v>
      </c>
      <c r="F139" s="4">
        <v>12192.531000000001</v>
      </c>
      <c r="G139" s="4">
        <v>45</v>
      </c>
      <c r="H139" s="6" t="str">
        <f t="shared" ref="H139:H202" si="15">B139&amp;"_"&amp;C139</f>
        <v>262193_266343</v>
      </c>
      <c r="I139" s="9" cm="1">
        <f t="array" ref="I139">INDEX(Processed[Response.rows.elements.distance.value],_xlfn.XMATCH(I$9&amp;"_"&amp;$H139,Processed[LinkID]))/1000</f>
        <v>14.09</v>
      </c>
      <c r="J139" s="9" cm="1">
        <f t="array" ref="J139">INDEX(Processed[Response.rows.elements.distance.value],_xlfn.XMATCH(J$9&amp;"_"&amp;$H139,Processed[LinkID]))/1000</f>
        <v>14.09</v>
      </c>
      <c r="K139" s="9" cm="1">
        <f t="array" ref="K139">INDEX(Processed[Response.rows.elements.distance.value],_xlfn.XMATCH(K$9&amp;"_"&amp;$H139,Processed[LinkID]))/1000</f>
        <v>14.09</v>
      </c>
      <c r="L139" s="9" cm="1">
        <f t="array" ref="L139">INDEX(Processed[Response.rows.elements.duration.value],_xlfn.XMATCH(L$9&amp;"_"&amp;$H139,Processed[LinkID]))/60</f>
        <v>26.35</v>
      </c>
      <c r="M139" s="9" cm="1">
        <f t="array" ref="M139">INDEX(Processed[Response.rows.elements.duration.value],_xlfn.XMATCH(M$9&amp;"_"&amp;$H139,Processed[LinkID]))/60</f>
        <v>29.35</v>
      </c>
      <c r="N139" s="9" cm="1">
        <f t="array" ref="N139">INDEX(Processed[Response.rows.elements.duration.value],_xlfn.XMATCH(N$9&amp;"_"&amp;$H139,Processed[LinkID]))/60</f>
        <v>29.35</v>
      </c>
      <c r="O139" s="9">
        <f t="shared" ref="O139:O202" si="16">G139</f>
        <v>45</v>
      </c>
      <c r="P139" s="9">
        <f t="shared" ref="P139:P202" si="17">F139/1000</f>
        <v>12.192531000000001</v>
      </c>
      <c r="R139" s="10" cm="1">
        <f t="array" ref="R139">INDEX($I139:$P139,0,_xlfn.XMATCH(R$10,$I$10:$P$10))</f>
        <v>12.192531000000001</v>
      </c>
      <c r="S139" s="10">
        <f t="shared" ref="S139:S202" si="18">K139</f>
        <v>14.09</v>
      </c>
      <c r="U139" s="10">
        <f t="shared" ref="U139:U202" si="19">G139</f>
        <v>45</v>
      </c>
      <c r="V139" s="10" cm="1">
        <f t="array" ref="V139">INDEX($I139:$P139,0,_xlfn.XMATCH(V$10,$I$10:$P$10))</f>
        <v>26.35</v>
      </c>
      <c r="W139" s="10">
        <f t="shared" ref="W139:W202" si="20">U139-V139</f>
        <v>18.649999999999999</v>
      </c>
      <c r="X139" s="37">
        <f t="shared" ref="X139:X202" si="21">W139/V139</f>
        <v>0.70777988614800746</v>
      </c>
    </row>
    <row r="140" spans="1:24" x14ac:dyDescent="0.25">
      <c r="A140" s="4">
        <v>100223</v>
      </c>
      <c r="B140" s="4">
        <v>270480</v>
      </c>
      <c r="C140" s="4">
        <v>270630</v>
      </c>
      <c r="D140" s="4" t="s">
        <v>796</v>
      </c>
      <c r="E140" s="4" t="s">
        <v>705</v>
      </c>
      <c r="F140" s="4">
        <v>403.40800000000002</v>
      </c>
      <c r="G140" s="4">
        <v>7</v>
      </c>
      <c r="H140" s="6" t="str">
        <f t="shared" si="15"/>
        <v>270480_270630</v>
      </c>
      <c r="I140" s="9" cm="1">
        <f t="array" ref="I140">INDEX(Processed[Response.rows.elements.distance.value],_xlfn.XMATCH(I$9&amp;"_"&amp;$H140,Processed[LinkID]))/1000</f>
        <v>0.47099999999999997</v>
      </c>
      <c r="J140" s="9" cm="1">
        <f t="array" ref="J140">INDEX(Processed[Response.rows.elements.distance.value],_xlfn.XMATCH(J$9&amp;"_"&amp;$H140,Processed[LinkID]))/1000</f>
        <v>0.47099999999999997</v>
      </c>
      <c r="K140" s="9" cm="1">
        <f t="array" ref="K140">INDEX(Processed[Response.rows.elements.distance.value],_xlfn.XMATCH(K$9&amp;"_"&amp;$H140,Processed[LinkID]))/1000</f>
        <v>0.60799999999999998</v>
      </c>
      <c r="L140" s="9" cm="1">
        <f t="array" ref="L140">INDEX(Processed[Response.rows.elements.duration.value],_xlfn.XMATCH(L$9&amp;"_"&amp;$H140,Processed[LinkID]))/60</f>
        <v>4.0999999999999996</v>
      </c>
      <c r="M140" s="9" cm="1">
        <f t="array" ref="M140">INDEX(Processed[Response.rows.elements.duration.value],_xlfn.XMATCH(M$9&amp;"_"&amp;$H140,Processed[LinkID]))/60</f>
        <v>5.35</v>
      </c>
      <c r="N140" s="9" cm="1">
        <f t="array" ref="N140">INDEX(Processed[Response.rows.elements.duration.value],_xlfn.XMATCH(N$9&amp;"_"&amp;$H140,Processed[LinkID]))/60</f>
        <v>6.35</v>
      </c>
      <c r="O140" s="9">
        <f t="shared" si="16"/>
        <v>7</v>
      </c>
      <c r="P140" s="9">
        <f t="shared" si="17"/>
        <v>0.40340799999999999</v>
      </c>
      <c r="R140" s="10" cm="1">
        <f t="array" ref="R140">INDEX($I140:$P140,0,_xlfn.XMATCH(R$10,$I$10:$P$10))</f>
        <v>0.40340799999999999</v>
      </c>
      <c r="S140" s="10">
        <f t="shared" si="18"/>
        <v>0.60799999999999998</v>
      </c>
      <c r="U140" s="10">
        <f t="shared" si="19"/>
        <v>7</v>
      </c>
      <c r="V140" s="10" cm="1">
        <f t="array" ref="V140">INDEX($I140:$P140,0,_xlfn.XMATCH(V$10,$I$10:$P$10))</f>
        <v>4.0999999999999996</v>
      </c>
      <c r="W140" s="10">
        <f t="shared" si="20"/>
        <v>2.9000000000000004</v>
      </c>
      <c r="X140" s="37">
        <f t="shared" si="21"/>
        <v>0.70731707317073189</v>
      </c>
    </row>
    <row r="141" spans="1:24" x14ac:dyDescent="0.25">
      <c r="A141" s="4">
        <v>100102</v>
      </c>
      <c r="B141" s="4">
        <v>269055</v>
      </c>
      <c r="C141" s="4">
        <v>269537</v>
      </c>
      <c r="D141" s="4" t="s">
        <v>747</v>
      </c>
      <c r="E141" s="4" t="s">
        <v>748</v>
      </c>
      <c r="F141" s="4">
        <v>1372.973</v>
      </c>
      <c r="G141" s="4">
        <v>30</v>
      </c>
      <c r="H141" s="6" t="str">
        <f t="shared" si="15"/>
        <v>269055_269537</v>
      </c>
      <c r="I141" s="9" cm="1">
        <f t="array" ref="I141">INDEX(Processed[Response.rows.elements.distance.value],_xlfn.XMATCH(I$9&amp;"_"&amp;$H141,Processed[LinkID]))/1000</f>
        <v>2.1440000000000001</v>
      </c>
      <c r="J141" s="9" cm="1">
        <f t="array" ref="J141">INDEX(Processed[Response.rows.elements.distance.value],_xlfn.XMATCH(J$9&amp;"_"&amp;$H141,Processed[LinkID]))/1000</f>
        <v>2.21</v>
      </c>
      <c r="K141" s="9" cm="1">
        <f t="array" ref="K141">INDEX(Processed[Response.rows.elements.distance.value],_xlfn.XMATCH(K$9&amp;"_"&amp;$H141,Processed[LinkID]))/1000</f>
        <v>1.8759999999999999</v>
      </c>
      <c r="L141" s="9" cm="1">
        <f t="array" ref="L141">INDEX(Processed[Response.rows.elements.duration.value],_xlfn.XMATCH(L$9&amp;"_"&amp;$H141,Processed[LinkID]))/60</f>
        <v>17.583333333333332</v>
      </c>
      <c r="M141" s="9" cm="1">
        <f t="array" ref="M141">INDEX(Processed[Response.rows.elements.duration.value],_xlfn.XMATCH(M$9&amp;"_"&amp;$H141,Processed[LinkID]))/60</f>
        <v>17.716666666666665</v>
      </c>
      <c r="N141" s="9" cm="1">
        <f t="array" ref="N141">INDEX(Processed[Response.rows.elements.duration.value],_xlfn.XMATCH(N$9&amp;"_"&amp;$H141,Processed[LinkID]))/60</f>
        <v>11.383333333333333</v>
      </c>
      <c r="O141" s="9">
        <f t="shared" si="16"/>
        <v>30</v>
      </c>
      <c r="P141" s="9">
        <f t="shared" si="17"/>
        <v>1.372973</v>
      </c>
      <c r="R141" s="10" cm="1">
        <f t="array" ref="R141">INDEX($I141:$P141,0,_xlfn.XMATCH(R$10,$I$10:$P$10))</f>
        <v>1.372973</v>
      </c>
      <c r="S141" s="10">
        <f t="shared" si="18"/>
        <v>1.8759999999999999</v>
      </c>
      <c r="U141" s="10">
        <f t="shared" si="19"/>
        <v>30</v>
      </c>
      <c r="V141" s="10" cm="1">
        <f t="array" ref="V141">INDEX($I141:$P141,0,_xlfn.XMATCH(V$10,$I$10:$P$10))</f>
        <v>17.583333333333332</v>
      </c>
      <c r="W141" s="10">
        <f t="shared" si="20"/>
        <v>12.416666666666668</v>
      </c>
      <c r="X141" s="37">
        <f t="shared" si="21"/>
        <v>0.70616113744075837</v>
      </c>
    </row>
    <row r="142" spans="1:24" x14ac:dyDescent="0.25">
      <c r="A142" s="4">
        <v>100113</v>
      </c>
      <c r="B142" s="4">
        <v>267994</v>
      </c>
      <c r="C142" s="4">
        <v>268706</v>
      </c>
      <c r="D142" s="4" t="s">
        <v>734</v>
      </c>
      <c r="E142" s="4" t="s">
        <v>701</v>
      </c>
      <c r="F142" s="4">
        <v>6796.326</v>
      </c>
      <c r="G142" s="4">
        <v>27</v>
      </c>
      <c r="H142" s="6" t="str">
        <f t="shared" si="15"/>
        <v>267994_268706</v>
      </c>
      <c r="I142" s="9" cm="1">
        <f t="array" ref="I142">INDEX(Processed[Response.rows.elements.distance.value],_xlfn.XMATCH(I$9&amp;"_"&amp;$H142,Processed[LinkID]))/1000</f>
        <v>9.1050000000000004</v>
      </c>
      <c r="J142" s="9" cm="1">
        <f t="array" ref="J142">INDEX(Processed[Response.rows.elements.distance.value],_xlfn.XMATCH(J$9&amp;"_"&amp;$H142,Processed[LinkID]))/1000</f>
        <v>9.1050000000000004</v>
      </c>
      <c r="K142" s="9" cm="1">
        <f t="array" ref="K142">INDEX(Processed[Response.rows.elements.distance.value],_xlfn.XMATCH(K$9&amp;"_"&amp;$H142,Processed[LinkID]))/1000</f>
        <v>9.1050000000000004</v>
      </c>
      <c r="L142" s="9" cm="1">
        <f t="array" ref="L142">INDEX(Processed[Response.rows.elements.duration.value],_xlfn.XMATCH(L$9&amp;"_"&amp;$H142,Processed[LinkID]))/60</f>
        <v>15.85</v>
      </c>
      <c r="M142" s="9" cm="1">
        <f t="array" ref="M142">INDEX(Processed[Response.rows.elements.duration.value],_xlfn.XMATCH(M$9&amp;"_"&amp;$H142,Processed[LinkID]))/60</f>
        <v>15.85</v>
      </c>
      <c r="N142" s="9" cm="1">
        <f t="array" ref="N142">INDEX(Processed[Response.rows.elements.duration.value],_xlfn.XMATCH(N$9&amp;"_"&amp;$H142,Processed[LinkID]))/60</f>
        <v>16.850000000000001</v>
      </c>
      <c r="O142" s="9">
        <f t="shared" si="16"/>
        <v>27</v>
      </c>
      <c r="P142" s="9">
        <f t="shared" si="17"/>
        <v>6.7963259999999996</v>
      </c>
      <c r="R142" s="10" cm="1">
        <f t="array" ref="R142">INDEX($I142:$P142,0,_xlfn.XMATCH(R$10,$I$10:$P$10))</f>
        <v>6.7963259999999996</v>
      </c>
      <c r="S142" s="10">
        <f t="shared" si="18"/>
        <v>9.1050000000000004</v>
      </c>
      <c r="U142" s="10">
        <f t="shared" si="19"/>
        <v>27</v>
      </c>
      <c r="V142" s="10" cm="1">
        <f t="array" ref="V142">INDEX($I142:$P142,0,_xlfn.XMATCH(V$10,$I$10:$P$10))</f>
        <v>15.85</v>
      </c>
      <c r="W142" s="10">
        <f t="shared" si="20"/>
        <v>11.15</v>
      </c>
      <c r="X142" s="37">
        <f t="shared" si="21"/>
        <v>0.70347003154574139</v>
      </c>
    </row>
    <row r="143" spans="1:24" x14ac:dyDescent="0.25">
      <c r="A143" s="4">
        <v>100241</v>
      </c>
      <c r="B143" s="4">
        <v>268672</v>
      </c>
      <c r="C143" s="4">
        <v>260543</v>
      </c>
      <c r="D143" s="4" t="s">
        <v>773</v>
      </c>
      <c r="E143" s="4" t="s">
        <v>790</v>
      </c>
      <c r="F143" s="4">
        <v>23752.465</v>
      </c>
      <c r="G143" s="4">
        <v>88</v>
      </c>
      <c r="H143" s="6" t="str">
        <f t="shared" si="15"/>
        <v>268672_260543</v>
      </c>
      <c r="I143" s="9" cm="1">
        <f t="array" ref="I143">INDEX(Processed[Response.rows.elements.distance.value],_xlfn.XMATCH(I$9&amp;"_"&amp;$H143,Processed[LinkID]))/1000</f>
        <v>25.98</v>
      </c>
      <c r="J143" s="9" cm="1">
        <f t="array" ref="J143">INDEX(Processed[Response.rows.elements.distance.value],_xlfn.XMATCH(J$9&amp;"_"&amp;$H143,Processed[LinkID]))/1000</f>
        <v>25.98</v>
      </c>
      <c r="K143" s="9" cm="1">
        <f t="array" ref="K143">INDEX(Processed[Response.rows.elements.distance.value],_xlfn.XMATCH(K$9&amp;"_"&amp;$H143,Processed[LinkID]))/1000</f>
        <v>25.98</v>
      </c>
      <c r="L143" s="9" cm="1">
        <f t="array" ref="L143">INDEX(Processed[Response.rows.elements.duration.value],_xlfn.XMATCH(L$9&amp;"_"&amp;$H143,Processed[LinkID]))/60</f>
        <v>51.766666666666666</v>
      </c>
      <c r="M143" s="9" cm="1">
        <f t="array" ref="M143">INDEX(Processed[Response.rows.elements.duration.value],_xlfn.XMATCH(M$9&amp;"_"&amp;$H143,Processed[LinkID]))/60</f>
        <v>50.766666666666666</v>
      </c>
      <c r="N143" s="9" cm="1">
        <f t="array" ref="N143">INDEX(Processed[Response.rows.elements.duration.value],_xlfn.XMATCH(N$9&amp;"_"&amp;$H143,Processed[LinkID]))/60</f>
        <v>51.766666666666666</v>
      </c>
      <c r="O143" s="9">
        <f t="shared" si="16"/>
        <v>88</v>
      </c>
      <c r="P143" s="9">
        <f t="shared" si="17"/>
        <v>23.752465000000001</v>
      </c>
      <c r="R143" s="10" cm="1">
        <f t="array" ref="R143">INDEX($I143:$P143,0,_xlfn.XMATCH(R$10,$I$10:$P$10))</f>
        <v>23.752465000000001</v>
      </c>
      <c r="S143" s="10">
        <f t="shared" si="18"/>
        <v>25.98</v>
      </c>
      <c r="U143" s="10">
        <f t="shared" si="19"/>
        <v>88</v>
      </c>
      <c r="V143" s="10" cm="1">
        <f t="array" ref="V143">INDEX($I143:$P143,0,_xlfn.XMATCH(V$10,$I$10:$P$10))</f>
        <v>51.766666666666666</v>
      </c>
      <c r="W143" s="10">
        <f t="shared" si="20"/>
        <v>36.233333333333334</v>
      </c>
      <c r="X143" s="37">
        <f t="shared" si="21"/>
        <v>0.69993560849967806</v>
      </c>
    </row>
    <row r="144" spans="1:24" x14ac:dyDescent="0.25">
      <c r="A144" s="4">
        <v>100232</v>
      </c>
      <c r="B144" s="4">
        <v>260543</v>
      </c>
      <c r="C144" s="4">
        <v>269459</v>
      </c>
      <c r="D144" s="4" t="s">
        <v>790</v>
      </c>
      <c r="E144" s="4" t="s">
        <v>687</v>
      </c>
      <c r="F144" s="4">
        <v>25967.192999999999</v>
      </c>
      <c r="G144" s="4">
        <v>99</v>
      </c>
      <c r="H144" s="6" t="str">
        <f t="shared" si="15"/>
        <v>260543_269459</v>
      </c>
      <c r="I144" s="9" cm="1">
        <f t="array" ref="I144">INDEX(Processed[Response.rows.elements.distance.value],_xlfn.XMATCH(I$9&amp;"_"&amp;$H144,Processed[LinkID]))/1000</f>
        <v>28.83</v>
      </c>
      <c r="J144" s="9" cm="1">
        <f t="array" ref="J144">INDEX(Processed[Response.rows.elements.distance.value],_xlfn.XMATCH(J$9&amp;"_"&amp;$H144,Processed[LinkID]))/1000</f>
        <v>28.83</v>
      </c>
      <c r="K144" s="9" cm="1">
        <f t="array" ref="K144">INDEX(Processed[Response.rows.elements.distance.value],_xlfn.XMATCH(K$9&amp;"_"&amp;$H144,Processed[LinkID]))/1000</f>
        <v>28.83</v>
      </c>
      <c r="L144" s="9" cm="1">
        <f t="array" ref="L144">INDEX(Processed[Response.rows.elements.duration.value],_xlfn.XMATCH(L$9&amp;"_"&amp;$H144,Processed[LinkID]))/60</f>
        <v>58.333333333333336</v>
      </c>
      <c r="M144" s="9" cm="1">
        <f t="array" ref="M144">INDEX(Processed[Response.rows.elements.duration.value],_xlfn.XMATCH(M$9&amp;"_"&amp;$H144,Processed[LinkID]))/60</f>
        <v>61.333333333333336</v>
      </c>
      <c r="N144" s="9" cm="1">
        <f t="array" ref="N144">INDEX(Processed[Response.rows.elements.duration.value],_xlfn.XMATCH(N$9&amp;"_"&amp;$H144,Processed[LinkID]))/60</f>
        <v>61.333333333333336</v>
      </c>
      <c r="O144" s="9">
        <f t="shared" si="16"/>
        <v>99</v>
      </c>
      <c r="P144" s="9">
        <f t="shared" si="17"/>
        <v>25.967192999999998</v>
      </c>
      <c r="R144" s="10" cm="1">
        <f t="array" ref="R144">INDEX($I144:$P144,0,_xlfn.XMATCH(R$10,$I$10:$P$10))</f>
        <v>25.967192999999998</v>
      </c>
      <c r="S144" s="10">
        <f t="shared" si="18"/>
        <v>28.83</v>
      </c>
      <c r="U144" s="10">
        <f t="shared" si="19"/>
        <v>99</v>
      </c>
      <c r="V144" s="10" cm="1">
        <f t="array" ref="V144">INDEX($I144:$P144,0,_xlfn.XMATCH(V$10,$I$10:$P$10))</f>
        <v>58.333333333333336</v>
      </c>
      <c r="W144" s="10">
        <f t="shared" si="20"/>
        <v>40.666666666666664</v>
      </c>
      <c r="X144" s="37">
        <f t="shared" si="21"/>
        <v>0.69714285714285706</v>
      </c>
    </row>
    <row r="145" spans="1:24" x14ac:dyDescent="0.25">
      <c r="A145" s="4">
        <v>100111</v>
      </c>
      <c r="B145" s="4">
        <v>269751</v>
      </c>
      <c r="C145" s="4">
        <v>268706</v>
      </c>
      <c r="D145" s="4" t="s">
        <v>704</v>
      </c>
      <c r="E145" s="4" t="s">
        <v>701</v>
      </c>
      <c r="F145" s="4">
        <v>5588.2550000000001</v>
      </c>
      <c r="G145" s="4">
        <v>19</v>
      </c>
      <c r="H145" s="6" t="str">
        <f t="shared" si="15"/>
        <v>269751_268706</v>
      </c>
      <c r="I145" s="9" cm="1">
        <f t="array" ref="I145">INDEX(Processed[Response.rows.elements.distance.value],_xlfn.XMATCH(I$9&amp;"_"&amp;$H145,Processed[LinkID]))/1000</f>
        <v>6.5810000000000004</v>
      </c>
      <c r="J145" s="9" cm="1">
        <f t="array" ref="J145">INDEX(Processed[Response.rows.elements.distance.value],_xlfn.XMATCH(J$9&amp;"_"&amp;$H145,Processed[LinkID]))/1000</f>
        <v>6.5810000000000004</v>
      </c>
      <c r="K145" s="9" cm="1">
        <f t="array" ref="K145">INDEX(Processed[Response.rows.elements.distance.value],_xlfn.XMATCH(K$9&amp;"_"&amp;$H145,Processed[LinkID]))/1000</f>
        <v>6.5810000000000004</v>
      </c>
      <c r="L145" s="9" cm="1">
        <f t="array" ref="L145">INDEX(Processed[Response.rows.elements.duration.value],_xlfn.XMATCH(L$9&amp;"_"&amp;$H145,Processed[LinkID]))/60</f>
        <v>11.2</v>
      </c>
      <c r="M145" s="9" cm="1">
        <f t="array" ref="M145">INDEX(Processed[Response.rows.elements.duration.value],_xlfn.XMATCH(M$9&amp;"_"&amp;$H145,Processed[LinkID]))/60</f>
        <v>10.916666666666666</v>
      </c>
      <c r="N145" s="9" cm="1">
        <f t="array" ref="N145">INDEX(Processed[Response.rows.elements.duration.value],_xlfn.XMATCH(N$9&amp;"_"&amp;$H145,Processed[LinkID]))/60</f>
        <v>10.916666666666666</v>
      </c>
      <c r="O145" s="9">
        <f t="shared" si="16"/>
        <v>19</v>
      </c>
      <c r="P145" s="9">
        <f t="shared" si="17"/>
        <v>5.5882550000000002</v>
      </c>
      <c r="R145" s="10" cm="1">
        <f t="array" ref="R145">INDEX($I145:$P145,0,_xlfn.XMATCH(R$10,$I$10:$P$10))</f>
        <v>5.5882550000000002</v>
      </c>
      <c r="S145" s="10">
        <f t="shared" si="18"/>
        <v>6.5810000000000004</v>
      </c>
      <c r="U145" s="10">
        <f t="shared" si="19"/>
        <v>19</v>
      </c>
      <c r="V145" s="10" cm="1">
        <f t="array" ref="V145">INDEX($I145:$P145,0,_xlfn.XMATCH(V$10,$I$10:$P$10))</f>
        <v>11.2</v>
      </c>
      <c r="W145" s="10">
        <f t="shared" si="20"/>
        <v>7.8000000000000007</v>
      </c>
      <c r="X145" s="37">
        <f t="shared" si="21"/>
        <v>0.69642857142857151</v>
      </c>
    </row>
    <row r="146" spans="1:24" x14ac:dyDescent="0.25">
      <c r="A146" s="4">
        <v>100237</v>
      </c>
      <c r="B146" s="4">
        <v>266343</v>
      </c>
      <c r="C146" s="4">
        <v>260543</v>
      </c>
      <c r="D146" s="4" t="s">
        <v>692</v>
      </c>
      <c r="E146" s="4" t="s">
        <v>790</v>
      </c>
      <c r="F146" s="4">
        <v>19165.671999999999</v>
      </c>
      <c r="G146" s="4">
        <v>70</v>
      </c>
      <c r="H146" s="6" t="str">
        <f t="shared" si="15"/>
        <v>266343_260543</v>
      </c>
      <c r="I146" s="9" cm="1">
        <f t="array" ref="I146">INDEX(Processed[Response.rows.elements.distance.value],_xlfn.XMATCH(I$9&amp;"_"&amp;$H146,Processed[LinkID]))/1000</f>
        <v>21.196000000000002</v>
      </c>
      <c r="J146" s="9" cm="1">
        <f t="array" ref="J146">INDEX(Processed[Response.rows.elements.distance.value],_xlfn.XMATCH(J$9&amp;"_"&amp;$H146,Processed[LinkID]))/1000</f>
        <v>21.196000000000002</v>
      </c>
      <c r="K146" s="9" cm="1">
        <f t="array" ref="K146">INDEX(Processed[Response.rows.elements.distance.value],_xlfn.XMATCH(K$9&amp;"_"&amp;$H146,Processed[LinkID]))/1000</f>
        <v>21.196000000000002</v>
      </c>
      <c r="L146" s="9" cm="1">
        <f t="array" ref="L146">INDEX(Processed[Response.rows.elements.duration.value],_xlfn.XMATCH(L$9&amp;"_"&amp;$H146,Processed[LinkID]))/60</f>
        <v>41.333333333333336</v>
      </c>
      <c r="M146" s="9" cm="1">
        <f t="array" ref="M146">INDEX(Processed[Response.rows.elements.duration.value],_xlfn.XMATCH(M$9&amp;"_"&amp;$H146,Processed[LinkID]))/60</f>
        <v>40.333333333333336</v>
      </c>
      <c r="N146" s="9" cm="1">
        <f t="array" ref="N146">INDEX(Processed[Response.rows.elements.duration.value],_xlfn.XMATCH(N$9&amp;"_"&amp;$H146,Processed[LinkID]))/60</f>
        <v>38.333333333333336</v>
      </c>
      <c r="O146" s="9">
        <f t="shared" si="16"/>
        <v>70</v>
      </c>
      <c r="P146" s="9">
        <f t="shared" si="17"/>
        <v>19.165671999999997</v>
      </c>
      <c r="R146" s="10" cm="1">
        <f t="array" ref="R146">INDEX($I146:$P146,0,_xlfn.XMATCH(R$10,$I$10:$P$10))</f>
        <v>19.165671999999997</v>
      </c>
      <c r="S146" s="10">
        <f t="shared" si="18"/>
        <v>21.196000000000002</v>
      </c>
      <c r="U146" s="10">
        <f t="shared" si="19"/>
        <v>70</v>
      </c>
      <c r="V146" s="10" cm="1">
        <f t="array" ref="V146">INDEX($I146:$P146,0,_xlfn.XMATCH(V$10,$I$10:$P$10))</f>
        <v>41.333333333333336</v>
      </c>
      <c r="W146" s="10">
        <f t="shared" si="20"/>
        <v>28.666666666666664</v>
      </c>
      <c r="X146" s="37">
        <f t="shared" si="21"/>
        <v>0.69354838709677413</v>
      </c>
    </row>
    <row r="147" spans="1:24" x14ac:dyDescent="0.25">
      <c r="A147" s="4">
        <v>100217</v>
      </c>
      <c r="B147" s="4">
        <v>266682</v>
      </c>
      <c r="C147" s="4">
        <v>271283</v>
      </c>
      <c r="D147" s="4" t="s">
        <v>691</v>
      </c>
      <c r="E147" s="4" t="s">
        <v>760</v>
      </c>
      <c r="F147" s="4">
        <v>11728.377</v>
      </c>
      <c r="G147" s="4">
        <v>59</v>
      </c>
      <c r="H147" s="6" t="str">
        <f t="shared" si="15"/>
        <v>266682_271283</v>
      </c>
      <c r="I147" s="9" cm="1">
        <f t="array" ref="I147">INDEX(Processed[Response.rows.elements.distance.value],_xlfn.XMATCH(I$9&amp;"_"&amp;$H147,Processed[LinkID]))/1000</f>
        <v>17.835000000000001</v>
      </c>
      <c r="J147" s="9" cm="1">
        <f t="array" ref="J147">INDEX(Processed[Response.rows.elements.distance.value],_xlfn.XMATCH(J$9&amp;"_"&amp;$H147,Processed[LinkID]))/1000</f>
        <v>17.835000000000001</v>
      </c>
      <c r="K147" s="9" cm="1">
        <f t="array" ref="K147">INDEX(Processed[Response.rows.elements.distance.value],_xlfn.XMATCH(K$9&amp;"_"&amp;$H147,Processed[LinkID]))/1000</f>
        <v>17.835000000000001</v>
      </c>
      <c r="L147" s="9" cm="1">
        <f t="array" ref="L147">INDEX(Processed[Response.rows.elements.duration.value],_xlfn.XMATCH(L$9&amp;"_"&amp;$H147,Processed[LinkID]))/60</f>
        <v>34.866666666666667</v>
      </c>
      <c r="M147" s="9" cm="1">
        <f t="array" ref="M147">INDEX(Processed[Response.rows.elements.duration.value],_xlfn.XMATCH(M$9&amp;"_"&amp;$H147,Processed[LinkID]))/60</f>
        <v>33.866666666666667</v>
      </c>
      <c r="N147" s="9" cm="1">
        <f t="array" ref="N147">INDEX(Processed[Response.rows.elements.duration.value],_xlfn.XMATCH(N$9&amp;"_"&amp;$H147,Processed[LinkID]))/60</f>
        <v>33.866666666666667</v>
      </c>
      <c r="O147" s="9">
        <f t="shared" si="16"/>
        <v>59</v>
      </c>
      <c r="P147" s="9">
        <f t="shared" si="17"/>
        <v>11.728377</v>
      </c>
      <c r="R147" s="10" cm="1">
        <f t="array" ref="R147">INDEX($I147:$P147,0,_xlfn.XMATCH(R$10,$I$10:$P$10))</f>
        <v>11.728377</v>
      </c>
      <c r="S147" s="10">
        <f t="shared" si="18"/>
        <v>17.835000000000001</v>
      </c>
      <c r="U147" s="10">
        <f t="shared" si="19"/>
        <v>59</v>
      </c>
      <c r="V147" s="10" cm="1">
        <f t="array" ref="V147">INDEX($I147:$P147,0,_xlfn.XMATCH(V$10,$I$10:$P$10))</f>
        <v>34.866666666666667</v>
      </c>
      <c r="W147" s="10">
        <f t="shared" si="20"/>
        <v>24.133333333333333</v>
      </c>
      <c r="X147" s="37">
        <f t="shared" si="21"/>
        <v>0.69216061185468447</v>
      </c>
    </row>
    <row r="148" spans="1:24" x14ac:dyDescent="0.25">
      <c r="A148" s="4">
        <v>100240</v>
      </c>
      <c r="B148" s="4">
        <v>260543</v>
      </c>
      <c r="C148" s="4">
        <v>268311</v>
      </c>
      <c r="D148" s="4" t="s">
        <v>790</v>
      </c>
      <c r="E148" s="4" t="s">
        <v>695</v>
      </c>
      <c r="F148" s="4">
        <v>23696.417000000001</v>
      </c>
      <c r="G148" s="4">
        <v>82</v>
      </c>
      <c r="H148" s="6" t="str">
        <f t="shared" si="15"/>
        <v>260543_268311</v>
      </c>
      <c r="I148" s="9" cm="1">
        <f t="array" ref="I148">INDEX(Processed[Response.rows.elements.distance.value],_xlfn.XMATCH(I$9&amp;"_"&amp;$H148,Processed[LinkID]))/1000</f>
        <v>26.501999999999999</v>
      </c>
      <c r="J148" s="9" cm="1">
        <f t="array" ref="J148">INDEX(Processed[Response.rows.elements.distance.value],_xlfn.XMATCH(J$9&amp;"_"&amp;$H148,Processed[LinkID]))/1000</f>
        <v>26.501999999999999</v>
      </c>
      <c r="K148" s="9" cm="1">
        <f t="array" ref="K148">INDEX(Processed[Response.rows.elements.distance.value],_xlfn.XMATCH(K$9&amp;"_"&amp;$H148,Processed[LinkID]))/1000</f>
        <v>26.501999999999999</v>
      </c>
      <c r="L148" s="9" cm="1">
        <f t="array" ref="L148">INDEX(Processed[Response.rows.elements.duration.value],_xlfn.XMATCH(L$9&amp;"_"&amp;$H148,Processed[LinkID]))/60</f>
        <v>48.516666666666666</v>
      </c>
      <c r="M148" s="9" cm="1">
        <f t="array" ref="M148">INDEX(Processed[Response.rows.elements.duration.value],_xlfn.XMATCH(M$9&amp;"_"&amp;$H148,Processed[LinkID]))/60</f>
        <v>47.516666666666666</v>
      </c>
      <c r="N148" s="9" cm="1">
        <f t="array" ref="N148">INDEX(Processed[Response.rows.elements.duration.value],_xlfn.XMATCH(N$9&amp;"_"&amp;$H148,Processed[LinkID]))/60</f>
        <v>49.516666666666666</v>
      </c>
      <c r="O148" s="9">
        <f t="shared" si="16"/>
        <v>82</v>
      </c>
      <c r="P148" s="9">
        <f t="shared" si="17"/>
        <v>23.696417</v>
      </c>
      <c r="R148" s="10" cm="1">
        <f t="array" ref="R148">INDEX($I148:$P148,0,_xlfn.XMATCH(R$10,$I$10:$P$10))</f>
        <v>23.696417</v>
      </c>
      <c r="S148" s="10">
        <f t="shared" si="18"/>
        <v>26.501999999999999</v>
      </c>
      <c r="U148" s="10">
        <f t="shared" si="19"/>
        <v>82</v>
      </c>
      <c r="V148" s="10" cm="1">
        <f t="array" ref="V148">INDEX($I148:$P148,0,_xlfn.XMATCH(V$10,$I$10:$P$10))</f>
        <v>48.516666666666666</v>
      </c>
      <c r="W148" s="10">
        <f t="shared" si="20"/>
        <v>33.483333333333334</v>
      </c>
      <c r="X148" s="37">
        <f t="shared" si="21"/>
        <v>0.69014084507042261</v>
      </c>
    </row>
    <row r="149" spans="1:24" x14ac:dyDescent="0.25">
      <c r="A149" s="4">
        <v>100080</v>
      </c>
      <c r="B149" s="4">
        <v>267662</v>
      </c>
      <c r="C149" s="4">
        <v>268311</v>
      </c>
      <c r="D149" s="4" t="s">
        <v>686</v>
      </c>
      <c r="E149" s="4" t="s">
        <v>695</v>
      </c>
      <c r="F149" s="4">
        <v>3091.9229999999998</v>
      </c>
      <c r="G149" s="4">
        <v>20</v>
      </c>
      <c r="H149" s="6" t="str">
        <f t="shared" si="15"/>
        <v>267662_268311</v>
      </c>
      <c r="I149" s="9" cm="1">
        <f t="array" ref="I149">INDEX(Processed[Response.rows.elements.distance.value],_xlfn.XMATCH(I$9&amp;"_"&amp;$H149,Processed[LinkID]))/1000</f>
        <v>3.88</v>
      </c>
      <c r="J149" s="9" cm="1">
        <f t="array" ref="J149">INDEX(Processed[Response.rows.elements.distance.value],_xlfn.XMATCH(J$9&amp;"_"&amp;$H149,Processed[LinkID]))/1000</f>
        <v>3.88</v>
      </c>
      <c r="K149" s="9" cm="1">
        <f t="array" ref="K149">INDEX(Processed[Response.rows.elements.distance.value],_xlfn.XMATCH(K$9&amp;"_"&amp;$H149,Processed[LinkID]))/1000</f>
        <v>3.88</v>
      </c>
      <c r="L149" s="9" cm="1">
        <f t="array" ref="L149">INDEX(Processed[Response.rows.elements.duration.value],_xlfn.XMATCH(L$9&amp;"_"&amp;$H149,Processed[LinkID]))/60</f>
        <v>11.916666666666666</v>
      </c>
      <c r="M149" s="9" cm="1">
        <f t="array" ref="M149">INDEX(Processed[Response.rows.elements.duration.value],_xlfn.XMATCH(M$9&amp;"_"&amp;$H149,Processed[LinkID]))/60</f>
        <v>10.983333333333333</v>
      </c>
      <c r="N149" s="9" cm="1">
        <f t="array" ref="N149">INDEX(Processed[Response.rows.elements.duration.value],_xlfn.XMATCH(N$9&amp;"_"&amp;$H149,Processed[LinkID]))/60</f>
        <v>12.55</v>
      </c>
      <c r="O149" s="9">
        <f t="shared" si="16"/>
        <v>20</v>
      </c>
      <c r="P149" s="9">
        <f t="shared" si="17"/>
        <v>3.091923</v>
      </c>
      <c r="R149" s="10" cm="1">
        <f t="array" ref="R149">INDEX($I149:$P149,0,_xlfn.XMATCH(R$10,$I$10:$P$10))</f>
        <v>3.091923</v>
      </c>
      <c r="S149" s="10">
        <f t="shared" si="18"/>
        <v>3.88</v>
      </c>
      <c r="U149" s="10">
        <f t="shared" si="19"/>
        <v>20</v>
      </c>
      <c r="V149" s="10" cm="1">
        <f t="array" ref="V149">INDEX($I149:$P149,0,_xlfn.XMATCH(V$10,$I$10:$P$10))</f>
        <v>11.916666666666666</v>
      </c>
      <c r="W149" s="10">
        <f t="shared" si="20"/>
        <v>8.0833333333333339</v>
      </c>
      <c r="X149" s="37">
        <f t="shared" si="21"/>
        <v>0.67832167832167845</v>
      </c>
    </row>
    <row r="150" spans="1:24" x14ac:dyDescent="0.25">
      <c r="A150" s="4">
        <v>100229</v>
      </c>
      <c r="B150" s="4">
        <v>260543</v>
      </c>
      <c r="C150" s="4">
        <v>267933</v>
      </c>
      <c r="D150" s="4" t="s">
        <v>790</v>
      </c>
      <c r="E150" s="4" t="s">
        <v>684</v>
      </c>
      <c r="F150" s="4">
        <v>22805.13</v>
      </c>
      <c r="G150" s="4">
        <v>78</v>
      </c>
      <c r="H150" s="6" t="str">
        <f t="shared" si="15"/>
        <v>260543_267933</v>
      </c>
      <c r="I150" s="9" cm="1">
        <f t="array" ref="I150">INDEX(Processed[Response.rows.elements.distance.value],_xlfn.XMATCH(I$9&amp;"_"&amp;$H150,Processed[LinkID]))/1000</f>
        <v>25.081</v>
      </c>
      <c r="J150" s="9" cm="1">
        <f t="array" ref="J150">INDEX(Processed[Response.rows.elements.distance.value],_xlfn.XMATCH(J$9&amp;"_"&amp;$H150,Processed[LinkID]))/1000</f>
        <v>25.081</v>
      </c>
      <c r="K150" s="9" cm="1">
        <f t="array" ref="K150">INDEX(Processed[Response.rows.elements.distance.value],_xlfn.XMATCH(K$9&amp;"_"&amp;$H150,Processed[LinkID]))/1000</f>
        <v>25.081</v>
      </c>
      <c r="L150" s="9" cm="1">
        <f t="array" ref="L150">INDEX(Processed[Response.rows.elements.duration.value],_xlfn.XMATCH(L$9&amp;"_"&amp;$H150,Processed[LinkID]))/60</f>
        <v>46.633333333333333</v>
      </c>
      <c r="M150" s="9" cm="1">
        <f t="array" ref="M150">INDEX(Processed[Response.rows.elements.duration.value],_xlfn.XMATCH(M$9&amp;"_"&amp;$H150,Processed[LinkID]))/60</f>
        <v>49.633333333333333</v>
      </c>
      <c r="N150" s="9" cm="1">
        <f t="array" ref="N150">INDEX(Processed[Response.rows.elements.duration.value],_xlfn.XMATCH(N$9&amp;"_"&amp;$H150,Processed[LinkID]))/60</f>
        <v>49.633333333333333</v>
      </c>
      <c r="O150" s="9">
        <f t="shared" si="16"/>
        <v>78</v>
      </c>
      <c r="P150" s="9">
        <f t="shared" si="17"/>
        <v>22.805130000000002</v>
      </c>
      <c r="R150" s="10" cm="1">
        <f t="array" ref="R150">INDEX($I150:$P150,0,_xlfn.XMATCH(R$10,$I$10:$P$10))</f>
        <v>22.805130000000002</v>
      </c>
      <c r="S150" s="10">
        <f t="shared" si="18"/>
        <v>25.081</v>
      </c>
      <c r="U150" s="10">
        <f t="shared" si="19"/>
        <v>78</v>
      </c>
      <c r="V150" s="10" cm="1">
        <f t="array" ref="V150">INDEX($I150:$P150,0,_xlfn.XMATCH(V$10,$I$10:$P$10))</f>
        <v>46.633333333333333</v>
      </c>
      <c r="W150" s="10">
        <f t="shared" si="20"/>
        <v>31.366666666666667</v>
      </c>
      <c r="X150" s="37">
        <f t="shared" si="21"/>
        <v>0.67262330235882772</v>
      </c>
    </row>
    <row r="151" spans="1:24" x14ac:dyDescent="0.25">
      <c r="A151" s="4">
        <v>100085</v>
      </c>
      <c r="B151" s="4">
        <v>268599</v>
      </c>
      <c r="C151" s="4">
        <v>267662</v>
      </c>
      <c r="D151" s="4" t="s">
        <v>700</v>
      </c>
      <c r="E151" s="4" t="s">
        <v>686</v>
      </c>
      <c r="F151" s="4">
        <v>4460.665</v>
      </c>
      <c r="G151" s="4">
        <v>16</v>
      </c>
      <c r="H151" s="6" t="str">
        <f t="shared" si="15"/>
        <v>268599_267662</v>
      </c>
      <c r="I151" s="9" cm="1">
        <f t="array" ref="I151">INDEX(Processed[Response.rows.elements.distance.value],_xlfn.XMATCH(I$9&amp;"_"&amp;$H151,Processed[LinkID]))/1000</f>
        <v>5.4820000000000002</v>
      </c>
      <c r="J151" s="9" cm="1">
        <f t="array" ref="J151">INDEX(Processed[Response.rows.elements.distance.value],_xlfn.XMATCH(J$9&amp;"_"&amp;$H151,Processed[LinkID]))/1000</f>
        <v>5.4820000000000002</v>
      </c>
      <c r="K151" s="9" cm="1">
        <f t="array" ref="K151">INDEX(Processed[Response.rows.elements.distance.value],_xlfn.XMATCH(K$9&amp;"_"&amp;$H151,Processed[LinkID]))/1000</f>
        <v>5.4820000000000002</v>
      </c>
      <c r="L151" s="9" cm="1">
        <f t="array" ref="L151">INDEX(Processed[Response.rows.elements.duration.value],_xlfn.XMATCH(L$9&amp;"_"&amp;$H151,Processed[LinkID]))/60</f>
        <v>9.5666666666666664</v>
      </c>
      <c r="M151" s="9" cm="1">
        <f t="array" ref="M151">INDEX(Processed[Response.rows.elements.duration.value],_xlfn.XMATCH(M$9&amp;"_"&amp;$H151,Processed[LinkID]))/60</f>
        <v>8.5666666666666664</v>
      </c>
      <c r="N151" s="9" cm="1">
        <f t="array" ref="N151">INDEX(Processed[Response.rows.elements.duration.value],_xlfn.XMATCH(N$9&amp;"_"&amp;$H151,Processed[LinkID]))/60</f>
        <v>9.5666666666666664</v>
      </c>
      <c r="O151" s="9">
        <f t="shared" si="16"/>
        <v>16</v>
      </c>
      <c r="P151" s="9">
        <f t="shared" si="17"/>
        <v>4.4606649999999997</v>
      </c>
      <c r="R151" s="10" cm="1">
        <f t="array" ref="R151">INDEX($I151:$P151,0,_xlfn.XMATCH(R$10,$I$10:$P$10))</f>
        <v>4.4606649999999997</v>
      </c>
      <c r="S151" s="10">
        <f t="shared" si="18"/>
        <v>5.4820000000000002</v>
      </c>
      <c r="U151" s="10">
        <f t="shared" si="19"/>
        <v>16</v>
      </c>
      <c r="V151" s="10" cm="1">
        <f t="array" ref="V151">INDEX($I151:$P151,0,_xlfn.XMATCH(V$10,$I$10:$P$10))</f>
        <v>9.5666666666666664</v>
      </c>
      <c r="W151" s="10">
        <f t="shared" si="20"/>
        <v>6.4333333333333336</v>
      </c>
      <c r="X151" s="37">
        <f t="shared" si="21"/>
        <v>0.67247386759581884</v>
      </c>
    </row>
    <row r="152" spans="1:24" x14ac:dyDescent="0.25">
      <c r="A152" s="4">
        <v>100228</v>
      </c>
      <c r="B152" s="4">
        <v>260543</v>
      </c>
      <c r="C152" s="4">
        <v>268747</v>
      </c>
      <c r="D152" s="4" t="s">
        <v>790</v>
      </c>
      <c r="E152" s="4" t="s">
        <v>685</v>
      </c>
      <c r="F152" s="4">
        <v>24128.186000000002</v>
      </c>
      <c r="G152" s="4">
        <v>92</v>
      </c>
      <c r="H152" s="6" t="str">
        <f t="shared" si="15"/>
        <v>260543_268747</v>
      </c>
      <c r="I152" s="9" cm="1">
        <f t="array" ref="I152">INDEX(Processed[Response.rows.elements.distance.value],_xlfn.XMATCH(I$9&amp;"_"&amp;$H152,Processed[LinkID]))/1000</f>
        <v>27.213000000000001</v>
      </c>
      <c r="J152" s="9" cm="1">
        <f t="array" ref="J152">INDEX(Processed[Response.rows.elements.distance.value],_xlfn.XMATCH(J$9&amp;"_"&amp;$H152,Processed[LinkID]))/1000</f>
        <v>27.213000000000001</v>
      </c>
      <c r="K152" s="9" cm="1">
        <f t="array" ref="K152">INDEX(Processed[Response.rows.elements.distance.value],_xlfn.XMATCH(K$9&amp;"_"&amp;$H152,Processed[LinkID]))/1000</f>
        <v>27.213000000000001</v>
      </c>
      <c r="L152" s="9" cm="1">
        <f t="array" ref="L152">INDEX(Processed[Response.rows.elements.duration.value],_xlfn.XMATCH(L$9&amp;"_"&amp;$H152,Processed[LinkID]))/60</f>
        <v>55.06666666666667</v>
      </c>
      <c r="M152" s="9" cm="1">
        <f t="array" ref="M152">INDEX(Processed[Response.rows.elements.duration.value],_xlfn.XMATCH(M$9&amp;"_"&amp;$H152,Processed[LinkID]))/60</f>
        <v>55.06666666666667</v>
      </c>
      <c r="N152" s="9" cm="1">
        <f t="array" ref="N152">INDEX(Processed[Response.rows.elements.duration.value],_xlfn.XMATCH(N$9&amp;"_"&amp;$H152,Processed[LinkID]))/60</f>
        <v>56.06666666666667</v>
      </c>
      <c r="O152" s="9">
        <f t="shared" si="16"/>
        <v>92</v>
      </c>
      <c r="P152" s="9">
        <f t="shared" si="17"/>
        <v>24.128186000000003</v>
      </c>
      <c r="R152" s="10" cm="1">
        <f t="array" ref="R152">INDEX($I152:$P152,0,_xlfn.XMATCH(R$10,$I$10:$P$10))</f>
        <v>24.128186000000003</v>
      </c>
      <c r="S152" s="10">
        <f t="shared" si="18"/>
        <v>27.213000000000001</v>
      </c>
      <c r="U152" s="10">
        <f t="shared" si="19"/>
        <v>92</v>
      </c>
      <c r="V152" s="10" cm="1">
        <f t="array" ref="V152">INDEX($I152:$P152,0,_xlfn.XMATCH(V$10,$I$10:$P$10))</f>
        <v>55.06666666666667</v>
      </c>
      <c r="W152" s="10">
        <f t="shared" si="20"/>
        <v>36.93333333333333</v>
      </c>
      <c r="X152" s="37">
        <f t="shared" si="21"/>
        <v>0.67070217917675534</v>
      </c>
    </row>
    <row r="153" spans="1:24" x14ac:dyDescent="0.25">
      <c r="A153" s="4">
        <v>100091</v>
      </c>
      <c r="B153" s="4">
        <v>267983</v>
      </c>
      <c r="C153" s="4">
        <v>269459</v>
      </c>
      <c r="D153" s="4" t="s">
        <v>688</v>
      </c>
      <c r="E153" s="4" t="s">
        <v>687</v>
      </c>
      <c r="F153" s="4">
        <v>3940.1019999999999</v>
      </c>
      <c r="G153" s="4">
        <v>30</v>
      </c>
      <c r="H153" s="6" t="str">
        <f t="shared" si="15"/>
        <v>267983_269459</v>
      </c>
      <c r="I153" s="9" cm="1">
        <f t="array" ref="I153">INDEX(Processed[Response.rows.elements.distance.value],_xlfn.XMATCH(I$9&amp;"_"&amp;$H153,Processed[LinkID]))/1000</f>
        <v>4.6269999999999998</v>
      </c>
      <c r="J153" s="9" cm="1">
        <f t="array" ref="J153">INDEX(Processed[Response.rows.elements.distance.value],_xlfn.XMATCH(J$9&amp;"_"&amp;$H153,Processed[LinkID]))/1000</f>
        <v>4.6269999999999998</v>
      </c>
      <c r="K153" s="9" cm="1">
        <f t="array" ref="K153">INDEX(Processed[Response.rows.elements.distance.value],_xlfn.XMATCH(K$9&amp;"_"&amp;$H153,Processed[LinkID]))/1000</f>
        <v>4.6230000000000002</v>
      </c>
      <c r="L153" s="9" cm="1">
        <f t="array" ref="L153">INDEX(Processed[Response.rows.elements.duration.value],_xlfn.XMATCH(L$9&amp;"_"&amp;$H153,Processed[LinkID]))/60</f>
        <v>18</v>
      </c>
      <c r="M153" s="9" cm="1">
        <f t="array" ref="M153">INDEX(Processed[Response.rows.elements.duration.value],_xlfn.XMATCH(M$9&amp;"_"&amp;$H153,Processed[LinkID]))/60</f>
        <v>19</v>
      </c>
      <c r="N153" s="9" cm="1">
        <f t="array" ref="N153">INDEX(Processed[Response.rows.elements.duration.value],_xlfn.XMATCH(N$9&amp;"_"&amp;$H153,Processed[LinkID]))/60</f>
        <v>18.899999999999999</v>
      </c>
      <c r="O153" s="9">
        <f t="shared" si="16"/>
        <v>30</v>
      </c>
      <c r="P153" s="9">
        <f t="shared" si="17"/>
        <v>3.940102</v>
      </c>
      <c r="R153" s="10" cm="1">
        <f t="array" ref="R153">INDEX($I153:$P153,0,_xlfn.XMATCH(R$10,$I$10:$P$10))</f>
        <v>3.940102</v>
      </c>
      <c r="S153" s="10">
        <f t="shared" si="18"/>
        <v>4.6230000000000002</v>
      </c>
      <c r="U153" s="10">
        <f t="shared" si="19"/>
        <v>30</v>
      </c>
      <c r="V153" s="10" cm="1">
        <f t="array" ref="V153">INDEX($I153:$P153,0,_xlfn.XMATCH(V$10,$I$10:$P$10))</f>
        <v>18</v>
      </c>
      <c r="W153" s="10">
        <f t="shared" si="20"/>
        <v>12</v>
      </c>
      <c r="X153" s="37">
        <f t="shared" si="21"/>
        <v>0.66666666666666663</v>
      </c>
    </row>
    <row r="154" spans="1:24" x14ac:dyDescent="0.25">
      <c r="A154" s="4">
        <v>100186</v>
      </c>
      <c r="B154" s="4">
        <v>271036</v>
      </c>
      <c r="C154" s="4">
        <v>266682</v>
      </c>
      <c r="D154" s="4" t="s">
        <v>759</v>
      </c>
      <c r="E154" s="4" t="s">
        <v>691</v>
      </c>
      <c r="F154" s="4">
        <v>11282.875</v>
      </c>
      <c r="G154" s="4">
        <v>57</v>
      </c>
      <c r="H154" s="6" t="str">
        <f t="shared" si="15"/>
        <v>271036_266682</v>
      </c>
      <c r="I154" s="9" cm="1">
        <f t="array" ref="I154">INDEX(Processed[Response.rows.elements.distance.value],_xlfn.XMATCH(I$9&amp;"_"&amp;$H154,Processed[LinkID]))/1000</f>
        <v>13.59</v>
      </c>
      <c r="J154" s="9" cm="1">
        <f t="array" ref="J154">INDEX(Processed[Response.rows.elements.distance.value],_xlfn.XMATCH(J$9&amp;"_"&amp;$H154,Processed[LinkID]))/1000</f>
        <v>13.59</v>
      </c>
      <c r="K154" s="9" cm="1">
        <f t="array" ref="K154">INDEX(Processed[Response.rows.elements.distance.value],_xlfn.XMATCH(K$9&amp;"_"&amp;$H154,Processed[LinkID]))/1000</f>
        <v>13.59</v>
      </c>
      <c r="L154" s="9" cm="1">
        <f t="array" ref="L154">INDEX(Processed[Response.rows.elements.duration.value],_xlfn.XMATCH(L$9&amp;"_"&amp;$H154,Processed[LinkID]))/60</f>
        <v>34.25</v>
      </c>
      <c r="M154" s="9" cm="1">
        <f t="array" ref="M154">INDEX(Processed[Response.rows.elements.duration.value],_xlfn.XMATCH(M$9&amp;"_"&amp;$H154,Processed[LinkID]))/60</f>
        <v>33.25</v>
      </c>
      <c r="N154" s="9" cm="1">
        <f t="array" ref="N154">INDEX(Processed[Response.rows.elements.duration.value],_xlfn.XMATCH(N$9&amp;"_"&amp;$H154,Processed[LinkID]))/60</f>
        <v>33.25</v>
      </c>
      <c r="O154" s="9">
        <f t="shared" si="16"/>
        <v>57</v>
      </c>
      <c r="P154" s="9">
        <f t="shared" si="17"/>
        <v>11.282875000000001</v>
      </c>
      <c r="R154" s="10" cm="1">
        <f t="array" ref="R154">INDEX($I154:$P154,0,_xlfn.XMATCH(R$10,$I$10:$P$10))</f>
        <v>11.282875000000001</v>
      </c>
      <c r="S154" s="10">
        <f t="shared" si="18"/>
        <v>13.59</v>
      </c>
      <c r="U154" s="10">
        <f t="shared" si="19"/>
        <v>57</v>
      </c>
      <c r="V154" s="10" cm="1">
        <f t="array" ref="V154">INDEX($I154:$P154,0,_xlfn.XMATCH(V$10,$I$10:$P$10))</f>
        <v>34.25</v>
      </c>
      <c r="W154" s="10">
        <f t="shared" si="20"/>
        <v>22.75</v>
      </c>
      <c r="X154" s="37">
        <f t="shared" si="21"/>
        <v>0.66423357664233573</v>
      </c>
    </row>
    <row r="155" spans="1:24" x14ac:dyDescent="0.25">
      <c r="A155" s="4">
        <v>100084</v>
      </c>
      <c r="B155" s="4">
        <v>271623</v>
      </c>
      <c r="C155" s="4">
        <v>271561</v>
      </c>
      <c r="D155" s="4" t="s">
        <v>740</v>
      </c>
      <c r="E155" s="4" t="s">
        <v>739</v>
      </c>
      <c r="F155" s="4">
        <v>354.65300000000002</v>
      </c>
      <c r="G155" s="4">
        <v>9</v>
      </c>
      <c r="H155" s="6" t="str">
        <f t="shared" si="15"/>
        <v>271623_271561</v>
      </c>
      <c r="I155" s="9" cm="1">
        <f t="array" ref="I155">INDEX(Processed[Response.rows.elements.distance.value],_xlfn.XMATCH(I$9&amp;"_"&amp;$H155,Processed[LinkID]))/1000</f>
        <v>0.438</v>
      </c>
      <c r="J155" s="9" cm="1">
        <f t="array" ref="J155">INDEX(Processed[Response.rows.elements.distance.value],_xlfn.XMATCH(J$9&amp;"_"&amp;$H155,Processed[LinkID]))/1000</f>
        <v>0.438</v>
      </c>
      <c r="K155" s="9" cm="1">
        <f t="array" ref="K155">INDEX(Processed[Response.rows.elements.distance.value],_xlfn.XMATCH(K$9&amp;"_"&amp;$H155,Processed[LinkID]))/1000</f>
        <v>0.438</v>
      </c>
      <c r="L155" s="9" cm="1">
        <f t="array" ref="L155">INDEX(Processed[Response.rows.elements.duration.value],_xlfn.XMATCH(L$9&amp;"_"&amp;$H155,Processed[LinkID]))/60</f>
        <v>5.416666666666667</v>
      </c>
      <c r="M155" s="9" cm="1">
        <f t="array" ref="M155">INDEX(Processed[Response.rows.elements.duration.value],_xlfn.XMATCH(M$9&amp;"_"&amp;$H155,Processed[LinkID]))/60</f>
        <v>5.416666666666667</v>
      </c>
      <c r="N155" s="9" cm="1">
        <f t="array" ref="N155">INDEX(Processed[Response.rows.elements.duration.value],_xlfn.XMATCH(N$9&amp;"_"&amp;$H155,Processed[LinkID]))/60</f>
        <v>5.416666666666667</v>
      </c>
      <c r="O155" s="9">
        <f t="shared" si="16"/>
        <v>9</v>
      </c>
      <c r="P155" s="9">
        <f t="shared" si="17"/>
        <v>0.354653</v>
      </c>
      <c r="R155" s="10" cm="1">
        <f t="array" ref="R155">INDEX($I155:$P155,0,_xlfn.XMATCH(R$10,$I$10:$P$10))</f>
        <v>0.354653</v>
      </c>
      <c r="S155" s="10">
        <f t="shared" si="18"/>
        <v>0.438</v>
      </c>
      <c r="U155" s="10">
        <f t="shared" si="19"/>
        <v>9</v>
      </c>
      <c r="V155" s="10" cm="1">
        <f t="array" ref="V155">INDEX($I155:$P155,0,_xlfn.XMATCH(V$10,$I$10:$P$10))</f>
        <v>5.416666666666667</v>
      </c>
      <c r="W155" s="10">
        <f t="shared" si="20"/>
        <v>3.583333333333333</v>
      </c>
      <c r="X155" s="37">
        <f t="shared" si="21"/>
        <v>0.66153846153846141</v>
      </c>
    </row>
    <row r="156" spans="1:24" x14ac:dyDescent="0.25">
      <c r="A156" s="4">
        <v>100219</v>
      </c>
      <c r="B156" s="4">
        <v>271283</v>
      </c>
      <c r="C156" s="4">
        <v>270927</v>
      </c>
      <c r="D156" s="4" t="s">
        <v>760</v>
      </c>
      <c r="E156" s="4" t="s">
        <v>788</v>
      </c>
      <c r="F156" s="4">
        <v>2064.17</v>
      </c>
      <c r="G156" s="4">
        <v>19</v>
      </c>
      <c r="H156" s="6" t="str">
        <f t="shared" si="15"/>
        <v>271283_270927</v>
      </c>
      <c r="I156" s="9" cm="1">
        <f t="array" ref="I156">INDEX(Processed[Response.rows.elements.distance.value],_xlfn.XMATCH(I$9&amp;"_"&amp;$H156,Processed[LinkID]))/1000</f>
        <v>3.3140000000000001</v>
      </c>
      <c r="J156" s="9" cm="1">
        <f t="array" ref="J156">INDEX(Processed[Response.rows.elements.distance.value],_xlfn.XMATCH(J$9&amp;"_"&amp;$H156,Processed[LinkID]))/1000</f>
        <v>3.3140000000000001</v>
      </c>
      <c r="K156" s="9" cm="1">
        <f t="array" ref="K156">INDEX(Processed[Response.rows.elements.distance.value],_xlfn.XMATCH(K$9&amp;"_"&amp;$H156,Processed[LinkID]))/1000</f>
        <v>3.3140000000000001</v>
      </c>
      <c r="L156" s="9" cm="1">
        <f t="array" ref="L156">INDEX(Processed[Response.rows.elements.duration.value],_xlfn.XMATCH(L$9&amp;"_"&amp;$H156,Processed[LinkID]))/60</f>
        <v>11.45</v>
      </c>
      <c r="M156" s="9" cm="1">
        <f t="array" ref="M156">INDEX(Processed[Response.rows.elements.duration.value],_xlfn.XMATCH(M$9&amp;"_"&amp;$H156,Processed[LinkID]))/60</f>
        <v>11.45</v>
      </c>
      <c r="N156" s="9" cm="1">
        <f t="array" ref="N156">INDEX(Processed[Response.rows.elements.duration.value],_xlfn.XMATCH(N$9&amp;"_"&amp;$H156,Processed[LinkID]))/60</f>
        <v>11.45</v>
      </c>
      <c r="O156" s="9">
        <f t="shared" si="16"/>
        <v>19</v>
      </c>
      <c r="P156" s="9">
        <f t="shared" si="17"/>
        <v>2.0641700000000003</v>
      </c>
      <c r="R156" s="10" cm="1">
        <f t="array" ref="R156">INDEX($I156:$P156,0,_xlfn.XMATCH(R$10,$I$10:$P$10))</f>
        <v>2.0641700000000003</v>
      </c>
      <c r="S156" s="10">
        <f t="shared" si="18"/>
        <v>3.3140000000000001</v>
      </c>
      <c r="U156" s="10">
        <f t="shared" si="19"/>
        <v>19</v>
      </c>
      <c r="V156" s="10" cm="1">
        <f t="array" ref="V156">INDEX($I156:$P156,0,_xlfn.XMATCH(V$10,$I$10:$P$10))</f>
        <v>11.45</v>
      </c>
      <c r="W156" s="10">
        <f t="shared" si="20"/>
        <v>7.5500000000000007</v>
      </c>
      <c r="X156" s="37">
        <f t="shared" si="21"/>
        <v>0.6593886462882097</v>
      </c>
    </row>
    <row r="157" spans="1:24" x14ac:dyDescent="0.25">
      <c r="A157" s="4">
        <v>100073</v>
      </c>
      <c r="B157" s="4">
        <v>267662</v>
      </c>
      <c r="C157" s="4">
        <v>266682</v>
      </c>
      <c r="D157" s="4" t="s">
        <v>686</v>
      </c>
      <c r="E157" s="4" t="s">
        <v>691</v>
      </c>
      <c r="F157" s="4">
        <v>2136.703</v>
      </c>
      <c r="G157" s="4">
        <v>26</v>
      </c>
      <c r="H157" s="6" t="str">
        <f t="shared" si="15"/>
        <v>267662_266682</v>
      </c>
      <c r="I157" s="9" cm="1">
        <f t="array" ref="I157">INDEX(Processed[Response.rows.elements.distance.value],_xlfn.XMATCH(I$9&amp;"_"&amp;$H157,Processed[LinkID]))/1000</f>
        <v>4.2240000000000002</v>
      </c>
      <c r="J157" s="9" cm="1">
        <f t="array" ref="J157">INDEX(Processed[Response.rows.elements.distance.value],_xlfn.XMATCH(J$9&amp;"_"&amp;$H157,Processed[LinkID]))/1000</f>
        <v>2.4860000000000002</v>
      </c>
      <c r="K157" s="9" cm="1">
        <f t="array" ref="K157">INDEX(Processed[Response.rows.elements.distance.value],_xlfn.XMATCH(K$9&amp;"_"&amp;$H157,Processed[LinkID]))/1000</f>
        <v>4.2240000000000002</v>
      </c>
      <c r="L157" s="9" cm="1">
        <f t="array" ref="L157">INDEX(Processed[Response.rows.elements.duration.value],_xlfn.XMATCH(L$9&amp;"_"&amp;$H157,Processed[LinkID]))/60</f>
        <v>15.683333333333334</v>
      </c>
      <c r="M157" s="9" cm="1">
        <f t="array" ref="M157">INDEX(Processed[Response.rows.elements.duration.value],_xlfn.XMATCH(M$9&amp;"_"&amp;$H157,Processed[LinkID]))/60</f>
        <v>14.716666666666667</v>
      </c>
      <c r="N157" s="9" cm="1">
        <f t="array" ref="N157">INDEX(Processed[Response.rows.elements.duration.value],_xlfn.XMATCH(N$9&amp;"_"&amp;$H157,Processed[LinkID]))/60</f>
        <v>15.683333333333334</v>
      </c>
      <c r="O157" s="9">
        <f t="shared" si="16"/>
        <v>26</v>
      </c>
      <c r="P157" s="9">
        <f t="shared" si="17"/>
        <v>2.1367029999999998</v>
      </c>
      <c r="R157" s="10" cm="1">
        <f t="array" ref="R157">INDEX($I157:$P157,0,_xlfn.XMATCH(R$10,$I$10:$P$10))</f>
        <v>2.1367029999999998</v>
      </c>
      <c r="S157" s="10">
        <f t="shared" si="18"/>
        <v>4.2240000000000002</v>
      </c>
      <c r="U157" s="10">
        <f t="shared" si="19"/>
        <v>26</v>
      </c>
      <c r="V157" s="10" cm="1">
        <f t="array" ref="V157">INDEX($I157:$P157,0,_xlfn.XMATCH(V$10,$I$10:$P$10))</f>
        <v>15.683333333333334</v>
      </c>
      <c r="W157" s="10">
        <f t="shared" si="20"/>
        <v>10.316666666666666</v>
      </c>
      <c r="X157" s="37">
        <f t="shared" si="21"/>
        <v>0.65781083953241226</v>
      </c>
    </row>
    <row r="158" spans="1:24" x14ac:dyDescent="0.25">
      <c r="A158" s="4">
        <v>100240</v>
      </c>
      <c r="B158" s="4">
        <v>268311</v>
      </c>
      <c r="C158" s="4">
        <v>260543</v>
      </c>
      <c r="D158" s="4" t="s">
        <v>695</v>
      </c>
      <c r="E158" s="4" t="s">
        <v>790</v>
      </c>
      <c r="F158" s="4">
        <v>23696.417000000001</v>
      </c>
      <c r="G158" s="4">
        <v>82</v>
      </c>
      <c r="H158" s="6" t="str">
        <f t="shared" si="15"/>
        <v>268311_260543</v>
      </c>
      <c r="I158" s="9" cm="1">
        <f t="array" ref="I158">INDEX(Processed[Response.rows.elements.distance.value],_xlfn.XMATCH(I$9&amp;"_"&amp;$H158,Processed[LinkID]))/1000</f>
        <v>26.504999999999999</v>
      </c>
      <c r="J158" s="9" cm="1">
        <f t="array" ref="J158">INDEX(Processed[Response.rows.elements.distance.value],_xlfn.XMATCH(J$9&amp;"_"&amp;$H158,Processed[LinkID]))/1000</f>
        <v>26.504999999999999</v>
      </c>
      <c r="K158" s="9" cm="1">
        <f t="array" ref="K158">INDEX(Processed[Response.rows.elements.distance.value],_xlfn.XMATCH(K$9&amp;"_"&amp;$H158,Processed[LinkID]))/1000</f>
        <v>26.504999999999999</v>
      </c>
      <c r="L158" s="9" cm="1">
        <f t="array" ref="L158">INDEX(Processed[Response.rows.elements.duration.value],_xlfn.XMATCH(L$9&amp;"_"&amp;$H158,Processed[LinkID]))/60</f>
        <v>49.483333333333334</v>
      </c>
      <c r="M158" s="9" cm="1">
        <f t="array" ref="M158">INDEX(Processed[Response.rows.elements.duration.value],_xlfn.XMATCH(M$9&amp;"_"&amp;$H158,Processed[LinkID]))/60</f>
        <v>49.483333333333334</v>
      </c>
      <c r="N158" s="9" cm="1">
        <f t="array" ref="N158">INDEX(Processed[Response.rows.elements.duration.value],_xlfn.XMATCH(N$9&amp;"_"&amp;$H158,Processed[LinkID]))/60</f>
        <v>49.483333333333334</v>
      </c>
      <c r="O158" s="9">
        <f t="shared" si="16"/>
        <v>82</v>
      </c>
      <c r="P158" s="9">
        <f t="shared" si="17"/>
        <v>23.696417</v>
      </c>
      <c r="R158" s="10" cm="1">
        <f t="array" ref="R158">INDEX($I158:$P158,0,_xlfn.XMATCH(R$10,$I$10:$P$10))</f>
        <v>23.696417</v>
      </c>
      <c r="S158" s="10">
        <f t="shared" si="18"/>
        <v>26.504999999999999</v>
      </c>
      <c r="U158" s="10">
        <f t="shared" si="19"/>
        <v>82</v>
      </c>
      <c r="V158" s="10" cm="1">
        <f t="array" ref="V158">INDEX($I158:$P158,0,_xlfn.XMATCH(V$10,$I$10:$P$10))</f>
        <v>49.483333333333334</v>
      </c>
      <c r="W158" s="10">
        <f t="shared" si="20"/>
        <v>32.516666666666666</v>
      </c>
      <c r="X158" s="37">
        <f t="shared" si="21"/>
        <v>0.65712361064331426</v>
      </c>
    </row>
    <row r="159" spans="1:24" x14ac:dyDescent="0.25">
      <c r="A159" s="4">
        <v>100271</v>
      </c>
      <c r="B159" s="4">
        <v>269751</v>
      </c>
      <c r="C159" s="4">
        <v>266682</v>
      </c>
      <c r="D159" s="4" t="s">
        <v>704</v>
      </c>
      <c r="E159" s="4" t="s">
        <v>691</v>
      </c>
      <c r="F159" s="4">
        <v>10230.491</v>
      </c>
      <c r="G159" s="4">
        <v>45</v>
      </c>
      <c r="H159" s="6" t="str">
        <f t="shared" si="15"/>
        <v>269751_266682</v>
      </c>
      <c r="I159" s="9" cm="1">
        <f t="array" ref="I159">INDEX(Processed[Response.rows.elements.distance.value],_xlfn.XMATCH(I$9&amp;"_"&amp;$H159,Processed[LinkID]))/1000</f>
        <v>13.452</v>
      </c>
      <c r="J159" s="9" cm="1">
        <f t="array" ref="J159">INDEX(Processed[Response.rows.elements.distance.value],_xlfn.XMATCH(J$9&amp;"_"&amp;$H159,Processed[LinkID]))/1000</f>
        <v>13.452</v>
      </c>
      <c r="K159" s="9" cm="1">
        <f t="array" ref="K159">INDEX(Processed[Response.rows.elements.distance.value],_xlfn.XMATCH(K$9&amp;"_"&amp;$H159,Processed[LinkID]))/1000</f>
        <v>13.452</v>
      </c>
      <c r="L159" s="9" cm="1">
        <f t="array" ref="L159">INDEX(Processed[Response.rows.elements.duration.value],_xlfn.XMATCH(L$9&amp;"_"&amp;$H159,Processed[LinkID]))/60</f>
        <v>27.3</v>
      </c>
      <c r="M159" s="9" cm="1">
        <f t="array" ref="M159">INDEX(Processed[Response.rows.elements.duration.value],_xlfn.XMATCH(M$9&amp;"_"&amp;$H159,Processed[LinkID]))/60</f>
        <v>27.016666666666666</v>
      </c>
      <c r="N159" s="9" cm="1">
        <f t="array" ref="N159">INDEX(Processed[Response.rows.elements.duration.value],_xlfn.XMATCH(N$9&amp;"_"&amp;$H159,Processed[LinkID]))/60</f>
        <v>27.016666666666666</v>
      </c>
      <c r="O159" s="9">
        <f t="shared" si="16"/>
        <v>45</v>
      </c>
      <c r="P159" s="9">
        <f t="shared" si="17"/>
        <v>10.230491000000001</v>
      </c>
      <c r="R159" s="10" cm="1">
        <f t="array" ref="R159">INDEX($I159:$P159,0,_xlfn.XMATCH(R$10,$I$10:$P$10))</f>
        <v>10.230491000000001</v>
      </c>
      <c r="S159" s="10">
        <f t="shared" si="18"/>
        <v>13.452</v>
      </c>
      <c r="U159" s="10">
        <f t="shared" si="19"/>
        <v>45</v>
      </c>
      <c r="V159" s="10" cm="1">
        <f t="array" ref="V159">INDEX($I159:$P159,0,_xlfn.XMATCH(V$10,$I$10:$P$10))</f>
        <v>27.3</v>
      </c>
      <c r="W159" s="10">
        <f t="shared" si="20"/>
        <v>17.7</v>
      </c>
      <c r="X159" s="37">
        <f t="shared" si="21"/>
        <v>0.64835164835164827</v>
      </c>
    </row>
    <row r="160" spans="1:24" x14ac:dyDescent="0.25">
      <c r="A160" s="4">
        <v>100114</v>
      </c>
      <c r="B160" s="4">
        <v>270630</v>
      </c>
      <c r="C160" s="4">
        <v>268706</v>
      </c>
      <c r="D160" s="4" t="s">
        <v>705</v>
      </c>
      <c r="E160" s="4" t="s">
        <v>701</v>
      </c>
      <c r="F160" s="4">
        <v>7114.8609999999999</v>
      </c>
      <c r="G160" s="4">
        <v>24</v>
      </c>
      <c r="H160" s="6" t="str">
        <f t="shared" si="15"/>
        <v>270630_268706</v>
      </c>
      <c r="I160" s="9" cm="1">
        <f t="array" ref="I160">INDEX(Processed[Response.rows.elements.distance.value],_xlfn.XMATCH(I$9&amp;"_"&amp;$H160,Processed[LinkID]))/1000</f>
        <v>9.3949999999999996</v>
      </c>
      <c r="J160" s="9" cm="1">
        <f t="array" ref="J160">INDEX(Processed[Response.rows.elements.distance.value],_xlfn.XMATCH(J$9&amp;"_"&amp;$H160,Processed[LinkID]))/1000</f>
        <v>9.3949999999999996</v>
      </c>
      <c r="K160" s="9" cm="1">
        <f t="array" ref="K160">INDEX(Processed[Response.rows.elements.distance.value],_xlfn.XMATCH(K$9&amp;"_"&amp;$H160,Processed[LinkID]))/1000</f>
        <v>9.3949999999999996</v>
      </c>
      <c r="L160" s="9" cm="1">
        <f t="array" ref="L160">INDEX(Processed[Response.rows.elements.duration.value],_xlfn.XMATCH(L$9&amp;"_"&amp;$H160,Processed[LinkID]))/60</f>
        <v>14.633333333333333</v>
      </c>
      <c r="M160" s="9" cm="1">
        <f t="array" ref="M160">INDEX(Processed[Response.rows.elements.duration.value],_xlfn.XMATCH(M$9&amp;"_"&amp;$H160,Processed[LinkID]))/60</f>
        <v>13.633333333333333</v>
      </c>
      <c r="N160" s="9" cm="1">
        <f t="array" ref="N160">INDEX(Processed[Response.rows.elements.duration.value],_xlfn.XMATCH(N$9&amp;"_"&amp;$H160,Processed[LinkID]))/60</f>
        <v>13.633333333333333</v>
      </c>
      <c r="O160" s="9">
        <f t="shared" si="16"/>
        <v>24</v>
      </c>
      <c r="P160" s="9">
        <f t="shared" si="17"/>
        <v>7.1148609999999994</v>
      </c>
      <c r="R160" s="10" cm="1">
        <f t="array" ref="R160">INDEX($I160:$P160,0,_xlfn.XMATCH(R$10,$I$10:$P$10))</f>
        <v>7.1148609999999994</v>
      </c>
      <c r="S160" s="10">
        <f t="shared" si="18"/>
        <v>9.3949999999999996</v>
      </c>
      <c r="U160" s="10">
        <f t="shared" si="19"/>
        <v>24</v>
      </c>
      <c r="V160" s="10" cm="1">
        <f t="array" ref="V160">INDEX($I160:$P160,0,_xlfn.XMATCH(V$10,$I$10:$P$10))</f>
        <v>14.633333333333333</v>
      </c>
      <c r="W160" s="10">
        <f t="shared" si="20"/>
        <v>9.3666666666666671</v>
      </c>
      <c r="X160" s="37">
        <f t="shared" si="21"/>
        <v>0.64009111617312076</v>
      </c>
    </row>
    <row r="161" spans="1:24" x14ac:dyDescent="0.25">
      <c r="A161" s="4">
        <v>100055</v>
      </c>
      <c r="B161" s="4">
        <v>255324</v>
      </c>
      <c r="C161" s="4">
        <v>255314</v>
      </c>
      <c r="D161" s="4" t="s">
        <v>721</v>
      </c>
      <c r="E161" s="4" t="s">
        <v>720</v>
      </c>
      <c r="F161" s="4">
        <v>414.803</v>
      </c>
      <c r="G161" s="4">
        <v>10</v>
      </c>
      <c r="H161" s="6" t="str">
        <f t="shared" si="15"/>
        <v>255324_255314</v>
      </c>
      <c r="I161" s="9" cm="1">
        <f t="array" ref="I161">INDEX(Processed[Response.rows.elements.distance.value],_xlfn.XMATCH(I$9&amp;"_"&amp;$H161,Processed[LinkID]))/1000</f>
        <v>0.47699999999999998</v>
      </c>
      <c r="J161" s="9" cm="1">
        <f t="array" ref="J161">INDEX(Processed[Response.rows.elements.distance.value],_xlfn.XMATCH(J$9&amp;"_"&amp;$H161,Processed[LinkID]))/1000</f>
        <v>0.47699999999999998</v>
      </c>
      <c r="K161" s="9" cm="1">
        <f t="array" ref="K161">INDEX(Processed[Response.rows.elements.distance.value],_xlfn.XMATCH(K$9&amp;"_"&amp;$H161,Processed[LinkID]))/1000</f>
        <v>0.47699999999999998</v>
      </c>
      <c r="L161" s="9" cm="1">
        <f t="array" ref="L161">INDEX(Processed[Response.rows.elements.duration.value],_xlfn.XMATCH(L$9&amp;"_"&amp;$H161,Processed[LinkID]))/60</f>
        <v>6.1333333333333337</v>
      </c>
      <c r="M161" s="9" cm="1">
        <f t="array" ref="M161">INDEX(Processed[Response.rows.elements.duration.value],_xlfn.XMATCH(M$9&amp;"_"&amp;$H161,Processed[LinkID]))/60</f>
        <v>6.1333333333333337</v>
      </c>
      <c r="N161" s="9" cm="1">
        <f t="array" ref="N161">INDEX(Processed[Response.rows.elements.duration.value],_xlfn.XMATCH(N$9&amp;"_"&amp;$H161,Processed[LinkID]))/60</f>
        <v>6.1333333333333337</v>
      </c>
      <c r="O161" s="9">
        <f t="shared" si="16"/>
        <v>10</v>
      </c>
      <c r="P161" s="9">
        <f t="shared" si="17"/>
        <v>0.41480299999999998</v>
      </c>
      <c r="R161" s="10" cm="1">
        <f t="array" ref="R161">INDEX($I161:$P161,0,_xlfn.XMATCH(R$10,$I$10:$P$10))</f>
        <v>0.41480299999999998</v>
      </c>
      <c r="S161" s="10">
        <f t="shared" si="18"/>
        <v>0.47699999999999998</v>
      </c>
      <c r="U161" s="10">
        <f t="shared" si="19"/>
        <v>10</v>
      </c>
      <c r="V161" s="10" cm="1">
        <f t="array" ref="V161">INDEX($I161:$P161,0,_xlfn.XMATCH(V$10,$I$10:$P$10))</f>
        <v>6.1333333333333337</v>
      </c>
      <c r="W161" s="10">
        <f t="shared" si="20"/>
        <v>3.8666666666666663</v>
      </c>
      <c r="X161" s="37">
        <f t="shared" si="21"/>
        <v>0.63043478260869557</v>
      </c>
    </row>
    <row r="162" spans="1:24" x14ac:dyDescent="0.25">
      <c r="A162" s="4">
        <v>100177</v>
      </c>
      <c r="B162" s="4">
        <v>262260</v>
      </c>
      <c r="C162" s="4">
        <v>262578</v>
      </c>
      <c r="D162" s="4" t="s">
        <v>782</v>
      </c>
      <c r="E162" s="4" t="s">
        <v>783</v>
      </c>
      <c r="F162" s="4">
        <v>1221.5509999999999</v>
      </c>
      <c r="G162" s="4">
        <v>33</v>
      </c>
      <c r="H162" s="6" t="str">
        <f t="shared" si="15"/>
        <v>262260_262578</v>
      </c>
      <c r="I162" s="9" cm="1">
        <f t="array" ref="I162">INDEX(Processed[Response.rows.elements.distance.value],_xlfn.XMATCH(I$9&amp;"_"&amp;$H162,Processed[LinkID]))/1000</f>
        <v>2.5939999999999999</v>
      </c>
      <c r="J162" s="9" cm="1">
        <f t="array" ref="J162">INDEX(Processed[Response.rows.elements.distance.value],_xlfn.XMATCH(J$9&amp;"_"&amp;$H162,Processed[LinkID]))/1000</f>
        <v>1.948</v>
      </c>
      <c r="K162" s="9" cm="1">
        <f t="array" ref="K162">INDEX(Processed[Response.rows.elements.distance.value],_xlfn.XMATCH(K$9&amp;"_"&amp;$H162,Processed[LinkID]))/1000</f>
        <v>2.5939999999999999</v>
      </c>
      <c r="L162" s="9" cm="1">
        <f t="array" ref="L162">INDEX(Processed[Response.rows.elements.duration.value],_xlfn.XMATCH(L$9&amp;"_"&amp;$H162,Processed[LinkID]))/60</f>
        <v>20.3</v>
      </c>
      <c r="M162" s="9" cm="1">
        <f t="array" ref="M162">INDEX(Processed[Response.rows.elements.duration.value],_xlfn.XMATCH(M$9&amp;"_"&amp;$H162,Processed[LinkID]))/60</f>
        <v>22.5</v>
      </c>
      <c r="N162" s="9" cm="1">
        <f t="array" ref="N162">INDEX(Processed[Response.rows.elements.duration.value],_xlfn.XMATCH(N$9&amp;"_"&amp;$H162,Processed[LinkID]))/60</f>
        <v>27.3</v>
      </c>
      <c r="O162" s="9">
        <f t="shared" si="16"/>
        <v>33</v>
      </c>
      <c r="P162" s="9">
        <f t="shared" si="17"/>
        <v>1.2215509999999998</v>
      </c>
      <c r="R162" s="10" cm="1">
        <f t="array" ref="R162">INDEX($I162:$P162,0,_xlfn.XMATCH(R$10,$I$10:$P$10))</f>
        <v>1.2215509999999998</v>
      </c>
      <c r="S162" s="10">
        <f t="shared" si="18"/>
        <v>2.5939999999999999</v>
      </c>
      <c r="U162" s="10">
        <f t="shared" si="19"/>
        <v>33</v>
      </c>
      <c r="V162" s="10" cm="1">
        <f t="array" ref="V162">INDEX($I162:$P162,0,_xlfn.XMATCH(V$10,$I$10:$P$10))</f>
        <v>20.3</v>
      </c>
      <c r="W162" s="10">
        <f t="shared" si="20"/>
        <v>12.7</v>
      </c>
      <c r="X162" s="37">
        <f t="shared" si="21"/>
        <v>0.62561576354679793</v>
      </c>
    </row>
    <row r="163" spans="1:24" x14ac:dyDescent="0.25">
      <c r="A163" s="4">
        <v>100080</v>
      </c>
      <c r="B163" s="4">
        <v>268311</v>
      </c>
      <c r="C163" s="4">
        <v>267662</v>
      </c>
      <c r="D163" s="4" t="s">
        <v>695</v>
      </c>
      <c r="E163" s="4" t="s">
        <v>686</v>
      </c>
      <c r="F163" s="4">
        <v>3091.9229999999998</v>
      </c>
      <c r="G163" s="4">
        <v>20</v>
      </c>
      <c r="H163" s="6" t="str">
        <f t="shared" si="15"/>
        <v>268311_267662</v>
      </c>
      <c r="I163" s="9" cm="1">
        <f t="array" ref="I163">INDEX(Processed[Response.rows.elements.distance.value],_xlfn.XMATCH(I$9&amp;"_"&amp;$H163,Processed[LinkID]))/1000</f>
        <v>3.8809999999999998</v>
      </c>
      <c r="J163" s="9" cm="1">
        <f t="array" ref="J163">INDEX(Processed[Response.rows.elements.distance.value],_xlfn.XMATCH(J$9&amp;"_"&amp;$H163,Processed[LinkID]))/1000</f>
        <v>3.8809999999999998</v>
      </c>
      <c r="K163" s="9" cm="1">
        <f t="array" ref="K163">INDEX(Processed[Response.rows.elements.distance.value],_xlfn.XMATCH(K$9&amp;"_"&amp;$H163,Processed[LinkID]))/1000</f>
        <v>3.8809999999999998</v>
      </c>
      <c r="L163" s="9" cm="1">
        <f t="array" ref="L163">INDEX(Processed[Response.rows.elements.duration.value],_xlfn.XMATCH(L$9&amp;"_"&amp;$H163,Processed[LinkID]))/60</f>
        <v>12.316666666666666</v>
      </c>
      <c r="M163" s="9" cm="1">
        <f t="array" ref="M163">INDEX(Processed[Response.rows.elements.duration.value],_xlfn.XMATCH(M$9&amp;"_"&amp;$H163,Processed[LinkID]))/60</f>
        <v>11.95</v>
      </c>
      <c r="N163" s="9" cm="1">
        <f t="array" ref="N163">INDEX(Processed[Response.rows.elements.duration.value],_xlfn.XMATCH(N$9&amp;"_"&amp;$H163,Processed[LinkID]))/60</f>
        <v>12.316666666666666</v>
      </c>
      <c r="O163" s="9">
        <f t="shared" si="16"/>
        <v>20</v>
      </c>
      <c r="P163" s="9">
        <f t="shared" si="17"/>
        <v>3.091923</v>
      </c>
      <c r="R163" s="10" cm="1">
        <f t="array" ref="R163">INDEX($I163:$P163,0,_xlfn.XMATCH(R$10,$I$10:$P$10))</f>
        <v>3.091923</v>
      </c>
      <c r="S163" s="10">
        <f t="shared" si="18"/>
        <v>3.8809999999999998</v>
      </c>
      <c r="U163" s="10">
        <f t="shared" si="19"/>
        <v>20</v>
      </c>
      <c r="V163" s="10" cm="1">
        <f t="array" ref="V163">INDEX($I163:$P163,0,_xlfn.XMATCH(V$10,$I$10:$P$10))</f>
        <v>12.316666666666666</v>
      </c>
      <c r="W163" s="10">
        <f t="shared" si="20"/>
        <v>7.6833333333333336</v>
      </c>
      <c r="X163" s="37">
        <f t="shared" si="21"/>
        <v>0.62381596752368063</v>
      </c>
    </row>
    <row r="164" spans="1:24" x14ac:dyDescent="0.25">
      <c r="A164" s="4">
        <v>100077</v>
      </c>
      <c r="B164" s="4">
        <v>267662</v>
      </c>
      <c r="C164" s="4">
        <v>269751</v>
      </c>
      <c r="D164" s="4" t="s">
        <v>686</v>
      </c>
      <c r="E164" s="4" t="s">
        <v>704</v>
      </c>
      <c r="F164" s="4">
        <v>8411.8160000000007</v>
      </c>
      <c r="G164" s="4">
        <v>24</v>
      </c>
      <c r="H164" s="6" t="str">
        <f t="shared" si="15"/>
        <v>267662_269751</v>
      </c>
      <c r="I164" s="9" cm="1">
        <f t="array" ref="I164">INDEX(Processed[Response.rows.elements.distance.value],_xlfn.XMATCH(I$9&amp;"_"&amp;$H164,Processed[LinkID]))/1000</f>
        <v>9.6630000000000003</v>
      </c>
      <c r="J164" s="9" cm="1">
        <f t="array" ref="J164">INDEX(Processed[Response.rows.elements.distance.value],_xlfn.XMATCH(J$9&amp;"_"&amp;$H164,Processed[LinkID]))/1000</f>
        <v>9.6630000000000003</v>
      </c>
      <c r="K164" s="9" cm="1">
        <f t="array" ref="K164">INDEX(Processed[Response.rows.elements.distance.value],_xlfn.XMATCH(K$9&amp;"_"&amp;$H164,Processed[LinkID]))/1000</f>
        <v>9.6630000000000003</v>
      </c>
      <c r="L164" s="9" cm="1">
        <f t="array" ref="L164">INDEX(Processed[Response.rows.elements.duration.value],_xlfn.XMATCH(L$9&amp;"_"&amp;$H164,Processed[LinkID]))/60</f>
        <v>14.783333333333333</v>
      </c>
      <c r="M164" s="9" cm="1">
        <f t="array" ref="M164">INDEX(Processed[Response.rows.elements.duration.value],_xlfn.XMATCH(M$9&amp;"_"&amp;$H164,Processed[LinkID]))/60</f>
        <v>14.783333333333333</v>
      </c>
      <c r="N164" s="9" cm="1">
        <f t="array" ref="N164">INDEX(Processed[Response.rows.elements.duration.value],_xlfn.XMATCH(N$9&amp;"_"&amp;$H164,Processed[LinkID]))/60</f>
        <v>13.783333333333333</v>
      </c>
      <c r="O164" s="9">
        <f t="shared" si="16"/>
        <v>24</v>
      </c>
      <c r="P164" s="9">
        <f t="shared" si="17"/>
        <v>8.411816</v>
      </c>
      <c r="R164" s="10" cm="1">
        <f t="array" ref="R164">INDEX($I164:$P164,0,_xlfn.XMATCH(R$10,$I$10:$P$10))</f>
        <v>8.411816</v>
      </c>
      <c r="S164" s="10">
        <f t="shared" si="18"/>
        <v>9.6630000000000003</v>
      </c>
      <c r="U164" s="10">
        <f t="shared" si="19"/>
        <v>24</v>
      </c>
      <c r="V164" s="10" cm="1">
        <f t="array" ref="V164">INDEX($I164:$P164,0,_xlfn.XMATCH(V$10,$I$10:$P$10))</f>
        <v>14.783333333333333</v>
      </c>
      <c r="W164" s="10">
        <f t="shared" si="20"/>
        <v>9.2166666666666668</v>
      </c>
      <c r="X164" s="37">
        <f t="shared" si="21"/>
        <v>0.62344983089064265</v>
      </c>
    </row>
    <row r="165" spans="1:24" x14ac:dyDescent="0.25">
      <c r="A165" s="4">
        <v>100139</v>
      </c>
      <c r="B165" s="4">
        <v>266682</v>
      </c>
      <c r="C165" s="4">
        <v>270197</v>
      </c>
      <c r="D165" s="4" t="s">
        <v>691</v>
      </c>
      <c r="E165" s="4" t="s">
        <v>761</v>
      </c>
      <c r="F165" s="4">
        <v>8577.16</v>
      </c>
      <c r="G165" s="4">
        <v>55</v>
      </c>
      <c r="H165" s="6" t="str">
        <f t="shared" si="15"/>
        <v>266682_270197</v>
      </c>
      <c r="I165" s="9" cm="1">
        <f t="array" ref="I165">INDEX(Processed[Response.rows.elements.distance.value],_xlfn.XMATCH(I$9&amp;"_"&amp;$H165,Processed[LinkID]))/1000</f>
        <v>9.8140000000000001</v>
      </c>
      <c r="J165" s="9" cm="1">
        <f t="array" ref="J165">INDEX(Processed[Response.rows.elements.distance.value],_xlfn.XMATCH(J$9&amp;"_"&amp;$H165,Processed[LinkID]))/1000</f>
        <v>9.8140000000000001</v>
      </c>
      <c r="K165" s="9" cm="1">
        <f t="array" ref="K165">INDEX(Processed[Response.rows.elements.distance.value],_xlfn.XMATCH(K$9&amp;"_"&amp;$H165,Processed[LinkID]))/1000</f>
        <v>9.8140000000000001</v>
      </c>
      <c r="L165" s="9" cm="1">
        <f t="array" ref="L165">INDEX(Processed[Response.rows.elements.duration.value],_xlfn.XMATCH(L$9&amp;"_"&amp;$H165,Processed[LinkID]))/60</f>
        <v>33.950000000000003</v>
      </c>
      <c r="M165" s="9" cm="1">
        <f t="array" ref="M165">INDEX(Processed[Response.rows.elements.duration.value],_xlfn.XMATCH(M$9&amp;"_"&amp;$H165,Processed[LinkID]))/60</f>
        <v>36.950000000000003</v>
      </c>
      <c r="N165" s="9" cm="1">
        <f t="array" ref="N165">INDEX(Processed[Response.rows.elements.duration.value],_xlfn.XMATCH(N$9&amp;"_"&amp;$H165,Processed[LinkID]))/60</f>
        <v>35.950000000000003</v>
      </c>
      <c r="O165" s="9">
        <f t="shared" si="16"/>
        <v>55</v>
      </c>
      <c r="P165" s="9">
        <f t="shared" si="17"/>
        <v>8.5771599999999992</v>
      </c>
      <c r="R165" s="10" cm="1">
        <f t="array" ref="R165">INDEX($I165:$P165,0,_xlfn.XMATCH(R$10,$I$10:$P$10))</f>
        <v>8.5771599999999992</v>
      </c>
      <c r="S165" s="10">
        <f t="shared" si="18"/>
        <v>9.8140000000000001</v>
      </c>
      <c r="U165" s="10">
        <f t="shared" si="19"/>
        <v>55</v>
      </c>
      <c r="V165" s="10" cm="1">
        <f t="array" ref="V165">INDEX($I165:$P165,0,_xlfn.XMATCH(V$10,$I$10:$P$10))</f>
        <v>33.950000000000003</v>
      </c>
      <c r="W165" s="10">
        <f t="shared" si="20"/>
        <v>21.049999999999997</v>
      </c>
      <c r="X165" s="37">
        <f t="shared" si="21"/>
        <v>0.62002945508100138</v>
      </c>
    </row>
    <row r="166" spans="1:24" x14ac:dyDescent="0.25">
      <c r="A166" s="4">
        <v>100239</v>
      </c>
      <c r="B166" s="4">
        <v>260543</v>
      </c>
      <c r="C166" s="4">
        <v>267252</v>
      </c>
      <c r="D166" s="4" t="s">
        <v>790</v>
      </c>
      <c r="E166" s="4" t="s">
        <v>694</v>
      </c>
      <c r="F166" s="4">
        <v>22037.598000000002</v>
      </c>
      <c r="G166" s="4">
        <v>78</v>
      </c>
      <c r="H166" s="6" t="str">
        <f t="shared" si="15"/>
        <v>260543_267252</v>
      </c>
      <c r="I166" s="9" cm="1">
        <f t="array" ref="I166">INDEX(Processed[Response.rows.elements.distance.value],_xlfn.XMATCH(I$9&amp;"_"&amp;$H166,Processed[LinkID]))/1000</f>
        <v>25.855</v>
      </c>
      <c r="J166" s="9" cm="1">
        <f t="array" ref="J166">INDEX(Processed[Response.rows.elements.distance.value],_xlfn.XMATCH(J$9&amp;"_"&amp;$H166,Processed[LinkID]))/1000</f>
        <v>25.855</v>
      </c>
      <c r="K166" s="9" cm="1">
        <f t="array" ref="K166">INDEX(Processed[Response.rows.elements.distance.value],_xlfn.XMATCH(K$9&amp;"_"&amp;$H166,Processed[LinkID]))/1000</f>
        <v>25.855</v>
      </c>
      <c r="L166" s="9" cm="1">
        <f t="array" ref="L166">INDEX(Processed[Response.rows.elements.duration.value],_xlfn.XMATCH(L$9&amp;"_"&amp;$H166,Processed[LinkID]))/60</f>
        <v>48.15</v>
      </c>
      <c r="M166" s="9" cm="1">
        <f t="array" ref="M166">INDEX(Processed[Response.rows.elements.duration.value],_xlfn.XMATCH(M$9&amp;"_"&amp;$H166,Processed[LinkID]))/60</f>
        <v>49.15</v>
      </c>
      <c r="N166" s="9" cm="1">
        <f t="array" ref="N166">INDEX(Processed[Response.rows.elements.duration.value],_xlfn.XMATCH(N$9&amp;"_"&amp;$H166,Processed[LinkID]))/60</f>
        <v>50.15</v>
      </c>
      <c r="O166" s="9">
        <f t="shared" si="16"/>
        <v>78</v>
      </c>
      <c r="P166" s="9">
        <f t="shared" si="17"/>
        <v>22.037598000000003</v>
      </c>
      <c r="R166" s="10" cm="1">
        <f t="array" ref="R166">INDEX($I166:$P166,0,_xlfn.XMATCH(R$10,$I$10:$P$10))</f>
        <v>22.037598000000003</v>
      </c>
      <c r="S166" s="10">
        <f t="shared" si="18"/>
        <v>25.855</v>
      </c>
      <c r="U166" s="10">
        <f t="shared" si="19"/>
        <v>78</v>
      </c>
      <c r="V166" s="10" cm="1">
        <f t="array" ref="V166">INDEX($I166:$P166,0,_xlfn.XMATCH(V$10,$I$10:$P$10))</f>
        <v>48.15</v>
      </c>
      <c r="W166" s="10">
        <f t="shared" si="20"/>
        <v>29.85</v>
      </c>
      <c r="X166" s="37">
        <f t="shared" si="21"/>
        <v>0.61993769470404991</v>
      </c>
    </row>
    <row r="167" spans="1:24" x14ac:dyDescent="0.25">
      <c r="A167" s="4">
        <v>100256</v>
      </c>
      <c r="B167" s="4">
        <v>269122</v>
      </c>
      <c r="C167" s="4">
        <v>262193</v>
      </c>
      <c r="D167" s="4" t="s">
        <v>717</v>
      </c>
      <c r="E167" s="4" t="s">
        <v>741</v>
      </c>
      <c r="F167" s="4">
        <v>18070.73</v>
      </c>
      <c r="G167" s="4">
        <v>65</v>
      </c>
      <c r="H167" s="6" t="str">
        <f t="shared" si="15"/>
        <v>269122_262193</v>
      </c>
      <c r="I167" s="9" cm="1">
        <f t="array" ref="I167">INDEX(Processed[Response.rows.elements.distance.value],_xlfn.XMATCH(I$9&amp;"_"&amp;$H167,Processed[LinkID]))/1000</f>
        <v>20.242999999999999</v>
      </c>
      <c r="J167" s="9" cm="1">
        <f t="array" ref="J167">INDEX(Processed[Response.rows.elements.distance.value],_xlfn.XMATCH(J$9&amp;"_"&amp;$H167,Processed[LinkID]))/1000</f>
        <v>20.242999999999999</v>
      </c>
      <c r="K167" s="9" cm="1">
        <f t="array" ref="K167">INDEX(Processed[Response.rows.elements.distance.value],_xlfn.XMATCH(K$9&amp;"_"&amp;$H167,Processed[LinkID]))/1000</f>
        <v>20.242999999999999</v>
      </c>
      <c r="L167" s="9" cm="1">
        <f t="array" ref="L167">INDEX(Processed[Response.rows.elements.duration.value],_xlfn.XMATCH(L$9&amp;"_"&amp;$H167,Processed[LinkID]))/60</f>
        <v>40.383333333333333</v>
      </c>
      <c r="M167" s="9" cm="1">
        <f t="array" ref="M167">INDEX(Processed[Response.rows.elements.duration.value],_xlfn.XMATCH(M$9&amp;"_"&amp;$H167,Processed[LinkID]))/60</f>
        <v>39.383333333333333</v>
      </c>
      <c r="N167" s="9" cm="1">
        <f t="array" ref="N167">INDEX(Processed[Response.rows.elements.duration.value],_xlfn.XMATCH(N$9&amp;"_"&amp;$H167,Processed[LinkID]))/60</f>
        <v>41.383333333333333</v>
      </c>
      <c r="O167" s="9">
        <f t="shared" si="16"/>
        <v>65</v>
      </c>
      <c r="P167" s="9">
        <f t="shared" si="17"/>
        <v>18.070730000000001</v>
      </c>
      <c r="R167" s="10" cm="1">
        <f t="array" ref="R167">INDEX($I167:$P167,0,_xlfn.XMATCH(R$10,$I$10:$P$10))</f>
        <v>18.070730000000001</v>
      </c>
      <c r="S167" s="10">
        <f t="shared" si="18"/>
        <v>20.242999999999999</v>
      </c>
      <c r="U167" s="10">
        <f t="shared" si="19"/>
        <v>65</v>
      </c>
      <c r="V167" s="10" cm="1">
        <f t="array" ref="V167">INDEX($I167:$P167,0,_xlfn.XMATCH(V$10,$I$10:$P$10))</f>
        <v>40.383333333333333</v>
      </c>
      <c r="W167" s="10">
        <f t="shared" si="20"/>
        <v>24.616666666666667</v>
      </c>
      <c r="X167" s="37">
        <f t="shared" si="21"/>
        <v>0.60957490713990925</v>
      </c>
    </row>
    <row r="168" spans="1:24" x14ac:dyDescent="0.25">
      <c r="A168" s="4">
        <v>100093</v>
      </c>
      <c r="B168" s="4">
        <v>266682</v>
      </c>
      <c r="C168" s="4">
        <v>269459</v>
      </c>
      <c r="D168" s="4" t="s">
        <v>691</v>
      </c>
      <c r="E168" s="4" t="s">
        <v>687</v>
      </c>
      <c r="F168" s="4">
        <v>6191.5</v>
      </c>
      <c r="G168" s="4">
        <v>45</v>
      </c>
      <c r="H168" s="6" t="str">
        <f t="shared" si="15"/>
        <v>266682_269459</v>
      </c>
      <c r="I168" s="9" cm="1">
        <f t="array" ref="I168">INDEX(Processed[Response.rows.elements.distance.value],_xlfn.XMATCH(I$9&amp;"_"&amp;$H168,Processed[LinkID]))/1000</f>
        <v>7.359</v>
      </c>
      <c r="J168" s="9" cm="1">
        <f t="array" ref="J168">INDEX(Processed[Response.rows.elements.distance.value],_xlfn.XMATCH(J$9&amp;"_"&amp;$H168,Processed[LinkID]))/1000</f>
        <v>7.359</v>
      </c>
      <c r="K168" s="9" cm="1">
        <f t="array" ref="K168">INDEX(Processed[Response.rows.elements.distance.value],_xlfn.XMATCH(K$9&amp;"_"&amp;$H168,Processed[LinkID]))/1000</f>
        <v>7.359</v>
      </c>
      <c r="L168" s="9" cm="1">
        <f t="array" ref="L168">INDEX(Processed[Response.rows.elements.duration.value],_xlfn.XMATCH(L$9&amp;"_"&amp;$H168,Processed[LinkID]))/60</f>
        <v>28</v>
      </c>
      <c r="M168" s="9" cm="1">
        <f t="array" ref="M168">INDEX(Processed[Response.rows.elements.duration.value],_xlfn.XMATCH(M$9&amp;"_"&amp;$H168,Processed[LinkID]))/60</f>
        <v>27</v>
      </c>
      <c r="N168" s="9" cm="1">
        <f t="array" ref="N168">INDEX(Processed[Response.rows.elements.duration.value],_xlfn.XMATCH(N$9&amp;"_"&amp;$H168,Processed[LinkID]))/60</f>
        <v>26</v>
      </c>
      <c r="O168" s="9">
        <f t="shared" si="16"/>
        <v>45</v>
      </c>
      <c r="P168" s="9">
        <f t="shared" si="17"/>
        <v>6.1914999999999996</v>
      </c>
      <c r="R168" s="10" cm="1">
        <f t="array" ref="R168">INDEX($I168:$P168,0,_xlfn.XMATCH(R$10,$I$10:$P$10))</f>
        <v>6.1914999999999996</v>
      </c>
      <c r="S168" s="10">
        <f t="shared" si="18"/>
        <v>7.359</v>
      </c>
      <c r="U168" s="10">
        <f t="shared" si="19"/>
        <v>45</v>
      </c>
      <c r="V168" s="10" cm="1">
        <f t="array" ref="V168">INDEX($I168:$P168,0,_xlfn.XMATCH(V$10,$I$10:$P$10))</f>
        <v>28</v>
      </c>
      <c r="W168" s="10">
        <f t="shared" si="20"/>
        <v>17</v>
      </c>
      <c r="X168" s="37">
        <f t="shared" si="21"/>
        <v>0.6071428571428571</v>
      </c>
    </row>
    <row r="169" spans="1:24" x14ac:dyDescent="0.25">
      <c r="A169" s="4">
        <v>100245</v>
      </c>
      <c r="B169" s="4">
        <v>268672</v>
      </c>
      <c r="C169" s="4">
        <v>269122</v>
      </c>
      <c r="D169" s="4" t="s">
        <v>773</v>
      </c>
      <c r="E169" s="4" t="s">
        <v>717</v>
      </c>
      <c r="F169" s="4">
        <v>1411.953</v>
      </c>
      <c r="G169" s="4">
        <v>24</v>
      </c>
      <c r="H169" s="6" t="str">
        <f t="shared" si="15"/>
        <v>268672_269122</v>
      </c>
      <c r="I169" s="9" cm="1">
        <f t="array" ref="I169">INDEX(Processed[Response.rows.elements.distance.value],_xlfn.XMATCH(I$9&amp;"_"&amp;$H169,Processed[LinkID]))/1000</f>
        <v>3.9159999999999999</v>
      </c>
      <c r="J169" s="9" cm="1">
        <f t="array" ref="J169">INDEX(Processed[Response.rows.elements.distance.value],_xlfn.XMATCH(J$9&amp;"_"&amp;$H169,Processed[LinkID]))/1000</f>
        <v>3.9159999999999999</v>
      </c>
      <c r="K169" s="9" cm="1">
        <f t="array" ref="K169">INDEX(Processed[Response.rows.elements.distance.value],_xlfn.XMATCH(K$9&amp;"_"&amp;$H169,Processed[LinkID]))/1000</f>
        <v>3.9159999999999999</v>
      </c>
      <c r="L169" s="9" cm="1">
        <f t="array" ref="L169">INDEX(Processed[Response.rows.elements.duration.value],_xlfn.XMATCH(L$9&amp;"_"&amp;$H169,Processed[LinkID]))/60</f>
        <v>14.95</v>
      </c>
      <c r="M169" s="9" cm="1">
        <f t="array" ref="M169">INDEX(Processed[Response.rows.elements.duration.value],_xlfn.XMATCH(M$9&amp;"_"&amp;$H169,Processed[LinkID]))/60</f>
        <v>15.2</v>
      </c>
      <c r="N169" s="9" cm="1">
        <f t="array" ref="N169">INDEX(Processed[Response.rows.elements.duration.value],_xlfn.XMATCH(N$9&amp;"_"&amp;$H169,Processed[LinkID]))/60</f>
        <v>14.366666666666667</v>
      </c>
      <c r="O169" s="9">
        <f t="shared" si="16"/>
        <v>24</v>
      </c>
      <c r="P169" s="9">
        <f t="shared" si="17"/>
        <v>1.411953</v>
      </c>
      <c r="R169" s="10" cm="1">
        <f t="array" ref="R169">INDEX($I169:$P169,0,_xlfn.XMATCH(R$10,$I$10:$P$10))</f>
        <v>1.411953</v>
      </c>
      <c r="S169" s="10">
        <f t="shared" si="18"/>
        <v>3.9159999999999999</v>
      </c>
      <c r="U169" s="10">
        <f t="shared" si="19"/>
        <v>24</v>
      </c>
      <c r="V169" s="10" cm="1">
        <f t="array" ref="V169">INDEX($I169:$P169,0,_xlfn.XMATCH(V$10,$I$10:$P$10))</f>
        <v>14.95</v>
      </c>
      <c r="W169" s="10">
        <f t="shared" si="20"/>
        <v>9.0500000000000007</v>
      </c>
      <c r="X169" s="37">
        <f t="shared" si="21"/>
        <v>0.60535117056856191</v>
      </c>
    </row>
    <row r="170" spans="1:24" x14ac:dyDescent="0.25">
      <c r="A170" s="4">
        <v>100256</v>
      </c>
      <c r="B170" s="4">
        <v>262193</v>
      </c>
      <c r="C170" s="4">
        <v>269122</v>
      </c>
      <c r="D170" s="4" t="s">
        <v>741</v>
      </c>
      <c r="E170" s="4" t="s">
        <v>717</v>
      </c>
      <c r="F170" s="4">
        <v>18070.73</v>
      </c>
      <c r="G170" s="4">
        <v>65</v>
      </c>
      <c r="H170" s="6" t="str">
        <f t="shared" si="15"/>
        <v>262193_269122</v>
      </c>
      <c r="I170" s="9" cm="1">
        <f t="array" ref="I170">INDEX(Processed[Response.rows.elements.distance.value],_xlfn.XMATCH(I$9&amp;"_"&amp;$H170,Processed[LinkID]))/1000</f>
        <v>20.224</v>
      </c>
      <c r="J170" s="9" cm="1">
        <f t="array" ref="J170">INDEX(Processed[Response.rows.elements.distance.value],_xlfn.XMATCH(J$9&amp;"_"&amp;$H170,Processed[LinkID]))/1000</f>
        <v>20.224</v>
      </c>
      <c r="K170" s="9" cm="1">
        <f t="array" ref="K170">INDEX(Processed[Response.rows.elements.distance.value],_xlfn.XMATCH(K$9&amp;"_"&amp;$H170,Processed[LinkID]))/1000</f>
        <v>20.224</v>
      </c>
      <c r="L170" s="9" cm="1">
        <f t="array" ref="L170">INDEX(Processed[Response.rows.elements.duration.value],_xlfn.XMATCH(L$9&amp;"_"&amp;$H170,Processed[LinkID]))/60</f>
        <v>40.549999999999997</v>
      </c>
      <c r="M170" s="9" cm="1">
        <f t="array" ref="M170">INDEX(Processed[Response.rows.elements.duration.value],_xlfn.XMATCH(M$9&amp;"_"&amp;$H170,Processed[LinkID]))/60</f>
        <v>40.666666666666664</v>
      </c>
      <c r="N170" s="9" cm="1">
        <f t="array" ref="N170">INDEX(Processed[Response.rows.elements.duration.value],_xlfn.XMATCH(N$9&amp;"_"&amp;$H170,Processed[LinkID]))/60</f>
        <v>40.666666666666664</v>
      </c>
      <c r="O170" s="9">
        <f t="shared" si="16"/>
        <v>65</v>
      </c>
      <c r="P170" s="9">
        <f t="shared" si="17"/>
        <v>18.070730000000001</v>
      </c>
      <c r="R170" s="10" cm="1">
        <f t="array" ref="R170">INDEX($I170:$P170,0,_xlfn.XMATCH(R$10,$I$10:$P$10))</f>
        <v>18.070730000000001</v>
      </c>
      <c r="S170" s="10">
        <f t="shared" si="18"/>
        <v>20.224</v>
      </c>
      <c r="U170" s="10">
        <f t="shared" si="19"/>
        <v>65</v>
      </c>
      <c r="V170" s="10" cm="1">
        <f t="array" ref="V170">INDEX($I170:$P170,0,_xlfn.XMATCH(V$10,$I$10:$P$10))</f>
        <v>40.549999999999997</v>
      </c>
      <c r="W170" s="10">
        <f t="shared" si="20"/>
        <v>24.450000000000003</v>
      </c>
      <c r="X170" s="37">
        <f t="shared" si="21"/>
        <v>0.60295930949445142</v>
      </c>
    </row>
    <row r="171" spans="1:24" x14ac:dyDescent="0.25">
      <c r="A171" s="4">
        <v>100079</v>
      </c>
      <c r="B171" s="4">
        <v>267994</v>
      </c>
      <c r="C171" s="4">
        <v>267662</v>
      </c>
      <c r="D171" s="4" t="s">
        <v>734</v>
      </c>
      <c r="E171" s="4" t="s">
        <v>686</v>
      </c>
      <c r="F171" s="4">
        <v>4717.299</v>
      </c>
      <c r="G171" s="4">
        <v>22</v>
      </c>
      <c r="H171" s="6" t="str">
        <f t="shared" si="15"/>
        <v>267994_267662</v>
      </c>
      <c r="I171" s="9" cm="1">
        <f t="array" ref="I171">INDEX(Processed[Response.rows.elements.distance.value],_xlfn.XMATCH(I$9&amp;"_"&amp;$H171,Processed[LinkID]))/1000</f>
        <v>6.1619999999999999</v>
      </c>
      <c r="J171" s="9" cm="1">
        <f t="array" ref="J171">INDEX(Processed[Response.rows.elements.distance.value],_xlfn.XMATCH(J$9&amp;"_"&amp;$H171,Processed[LinkID]))/1000</f>
        <v>6.1619999999999999</v>
      </c>
      <c r="K171" s="9" cm="1">
        <f t="array" ref="K171">INDEX(Processed[Response.rows.elements.distance.value],_xlfn.XMATCH(K$9&amp;"_"&amp;$H171,Processed[LinkID]))/1000</f>
        <v>6.1619999999999999</v>
      </c>
      <c r="L171" s="9" cm="1">
        <f t="array" ref="L171">INDEX(Processed[Response.rows.elements.duration.value],_xlfn.XMATCH(L$9&amp;"_"&amp;$H171,Processed[LinkID]))/60</f>
        <v>13.8</v>
      </c>
      <c r="M171" s="9" cm="1">
        <f t="array" ref="M171">INDEX(Processed[Response.rows.elements.duration.value],_xlfn.XMATCH(M$9&amp;"_"&amp;$H171,Processed[LinkID]))/60</f>
        <v>13.8</v>
      </c>
      <c r="N171" s="9" cm="1">
        <f t="array" ref="N171">INDEX(Processed[Response.rows.elements.duration.value],_xlfn.XMATCH(N$9&amp;"_"&amp;$H171,Processed[LinkID]))/60</f>
        <v>14.8</v>
      </c>
      <c r="O171" s="9">
        <f t="shared" si="16"/>
        <v>22</v>
      </c>
      <c r="P171" s="9">
        <f t="shared" si="17"/>
        <v>4.7172989999999997</v>
      </c>
      <c r="R171" s="10" cm="1">
        <f t="array" ref="R171">INDEX($I171:$P171,0,_xlfn.XMATCH(R$10,$I$10:$P$10))</f>
        <v>4.7172989999999997</v>
      </c>
      <c r="S171" s="10">
        <f t="shared" si="18"/>
        <v>6.1619999999999999</v>
      </c>
      <c r="U171" s="10">
        <f t="shared" si="19"/>
        <v>22</v>
      </c>
      <c r="V171" s="10" cm="1">
        <f t="array" ref="V171">INDEX($I171:$P171,0,_xlfn.XMATCH(V$10,$I$10:$P$10))</f>
        <v>13.8</v>
      </c>
      <c r="W171" s="10">
        <f t="shared" si="20"/>
        <v>8.1999999999999993</v>
      </c>
      <c r="X171" s="37">
        <f t="shared" si="21"/>
        <v>0.5942028985507245</v>
      </c>
    </row>
    <row r="172" spans="1:24" x14ac:dyDescent="0.25">
      <c r="A172" s="4">
        <v>100069</v>
      </c>
      <c r="B172" s="4">
        <v>269459</v>
      </c>
      <c r="C172" s="4">
        <v>267662</v>
      </c>
      <c r="D172" s="4" t="s">
        <v>687</v>
      </c>
      <c r="E172" s="4" t="s">
        <v>686</v>
      </c>
      <c r="F172" s="4">
        <v>4430.9160000000002</v>
      </c>
      <c r="G172" s="4">
        <v>34</v>
      </c>
      <c r="H172" s="6" t="str">
        <f t="shared" si="15"/>
        <v>269459_267662</v>
      </c>
      <c r="I172" s="9" cm="1">
        <f t="array" ref="I172">INDEX(Processed[Response.rows.elements.distance.value],_xlfn.XMATCH(I$9&amp;"_"&amp;$H172,Processed[LinkID]))/1000</f>
        <v>5.7990000000000004</v>
      </c>
      <c r="J172" s="9" cm="1">
        <f t="array" ref="J172">INDEX(Processed[Response.rows.elements.distance.value],_xlfn.XMATCH(J$9&amp;"_"&amp;$H172,Processed[LinkID]))/1000</f>
        <v>5.7990000000000004</v>
      </c>
      <c r="K172" s="9" cm="1">
        <f t="array" ref="K172">INDEX(Processed[Response.rows.elements.distance.value],_xlfn.XMATCH(K$9&amp;"_"&amp;$H172,Processed[LinkID]))/1000</f>
        <v>5.7939999999999996</v>
      </c>
      <c r="L172" s="9" cm="1">
        <f t="array" ref="L172">INDEX(Processed[Response.rows.elements.duration.value],_xlfn.XMATCH(L$9&amp;"_"&amp;$H172,Processed[LinkID]))/60</f>
        <v>21.35</v>
      </c>
      <c r="M172" s="9" cm="1">
        <f t="array" ref="M172">INDEX(Processed[Response.rows.elements.duration.value],_xlfn.XMATCH(M$9&amp;"_"&amp;$H172,Processed[LinkID]))/60</f>
        <v>21.35</v>
      </c>
      <c r="N172" s="9" cm="1">
        <f t="array" ref="N172">INDEX(Processed[Response.rows.elements.duration.value],_xlfn.XMATCH(N$9&amp;"_"&amp;$H172,Processed[LinkID]))/60</f>
        <v>22.35</v>
      </c>
      <c r="O172" s="9">
        <f t="shared" si="16"/>
        <v>34</v>
      </c>
      <c r="P172" s="9">
        <f t="shared" si="17"/>
        <v>4.4309159999999999</v>
      </c>
      <c r="R172" s="10" cm="1">
        <f t="array" ref="R172">INDEX($I172:$P172,0,_xlfn.XMATCH(R$10,$I$10:$P$10))</f>
        <v>4.4309159999999999</v>
      </c>
      <c r="S172" s="10">
        <f t="shared" si="18"/>
        <v>5.7939999999999996</v>
      </c>
      <c r="U172" s="10">
        <f t="shared" si="19"/>
        <v>34</v>
      </c>
      <c r="V172" s="10" cm="1">
        <f t="array" ref="V172">INDEX($I172:$P172,0,_xlfn.XMATCH(V$10,$I$10:$P$10))</f>
        <v>21.35</v>
      </c>
      <c r="W172" s="10">
        <f t="shared" si="20"/>
        <v>12.649999999999999</v>
      </c>
      <c r="X172" s="37">
        <f t="shared" si="21"/>
        <v>0.59250585480093665</v>
      </c>
    </row>
    <row r="173" spans="1:24" x14ac:dyDescent="0.25">
      <c r="A173" s="4">
        <v>100029</v>
      </c>
      <c r="B173" s="4">
        <v>271450</v>
      </c>
      <c r="C173" s="4">
        <v>271447</v>
      </c>
      <c r="D173" s="4" t="s">
        <v>707</v>
      </c>
      <c r="E173" s="4" t="s">
        <v>706</v>
      </c>
      <c r="F173" s="4">
        <v>934.78399999999999</v>
      </c>
      <c r="G173" s="4">
        <v>14</v>
      </c>
      <c r="H173" s="6" t="str">
        <f t="shared" si="15"/>
        <v>271450_271447</v>
      </c>
      <c r="I173" s="9" cm="1">
        <f t="array" ref="I173">INDEX(Processed[Response.rows.elements.distance.value],_xlfn.XMATCH(I$9&amp;"_"&amp;$H173,Processed[LinkID]))/1000</f>
        <v>1.41</v>
      </c>
      <c r="J173" s="9" cm="1">
        <f t="array" ref="J173">INDEX(Processed[Response.rows.elements.distance.value],_xlfn.XMATCH(J$9&amp;"_"&amp;$H173,Processed[LinkID]))/1000</f>
        <v>1.4059999999999999</v>
      </c>
      <c r="K173" s="9" cm="1">
        <f t="array" ref="K173">INDEX(Processed[Response.rows.elements.distance.value],_xlfn.XMATCH(K$9&amp;"_"&amp;$H173,Processed[LinkID]))/1000</f>
        <v>1.4039999999999999</v>
      </c>
      <c r="L173" s="9" cm="1">
        <f t="array" ref="L173">INDEX(Processed[Response.rows.elements.duration.value],_xlfn.XMATCH(L$9&amp;"_"&amp;$H173,Processed[LinkID]))/60</f>
        <v>8.8000000000000007</v>
      </c>
      <c r="M173" s="9" cm="1">
        <f t="array" ref="M173">INDEX(Processed[Response.rows.elements.duration.value],_xlfn.XMATCH(M$9&amp;"_"&amp;$H173,Processed[LinkID]))/60</f>
        <v>9.8000000000000007</v>
      </c>
      <c r="N173" s="9" cm="1">
        <f t="array" ref="N173">INDEX(Processed[Response.rows.elements.duration.value],_xlfn.XMATCH(N$9&amp;"_"&amp;$H173,Processed[LinkID]))/60</f>
        <v>10.166666666666666</v>
      </c>
      <c r="O173" s="9">
        <f t="shared" si="16"/>
        <v>14</v>
      </c>
      <c r="P173" s="9">
        <f t="shared" si="17"/>
        <v>0.93478399999999995</v>
      </c>
      <c r="R173" s="10" cm="1">
        <f t="array" ref="R173">INDEX($I173:$P173,0,_xlfn.XMATCH(R$10,$I$10:$P$10))</f>
        <v>0.93478399999999995</v>
      </c>
      <c r="S173" s="10">
        <f t="shared" si="18"/>
        <v>1.4039999999999999</v>
      </c>
      <c r="U173" s="10">
        <f t="shared" si="19"/>
        <v>14</v>
      </c>
      <c r="V173" s="10" cm="1">
        <f t="array" ref="V173">INDEX($I173:$P173,0,_xlfn.XMATCH(V$10,$I$10:$P$10))</f>
        <v>8.8000000000000007</v>
      </c>
      <c r="W173" s="10">
        <f t="shared" si="20"/>
        <v>5.1999999999999993</v>
      </c>
      <c r="X173" s="37">
        <f t="shared" si="21"/>
        <v>0.59090909090909083</v>
      </c>
    </row>
    <row r="174" spans="1:24" x14ac:dyDescent="0.25">
      <c r="A174" s="4">
        <v>100159</v>
      </c>
      <c r="B174" s="4">
        <v>269139</v>
      </c>
      <c r="C174" s="4">
        <v>266682</v>
      </c>
      <c r="D174" s="4" t="s">
        <v>733</v>
      </c>
      <c r="E174" s="4" t="s">
        <v>691</v>
      </c>
      <c r="F174" s="4">
        <v>5136.79</v>
      </c>
      <c r="G174" s="4">
        <v>30</v>
      </c>
      <c r="H174" s="6" t="str">
        <f t="shared" si="15"/>
        <v>269139_266682</v>
      </c>
      <c r="I174" s="9" cm="1">
        <f t="array" ref="I174">INDEX(Processed[Response.rows.elements.distance.value],_xlfn.XMATCH(I$9&amp;"_"&amp;$H174,Processed[LinkID]))/1000</f>
        <v>5.9809999999999999</v>
      </c>
      <c r="J174" s="9" cm="1">
        <f t="array" ref="J174">INDEX(Processed[Response.rows.elements.distance.value],_xlfn.XMATCH(J$9&amp;"_"&amp;$H174,Processed[LinkID]))/1000</f>
        <v>5.9809999999999999</v>
      </c>
      <c r="K174" s="9" cm="1">
        <f t="array" ref="K174">INDEX(Processed[Response.rows.elements.distance.value],_xlfn.XMATCH(K$9&amp;"_"&amp;$H174,Processed[LinkID]))/1000</f>
        <v>5.9829999999999997</v>
      </c>
      <c r="L174" s="9" cm="1">
        <f t="array" ref="L174">INDEX(Processed[Response.rows.elements.duration.value],_xlfn.XMATCH(L$9&amp;"_"&amp;$H174,Processed[LinkID]))/60</f>
        <v>18.883333333333333</v>
      </c>
      <c r="M174" s="9" cm="1">
        <f t="array" ref="M174">INDEX(Processed[Response.rows.elements.duration.value],_xlfn.XMATCH(M$9&amp;"_"&amp;$H174,Processed[LinkID]))/60</f>
        <v>17.883333333333333</v>
      </c>
      <c r="N174" s="9" cm="1">
        <f t="array" ref="N174">INDEX(Processed[Response.rows.elements.duration.value],_xlfn.XMATCH(N$9&amp;"_"&amp;$H174,Processed[LinkID]))/60</f>
        <v>17.833333333333332</v>
      </c>
      <c r="O174" s="9">
        <f t="shared" si="16"/>
        <v>30</v>
      </c>
      <c r="P174" s="9">
        <f t="shared" si="17"/>
        <v>5.1367899999999995</v>
      </c>
      <c r="R174" s="10" cm="1">
        <f t="array" ref="R174">INDEX($I174:$P174,0,_xlfn.XMATCH(R$10,$I$10:$P$10))</f>
        <v>5.1367899999999995</v>
      </c>
      <c r="S174" s="10">
        <f t="shared" si="18"/>
        <v>5.9829999999999997</v>
      </c>
      <c r="U174" s="10">
        <f t="shared" si="19"/>
        <v>30</v>
      </c>
      <c r="V174" s="10" cm="1">
        <f t="array" ref="V174">INDEX($I174:$P174,0,_xlfn.XMATCH(V$10,$I$10:$P$10))</f>
        <v>18.883333333333333</v>
      </c>
      <c r="W174" s="10">
        <f t="shared" si="20"/>
        <v>11.116666666666667</v>
      </c>
      <c r="X174" s="37">
        <f t="shared" si="21"/>
        <v>0.58870255957634599</v>
      </c>
    </row>
    <row r="175" spans="1:24" x14ac:dyDescent="0.25">
      <c r="A175" s="4">
        <v>100245</v>
      </c>
      <c r="B175" s="4">
        <v>269122</v>
      </c>
      <c r="C175" s="4">
        <v>268672</v>
      </c>
      <c r="D175" s="4" t="s">
        <v>717</v>
      </c>
      <c r="E175" s="4" t="s">
        <v>773</v>
      </c>
      <c r="F175" s="4">
        <v>1411.953</v>
      </c>
      <c r="G175" s="4">
        <v>24</v>
      </c>
      <c r="H175" s="6" t="str">
        <f t="shared" si="15"/>
        <v>269122_268672</v>
      </c>
      <c r="I175" s="9" cm="1">
        <f t="array" ref="I175">INDEX(Processed[Response.rows.elements.distance.value],_xlfn.XMATCH(I$9&amp;"_"&amp;$H175,Processed[LinkID]))/1000</f>
        <v>3.907</v>
      </c>
      <c r="J175" s="9" cm="1">
        <f t="array" ref="J175">INDEX(Processed[Response.rows.elements.distance.value],_xlfn.XMATCH(J$9&amp;"_"&amp;$H175,Processed[LinkID]))/1000</f>
        <v>3.907</v>
      </c>
      <c r="K175" s="9" cm="1">
        <f t="array" ref="K175">INDEX(Processed[Response.rows.elements.distance.value],_xlfn.XMATCH(K$9&amp;"_"&amp;$H175,Processed[LinkID]))/1000</f>
        <v>3.907</v>
      </c>
      <c r="L175" s="9" cm="1">
        <f t="array" ref="L175">INDEX(Processed[Response.rows.elements.duration.value],_xlfn.XMATCH(L$9&amp;"_"&amp;$H175,Processed[LinkID]))/60</f>
        <v>15.166666666666666</v>
      </c>
      <c r="M175" s="9" cm="1">
        <f t="array" ref="M175">INDEX(Processed[Response.rows.elements.duration.value],_xlfn.XMATCH(M$9&amp;"_"&amp;$H175,Processed[LinkID]))/60</f>
        <v>14.066666666666666</v>
      </c>
      <c r="N175" s="9" cm="1">
        <f t="array" ref="N175">INDEX(Processed[Response.rows.elements.duration.value],_xlfn.XMATCH(N$9&amp;"_"&amp;$H175,Processed[LinkID]))/60</f>
        <v>14.583333333333334</v>
      </c>
      <c r="O175" s="9">
        <f t="shared" si="16"/>
        <v>24</v>
      </c>
      <c r="P175" s="9">
        <f t="shared" si="17"/>
        <v>1.411953</v>
      </c>
      <c r="R175" s="10" cm="1">
        <f t="array" ref="R175">INDEX($I175:$P175,0,_xlfn.XMATCH(R$10,$I$10:$P$10))</f>
        <v>1.411953</v>
      </c>
      <c r="S175" s="10">
        <f t="shared" si="18"/>
        <v>3.907</v>
      </c>
      <c r="U175" s="10">
        <f t="shared" si="19"/>
        <v>24</v>
      </c>
      <c r="V175" s="10" cm="1">
        <f t="array" ref="V175">INDEX($I175:$P175,0,_xlfn.XMATCH(V$10,$I$10:$P$10))</f>
        <v>15.166666666666666</v>
      </c>
      <c r="W175" s="10">
        <f t="shared" si="20"/>
        <v>8.8333333333333339</v>
      </c>
      <c r="X175" s="37">
        <f t="shared" si="21"/>
        <v>0.58241758241758246</v>
      </c>
    </row>
    <row r="176" spans="1:24" x14ac:dyDescent="0.25">
      <c r="A176" s="4">
        <v>100238</v>
      </c>
      <c r="B176" s="4">
        <v>267948</v>
      </c>
      <c r="C176" s="4">
        <v>260543</v>
      </c>
      <c r="D176" s="4" t="s">
        <v>693</v>
      </c>
      <c r="E176" s="4" t="s">
        <v>790</v>
      </c>
      <c r="F176" s="4">
        <v>21904.921999999999</v>
      </c>
      <c r="G176" s="4">
        <v>93</v>
      </c>
      <c r="H176" s="6" t="str">
        <f t="shared" si="15"/>
        <v>267948_260543</v>
      </c>
      <c r="I176" s="9" cm="1">
        <f t="array" ref="I176">INDEX(Processed[Response.rows.elements.distance.value],_xlfn.XMATCH(I$9&amp;"_"&amp;$H176,Processed[LinkID]))/1000</f>
        <v>25.859000000000002</v>
      </c>
      <c r="J176" s="9" cm="1">
        <f t="array" ref="J176">INDEX(Processed[Response.rows.elements.distance.value],_xlfn.XMATCH(J$9&amp;"_"&amp;$H176,Processed[LinkID]))/1000</f>
        <v>26.283000000000001</v>
      </c>
      <c r="K176" s="9" cm="1">
        <f t="array" ref="K176">INDEX(Processed[Response.rows.elements.distance.value],_xlfn.XMATCH(K$9&amp;"_"&amp;$H176,Processed[LinkID]))/1000</f>
        <v>25.614999999999998</v>
      </c>
      <c r="L176" s="9" cm="1">
        <f t="array" ref="L176">INDEX(Processed[Response.rows.elements.duration.value],_xlfn.XMATCH(L$9&amp;"_"&amp;$H176,Processed[LinkID]))/60</f>
        <v>58.783333333333331</v>
      </c>
      <c r="M176" s="9" cm="1">
        <f t="array" ref="M176">INDEX(Processed[Response.rows.elements.duration.value],_xlfn.XMATCH(M$9&amp;"_"&amp;$H176,Processed[LinkID]))/60</f>
        <v>55.033333333333331</v>
      </c>
      <c r="N176" s="9" cm="1">
        <f t="array" ref="N176">INDEX(Processed[Response.rows.elements.duration.value],_xlfn.XMATCH(N$9&amp;"_"&amp;$H176,Processed[LinkID]))/60</f>
        <v>54.783333333333331</v>
      </c>
      <c r="O176" s="9">
        <f t="shared" si="16"/>
        <v>93</v>
      </c>
      <c r="P176" s="9">
        <f t="shared" si="17"/>
        <v>21.904921999999999</v>
      </c>
      <c r="R176" s="10" cm="1">
        <f t="array" ref="R176">INDEX($I176:$P176,0,_xlfn.XMATCH(R$10,$I$10:$P$10))</f>
        <v>21.904921999999999</v>
      </c>
      <c r="S176" s="10">
        <f t="shared" si="18"/>
        <v>25.614999999999998</v>
      </c>
      <c r="U176" s="10">
        <f t="shared" si="19"/>
        <v>93</v>
      </c>
      <c r="V176" s="10" cm="1">
        <f t="array" ref="V176">INDEX($I176:$P176,0,_xlfn.XMATCH(V$10,$I$10:$P$10))</f>
        <v>58.783333333333331</v>
      </c>
      <c r="W176" s="10">
        <f t="shared" si="20"/>
        <v>34.216666666666669</v>
      </c>
      <c r="X176" s="37">
        <f t="shared" si="21"/>
        <v>0.58208108874397513</v>
      </c>
    </row>
    <row r="177" spans="1:24" x14ac:dyDescent="0.25">
      <c r="A177" s="4">
        <v>100228</v>
      </c>
      <c r="B177" s="4">
        <v>268747</v>
      </c>
      <c r="C177" s="4">
        <v>260543</v>
      </c>
      <c r="D177" s="4" t="s">
        <v>685</v>
      </c>
      <c r="E177" s="4" t="s">
        <v>790</v>
      </c>
      <c r="F177" s="4">
        <v>24128.186000000002</v>
      </c>
      <c r="G177" s="4">
        <v>92</v>
      </c>
      <c r="H177" s="6" t="str">
        <f t="shared" si="15"/>
        <v>268747_260543</v>
      </c>
      <c r="I177" s="9" cm="1">
        <f t="array" ref="I177">INDEX(Processed[Response.rows.elements.distance.value],_xlfn.XMATCH(I$9&amp;"_"&amp;$H177,Processed[LinkID]))/1000</f>
        <v>27.199000000000002</v>
      </c>
      <c r="J177" s="9" cm="1">
        <f t="array" ref="J177">INDEX(Processed[Response.rows.elements.distance.value],_xlfn.XMATCH(J$9&amp;"_"&amp;$H177,Processed[LinkID]))/1000</f>
        <v>27.199000000000002</v>
      </c>
      <c r="K177" s="9" cm="1">
        <f t="array" ref="K177">INDEX(Processed[Response.rows.elements.distance.value],_xlfn.XMATCH(K$9&amp;"_"&amp;$H177,Processed[LinkID]))/1000</f>
        <v>27.199000000000002</v>
      </c>
      <c r="L177" s="9" cm="1">
        <f t="array" ref="L177">INDEX(Processed[Response.rows.elements.duration.value],_xlfn.XMATCH(L$9&amp;"_"&amp;$H177,Processed[LinkID]))/60</f>
        <v>58.166666666666664</v>
      </c>
      <c r="M177" s="9" cm="1">
        <f t="array" ref="M177">INDEX(Processed[Response.rows.elements.duration.value],_xlfn.XMATCH(M$9&amp;"_"&amp;$H177,Processed[LinkID]))/60</f>
        <v>56.166666666666664</v>
      </c>
      <c r="N177" s="9" cm="1">
        <f t="array" ref="N177">INDEX(Processed[Response.rows.elements.duration.value],_xlfn.XMATCH(N$9&amp;"_"&amp;$H177,Processed[LinkID]))/60</f>
        <v>56.166666666666664</v>
      </c>
      <c r="O177" s="9">
        <f t="shared" si="16"/>
        <v>92</v>
      </c>
      <c r="P177" s="9">
        <f t="shared" si="17"/>
        <v>24.128186000000003</v>
      </c>
      <c r="R177" s="10" cm="1">
        <f t="array" ref="R177">INDEX($I177:$P177,0,_xlfn.XMATCH(R$10,$I$10:$P$10))</f>
        <v>24.128186000000003</v>
      </c>
      <c r="S177" s="10">
        <f t="shared" si="18"/>
        <v>27.199000000000002</v>
      </c>
      <c r="U177" s="10">
        <f t="shared" si="19"/>
        <v>92</v>
      </c>
      <c r="V177" s="10" cm="1">
        <f t="array" ref="V177">INDEX($I177:$P177,0,_xlfn.XMATCH(V$10,$I$10:$P$10))</f>
        <v>58.166666666666664</v>
      </c>
      <c r="W177" s="10">
        <f t="shared" si="20"/>
        <v>33.833333333333336</v>
      </c>
      <c r="X177" s="37">
        <f t="shared" si="21"/>
        <v>0.58166189111747857</v>
      </c>
    </row>
    <row r="178" spans="1:24" x14ac:dyDescent="0.25">
      <c r="A178" s="4">
        <v>100005</v>
      </c>
      <c r="B178" s="4">
        <v>244559</v>
      </c>
      <c r="C178" s="4">
        <v>244531</v>
      </c>
      <c r="D178" s="4" t="s">
        <v>683</v>
      </c>
      <c r="E178" s="4" t="s">
        <v>682</v>
      </c>
      <c r="F178" s="4">
        <v>710.92700000000002</v>
      </c>
      <c r="G178" s="4">
        <v>16</v>
      </c>
      <c r="H178" s="6" t="str">
        <f t="shared" si="15"/>
        <v>244559_244531</v>
      </c>
      <c r="I178" s="9" cm="1">
        <f t="array" ref="I178">INDEX(Processed[Response.rows.elements.distance.value],_xlfn.XMATCH(I$9&amp;"_"&amp;$H178,Processed[LinkID]))/1000</f>
        <v>1.865</v>
      </c>
      <c r="J178" s="9" cm="1">
        <f t="array" ref="J178">INDEX(Processed[Response.rows.elements.distance.value],_xlfn.XMATCH(J$9&amp;"_"&amp;$H178,Processed[LinkID]))/1000</f>
        <v>1.7589999999999999</v>
      </c>
      <c r="K178" s="9" cm="1">
        <f t="array" ref="K178">INDEX(Processed[Response.rows.elements.distance.value],_xlfn.XMATCH(K$9&amp;"_"&amp;$H178,Processed[LinkID]))/1000</f>
        <v>1.554</v>
      </c>
      <c r="L178" s="9" cm="1">
        <f t="array" ref="L178">INDEX(Processed[Response.rows.elements.duration.value],_xlfn.XMATCH(L$9&amp;"_"&amp;$H178,Processed[LinkID]))/60</f>
        <v>10.116666666666667</v>
      </c>
      <c r="M178" s="9" cm="1">
        <f t="array" ref="M178">INDEX(Processed[Response.rows.elements.duration.value],_xlfn.XMATCH(M$9&amp;"_"&amp;$H178,Processed[LinkID]))/60</f>
        <v>9.15</v>
      </c>
      <c r="N178" s="9" cm="1">
        <f t="array" ref="N178">INDEX(Processed[Response.rows.elements.duration.value],_xlfn.XMATCH(N$9&amp;"_"&amp;$H178,Processed[LinkID]))/60</f>
        <v>6.5666666666666664</v>
      </c>
      <c r="O178" s="9">
        <f t="shared" si="16"/>
        <v>16</v>
      </c>
      <c r="P178" s="9">
        <f t="shared" si="17"/>
        <v>0.71092699999999998</v>
      </c>
      <c r="R178" s="10" cm="1">
        <f t="array" ref="R178">INDEX($I178:$P178,0,_xlfn.XMATCH(R$10,$I$10:$P$10))</f>
        <v>0.71092699999999998</v>
      </c>
      <c r="S178" s="10">
        <f t="shared" si="18"/>
        <v>1.554</v>
      </c>
      <c r="U178" s="10">
        <f t="shared" si="19"/>
        <v>16</v>
      </c>
      <c r="V178" s="10" cm="1">
        <f t="array" ref="V178">INDEX($I178:$P178,0,_xlfn.XMATCH(V$10,$I$10:$P$10))</f>
        <v>10.116666666666667</v>
      </c>
      <c r="W178" s="10">
        <f t="shared" si="20"/>
        <v>5.8833333333333329</v>
      </c>
      <c r="X178" s="37">
        <f t="shared" si="21"/>
        <v>0.58154859967051065</v>
      </c>
    </row>
    <row r="179" spans="1:24" x14ac:dyDescent="0.25">
      <c r="A179" s="4">
        <v>100172</v>
      </c>
      <c r="B179" s="4">
        <v>265282</v>
      </c>
      <c r="C179" s="4">
        <v>266343</v>
      </c>
      <c r="D179" s="4" t="s">
        <v>714</v>
      </c>
      <c r="E179" s="4" t="s">
        <v>692</v>
      </c>
      <c r="F179" s="4">
        <v>2846.2669999999998</v>
      </c>
      <c r="G179" s="4">
        <v>11</v>
      </c>
      <c r="H179" s="6" t="str">
        <f t="shared" si="15"/>
        <v>265282_266343</v>
      </c>
      <c r="I179" s="9" cm="1">
        <f t="array" ref="I179">INDEX(Processed[Response.rows.elements.distance.value],_xlfn.XMATCH(I$9&amp;"_"&amp;$H179,Processed[LinkID]))/1000</f>
        <v>3.4289999999999998</v>
      </c>
      <c r="J179" s="9" cm="1">
        <f t="array" ref="J179">INDEX(Processed[Response.rows.elements.distance.value],_xlfn.XMATCH(J$9&amp;"_"&amp;$H179,Processed[LinkID]))/1000</f>
        <v>3.4289999999999998</v>
      </c>
      <c r="K179" s="9" cm="1">
        <f t="array" ref="K179">INDEX(Processed[Response.rows.elements.distance.value],_xlfn.XMATCH(K$9&amp;"_"&amp;$H179,Processed[LinkID]))/1000</f>
        <v>3.4289999999999998</v>
      </c>
      <c r="L179" s="9" cm="1">
        <f t="array" ref="L179">INDEX(Processed[Response.rows.elements.duration.value],_xlfn.XMATCH(L$9&amp;"_"&amp;$H179,Processed[LinkID]))/60</f>
        <v>6.9666666666666668</v>
      </c>
      <c r="M179" s="9" cm="1">
        <f t="array" ref="M179">INDEX(Processed[Response.rows.elements.duration.value],_xlfn.XMATCH(M$9&amp;"_"&amp;$H179,Processed[LinkID]))/60</f>
        <v>6.9666666666666668</v>
      </c>
      <c r="N179" s="9" cm="1">
        <f t="array" ref="N179">INDEX(Processed[Response.rows.elements.duration.value],_xlfn.XMATCH(N$9&amp;"_"&amp;$H179,Processed[LinkID]))/60</f>
        <v>6.9666666666666668</v>
      </c>
      <c r="O179" s="9">
        <f t="shared" si="16"/>
        <v>11</v>
      </c>
      <c r="P179" s="9">
        <f t="shared" si="17"/>
        <v>2.8462669999999997</v>
      </c>
      <c r="R179" s="10" cm="1">
        <f t="array" ref="R179">INDEX($I179:$P179,0,_xlfn.XMATCH(R$10,$I$10:$P$10))</f>
        <v>2.8462669999999997</v>
      </c>
      <c r="S179" s="10">
        <f t="shared" si="18"/>
        <v>3.4289999999999998</v>
      </c>
      <c r="U179" s="10">
        <f t="shared" si="19"/>
        <v>11</v>
      </c>
      <c r="V179" s="10" cm="1">
        <f t="array" ref="V179">INDEX($I179:$P179,0,_xlfn.XMATCH(V$10,$I$10:$P$10))</f>
        <v>6.9666666666666668</v>
      </c>
      <c r="W179" s="10">
        <f t="shared" si="20"/>
        <v>4.0333333333333332</v>
      </c>
      <c r="X179" s="37">
        <f t="shared" si="21"/>
        <v>0.57894736842105265</v>
      </c>
    </row>
    <row r="180" spans="1:24" x14ac:dyDescent="0.25">
      <c r="A180" s="4">
        <v>100079</v>
      </c>
      <c r="B180" s="4">
        <v>267662</v>
      </c>
      <c r="C180" s="4">
        <v>267994</v>
      </c>
      <c r="D180" s="4" t="s">
        <v>686</v>
      </c>
      <c r="E180" s="4" t="s">
        <v>734</v>
      </c>
      <c r="F180" s="4">
        <v>4717.299</v>
      </c>
      <c r="G180" s="4">
        <v>22</v>
      </c>
      <c r="H180" s="6" t="str">
        <f t="shared" si="15"/>
        <v>267662_267994</v>
      </c>
      <c r="I180" s="9" cm="1">
        <f t="array" ref="I180">INDEX(Processed[Response.rows.elements.distance.value],_xlfn.XMATCH(I$9&amp;"_"&amp;$H180,Processed[LinkID]))/1000</f>
        <v>6.2210000000000001</v>
      </c>
      <c r="J180" s="9" cm="1">
        <f t="array" ref="J180">INDEX(Processed[Response.rows.elements.distance.value],_xlfn.XMATCH(J$9&amp;"_"&amp;$H180,Processed[LinkID]))/1000</f>
        <v>6.2210000000000001</v>
      </c>
      <c r="K180" s="9" cm="1">
        <f t="array" ref="K180">INDEX(Processed[Response.rows.elements.distance.value],_xlfn.XMATCH(K$9&amp;"_"&amp;$H180,Processed[LinkID]))/1000</f>
        <v>6.2210000000000001</v>
      </c>
      <c r="L180" s="9" cm="1">
        <f t="array" ref="L180">INDEX(Processed[Response.rows.elements.duration.value],_xlfn.XMATCH(L$9&amp;"_"&amp;$H180,Processed[LinkID]))/60</f>
        <v>13.966666666666667</v>
      </c>
      <c r="M180" s="9" cm="1">
        <f t="array" ref="M180">INDEX(Processed[Response.rows.elements.duration.value],_xlfn.XMATCH(M$9&amp;"_"&amp;$H180,Processed[LinkID]))/60</f>
        <v>13.566666666666666</v>
      </c>
      <c r="N180" s="9" cm="1">
        <f t="array" ref="N180">INDEX(Processed[Response.rows.elements.duration.value],_xlfn.XMATCH(N$9&amp;"_"&amp;$H180,Processed[LinkID]))/60</f>
        <v>14.966666666666667</v>
      </c>
      <c r="O180" s="9">
        <f t="shared" si="16"/>
        <v>22</v>
      </c>
      <c r="P180" s="9">
        <f t="shared" si="17"/>
        <v>4.7172989999999997</v>
      </c>
      <c r="R180" s="10" cm="1">
        <f t="array" ref="R180">INDEX($I180:$P180,0,_xlfn.XMATCH(R$10,$I$10:$P$10))</f>
        <v>4.7172989999999997</v>
      </c>
      <c r="S180" s="10">
        <f t="shared" si="18"/>
        <v>6.2210000000000001</v>
      </c>
      <c r="U180" s="10">
        <f t="shared" si="19"/>
        <v>22</v>
      </c>
      <c r="V180" s="10" cm="1">
        <f t="array" ref="V180">INDEX($I180:$P180,0,_xlfn.XMATCH(V$10,$I$10:$P$10))</f>
        <v>13.966666666666667</v>
      </c>
      <c r="W180" s="10">
        <f t="shared" si="20"/>
        <v>8.0333333333333332</v>
      </c>
      <c r="X180" s="37">
        <f t="shared" si="21"/>
        <v>0.57517899761336511</v>
      </c>
    </row>
    <row r="181" spans="1:24" x14ac:dyDescent="0.25">
      <c r="A181" s="4">
        <v>100158</v>
      </c>
      <c r="B181" s="4">
        <v>269296</v>
      </c>
      <c r="C181" s="4">
        <v>269139</v>
      </c>
      <c r="D181" s="4" t="s">
        <v>690</v>
      </c>
      <c r="E181" s="4" t="s">
        <v>733</v>
      </c>
      <c r="F181" s="4">
        <v>494.834</v>
      </c>
      <c r="G181" s="4">
        <v>8</v>
      </c>
      <c r="H181" s="6" t="str">
        <f t="shared" si="15"/>
        <v>269296_269139</v>
      </c>
      <c r="I181" s="9" cm="1">
        <f t="array" ref="I181">INDEX(Processed[Response.rows.elements.distance.value],_xlfn.XMATCH(I$9&amp;"_"&amp;$H181,Processed[LinkID]))/1000</f>
        <v>0.69899999999999995</v>
      </c>
      <c r="J181" s="9" cm="1">
        <f t="array" ref="J181">INDEX(Processed[Response.rows.elements.distance.value],_xlfn.XMATCH(J$9&amp;"_"&amp;$H181,Processed[LinkID]))/1000</f>
        <v>0.69899999999999995</v>
      </c>
      <c r="K181" s="9" cm="1">
        <f t="array" ref="K181">INDEX(Processed[Response.rows.elements.distance.value],_xlfn.XMATCH(K$9&amp;"_"&amp;$H181,Processed[LinkID]))/1000</f>
        <v>0.69899999999999995</v>
      </c>
      <c r="L181" s="9" cm="1">
        <f t="array" ref="L181">INDEX(Processed[Response.rows.elements.duration.value],_xlfn.XMATCH(L$9&amp;"_"&amp;$H181,Processed[LinkID]))/60</f>
        <v>5.083333333333333</v>
      </c>
      <c r="M181" s="9" cm="1">
        <f t="array" ref="M181">INDEX(Processed[Response.rows.elements.duration.value],_xlfn.XMATCH(M$9&amp;"_"&amp;$H181,Processed[LinkID]))/60</f>
        <v>5.083333333333333</v>
      </c>
      <c r="N181" s="9" cm="1">
        <f t="array" ref="N181">INDEX(Processed[Response.rows.elements.duration.value],_xlfn.XMATCH(N$9&amp;"_"&amp;$H181,Processed[LinkID]))/60</f>
        <v>5.083333333333333</v>
      </c>
      <c r="O181" s="9">
        <f t="shared" si="16"/>
        <v>8</v>
      </c>
      <c r="P181" s="9">
        <f t="shared" si="17"/>
        <v>0.494834</v>
      </c>
      <c r="R181" s="10" cm="1">
        <f t="array" ref="R181">INDEX($I181:$P181,0,_xlfn.XMATCH(R$10,$I$10:$P$10))</f>
        <v>0.494834</v>
      </c>
      <c r="S181" s="10">
        <f t="shared" si="18"/>
        <v>0.69899999999999995</v>
      </c>
      <c r="U181" s="10">
        <f t="shared" si="19"/>
        <v>8</v>
      </c>
      <c r="V181" s="10" cm="1">
        <f t="array" ref="V181">INDEX($I181:$P181,0,_xlfn.XMATCH(V$10,$I$10:$P$10))</f>
        <v>5.083333333333333</v>
      </c>
      <c r="W181" s="10">
        <f t="shared" si="20"/>
        <v>2.916666666666667</v>
      </c>
      <c r="X181" s="37">
        <f t="shared" si="21"/>
        <v>0.57377049180327877</v>
      </c>
    </row>
    <row r="182" spans="1:24" x14ac:dyDescent="0.25">
      <c r="A182" s="4">
        <v>100158</v>
      </c>
      <c r="B182" s="4">
        <v>269139</v>
      </c>
      <c r="C182" s="4">
        <v>269296</v>
      </c>
      <c r="D182" s="4" t="s">
        <v>733</v>
      </c>
      <c r="E182" s="4" t="s">
        <v>690</v>
      </c>
      <c r="F182" s="4">
        <v>494.834</v>
      </c>
      <c r="G182" s="4">
        <v>8</v>
      </c>
      <c r="H182" s="6" t="str">
        <f t="shared" si="15"/>
        <v>269139_269296</v>
      </c>
      <c r="I182" s="9" cm="1">
        <f t="array" ref="I182">INDEX(Processed[Response.rows.elements.distance.value],_xlfn.XMATCH(I$9&amp;"_"&amp;$H182,Processed[LinkID]))/1000</f>
        <v>0.68600000000000005</v>
      </c>
      <c r="J182" s="9" cm="1">
        <f t="array" ref="J182">INDEX(Processed[Response.rows.elements.distance.value],_xlfn.XMATCH(J$9&amp;"_"&amp;$H182,Processed[LinkID]))/1000</f>
        <v>0.68600000000000005</v>
      </c>
      <c r="K182" s="9" cm="1">
        <f t="array" ref="K182">INDEX(Processed[Response.rows.elements.distance.value],_xlfn.XMATCH(K$9&amp;"_"&amp;$H182,Processed[LinkID]))/1000</f>
        <v>0.68600000000000005</v>
      </c>
      <c r="L182" s="9" cm="1">
        <f t="array" ref="L182">INDEX(Processed[Response.rows.elements.duration.value],_xlfn.XMATCH(L$9&amp;"_"&amp;$H182,Processed[LinkID]))/60</f>
        <v>5.083333333333333</v>
      </c>
      <c r="M182" s="9" cm="1">
        <f t="array" ref="M182">INDEX(Processed[Response.rows.elements.duration.value],_xlfn.XMATCH(M$9&amp;"_"&amp;$H182,Processed[LinkID]))/60</f>
        <v>5.083333333333333</v>
      </c>
      <c r="N182" s="9" cm="1">
        <f t="array" ref="N182">INDEX(Processed[Response.rows.elements.duration.value],_xlfn.XMATCH(N$9&amp;"_"&amp;$H182,Processed[LinkID]))/60</f>
        <v>5.083333333333333</v>
      </c>
      <c r="O182" s="9">
        <f t="shared" si="16"/>
        <v>8</v>
      </c>
      <c r="P182" s="9">
        <f t="shared" si="17"/>
        <v>0.494834</v>
      </c>
      <c r="R182" s="10" cm="1">
        <f t="array" ref="R182">INDEX($I182:$P182,0,_xlfn.XMATCH(R$10,$I$10:$P$10))</f>
        <v>0.494834</v>
      </c>
      <c r="S182" s="10">
        <f t="shared" si="18"/>
        <v>0.68600000000000005</v>
      </c>
      <c r="U182" s="10">
        <f t="shared" si="19"/>
        <v>8</v>
      </c>
      <c r="V182" s="10" cm="1">
        <f t="array" ref="V182">INDEX($I182:$P182,0,_xlfn.XMATCH(V$10,$I$10:$P$10))</f>
        <v>5.083333333333333</v>
      </c>
      <c r="W182" s="10">
        <f t="shared" si="20"/>
        <v>2.916666666666667</v>
      </c>
      <c r="X182" s="37">
        <f t="shared" si="21"/>
        <v>0.57377049180327877</v>
      </c>
    </row>
    <row r="183" spans="1:24" x14ac:dyDescent="0.25">
      <c r="A183" s="4">
        <v>100061</v>
      </c>
      <c r="B183" s="4">
        <v>267662</v>
      </c>
      <c r="C183" s="4">
        <v>268899</v>
      </c>
      <c r="D183" s="4" t="s">
        <v>686</v>
      </c>
      <c r="E183" s="4" t="s">
        <v>732</v>
      </c>
      <c r="F183" s="4">
        <v>4454.7709999999997</v>
      </c>
      <c r="G183" s="4">
        <v>40</v>
      </c>
      <c r="H183" s="6" t="str">
        <f t="shared" si="15"/>
        <v>267662_268899</v>
      </c>
      <c r="I183" s="9" cm="1">
        <f t="array" ref="I183">INDEX(Processed[Response.rows.elements.distance.value],_xlfn.XMATCH(I$9&amp;"_"&amp;$H183,Processed[LinkID]))/1000</f>
        <v>6.5119999999999996</v>
      </c>
      <c r="J183" s="9" cm="1">
        <f t="array" ref="J183">INDEX(Processed[Response.rows.elements.distance.value],_xlfn.XMATCH(J$9&amp;"_"&amp;$H183,Processed[LinkID]))/1000</f>
        <v>5.7290000000000001</v>
      </c>
      <c r="K183" s="9" cm="1">
        <f t="array" ref="K183">INDEX(Processed[Response.rows.elements.distance.value],_xlfn.XMATCH(K$9&amp;"_"&amp;$H183,Processed[LinkID]))/1000</f>
        <v>6.5119999999999996</v>
      </c>
      <c r="L183" s="9" cm="1">
        <f t="array" ref="L183">INDEX(Processed[Response.rows.elements.duration.value],_xlfn.XMATCH(L$9&amp;"_"&amp;$H183,Processed[LinkID]))/60</f>
        <v>25.416666666666668</v>
      </c>
      <c r="M183" s="9" cm="1">
        <f t="array" ref="M183">INDEX(Processed[Response.rows.elements.duration.value],_xlfn.XMATCH(M$9&amp;"_"&amp;$H183,Processed[LinkID]))/60</f>
        <v>22.933333333333334</v>
      </c>
      <c r="N183" s="9" cm="1">
        <f t="array" ref="N183">INDEX(Processed[Response.rows.elements.duration.value],_xlfn.XMATCH(N$9&amp;"_"&amp;$H183,Processed[LinkID]))/60</f>
        <v>26.05</v>
      </c>
      <c r="O183" s="9">
        <f t="shared" si="16"/>
        <v>40</v>
      </c>
      <c r="P183" s="9">
        <f t="shared" si="17"/>
        <v>4.454771</v>
      </c>
      <c r="R183" s="10" cm="1">
        <f t="array" ref="R183">INDEX($I183:$P183,0,_xlfn.XMATCH(R$10,$I$10:$P$10))</f>
        <v>4.454771</v>
      </c>
      <c r="S183" s="10">
        <f t="shared" si="18"/>
        <v>6.5119999999999996</v>
      </c>
      <c r="U183" s="10">
        <f t="shared" si="19"/>
        <v>40</v>
      </c>
      <c r="V183" s="10" cm="1">
        <f t="array" ref="V183">INDEX($I183:$P183,0,_xlfn.XMATCH(V$10,$I$10:$P$10))</f>
        <v>25.416666666666668</v>
      </c>
      <c r="W183" s="10">
        <f t="shared" si="20"/>
        <v>14.583333333333332</v>
      </c>
      <c r="X183" s="37">
        <f t="shared" si="21"/>
        <v>0.57377049180327866</v>
      </c>
    </row>
    <row r="184" spans="1:24" x14ac:dyDescent="0.25">
      <c r="A184" s="4">
        <v>100110</v>
      </c>
      <c r="B184" s="4">
        <v>269471</v>
      </c>
      <c r="C184" s="4">
        <v>268706</v>
      </c>
      <c r="D184" s="4" t="s">
        <v>703</v>
      </c>
      <c r="E184" s="4" t="s">
        <v>701</v>
      </c>
      <c r="F184" s="4">
        <v>4501.6970000000001</v>
      </c>
      <c r="G184" s="4">
        <v>18</v>
      </c>
      <c r="H184" s="6" t="str">
        <f t="shared" si="15"/>
        <v>269471_268706</v>
      </c>
      <c r="I184" s="9" cm="1">
        <f t="array" ref="I184">INDEX(Processed[Response.rows.elements.distance.value],_xlfn.XMATCH(I$9&amp;"_"&amp;$H184,Processed[LinkID]))/1000</f>
        <v>5.56</v>
      </c>
      <c r="J184" s="9" cm="1">
        <f t="array" ref="J184">INDEX(Processed[Response.rows.elements.distance.value],_xlfn.XMATCH(J$9&amp;"_"&amp;$H184,Processed[LinkID]))/1000</f>
        <v>5.56</v>
      </c>
      <c r="K184" s="9" cm="1">
        <f t="array" ref="K184">INDEX(Processed[Response.rows.elements.distance.value],_xlfn.XMATCH(K$9&amp;"_"&amp;$H184,Processed[LinkID]))/1000</f>
        <v>5.56</v>
      </c>
      <c r="L184" s="9" cm="1">
        <f t="array" ref="L184">INDEX(Processed[Response.rows.elements.duration.value],_xlfn.XMATCH(L$9&amp;"_"&amp;$H184,Processed[LinkID]))/60</f>
        <v>11.45</v>
      </c>
      <c r="M184" s="9" cm="1">
        <f t="array" ref="M184">INDEX(Processed[Response.rows.elements.duration.value],_xlfn.XMATCH(M$9&amp;"_"&amp;$H184,Processed[LinkID]))/60</f>
        <v>10.45</v>
      </c>
      <c r="N184" s="9" cm="1">
        <f t="array" ref="N184">INDEX(Processed[Response.rows.elements.duration.value],_xlfn.XMATCH(N$9&amp;"_"&amp;$H184,Processed[LinkID]))/60</f>
        <v>10.45</v>
      </c>
      <c r="O184" s="9">
        <f t="shared" si="16"/>
        <v>18</v>
      </c>
      <c r="P184" s="9">
        <f t="shared" si="17"/>
        <v>4.5016970000000001</v>
      </c>
      <c r="R184" s="10" cm="1">
        <f t="array" ref="R184">INDEX($I184:$P184,0,_xlfn.XMATCH(R$10,$I$10:$P$10))</f>
        <v>4.5016970000000001</v>
      </c>
      <c r="S184" s="10">
        <f t="shared" si="18"/>
        <v>5.56</v>
      </c>
      <c r="U184" s="10">
        <f t="shared" si="19"/>
        <v>18</v>
      </c>
      <c r="V184" s="10" cm="1">
        <f t="array" ref="V184">INDEX($I184:$P184,0,_xlfn.XMATCH(V$10,$I$10:$P$10))</f>
        <v>11.45</v>
      </c>
      <c r="W184" s="10">
        <f t="shared" si="20"/>
        <v>6.5500000000000007</v>
      </c>
      <c r="X184" s="37">
        <f t="shared" si="21"/>
        <v>0.572052401746725</v>
      </c>
    </row>
    <row r="185" spans="1:24" x14ac:dyDescent="0.25">
      <c r="A185" s="4">
        <v>100142</v>
      </c>
      <c r="B185" s="4">
        <v>273743</v>
      </c>
      <c r="C185" s="4">
        <v>280812</v>
      </c>
      <c r="D185" s="4" t="s">
        <v>763</v>
      </c>
      <c r="E185" s="4" t="s">
        <v>764</v>
      </c>
      <c r="F185" s="4">
        <v>232.59899999999999</v>
      </c>
      <c r="G185" s="4">
        <v>5</v>
      </c>
      <c r="H185" s="6" t="str">
        <f t="shared" si="15"/>
        <v>273743_280812</v>
      </c>
      <c r="I185" s="9" cm="1">
        <f t="array" ref="I185">INDEX(Processed[Response.rows.elements.distance.value],_xlfn.XMATCH(I$9&amp;"_"&amp;$H185,Processed[LinkID]))/1000</f>
        <v>0.23899999999999999</v>
      </c>
      <c r="J185" s="9" cm="1">
        <f t="array" ref="J185">INDEX(Processed[Response.rows.elements.distance.value],_xlfn.XMATCH(J$9&amp;"_"&amp;$H185,Processed[LinkID]))/1000</f>
        <v>0.23899999999999999</v>
      </c>
      <c r="K185" s="9" cm="1">
        <f t="array" ref="K185">INDEX(Processed[Response.rows.elements.distance.value],_xlfn.XMATCH(K$9&amp;"_"&amp;$H185,Processed[LinkID]))/1000</f>
        <v>0.23899999999999999</v>
      </c>
      <c r="L185" s="9" cm="1">
        <f t="array" ref="L185">INDEX(Processed[Response.rows.elements.duration.value],_xlfn.XMATCH(L$9&amp;"_"&amp;$H185,Processed[LinkID]))/60</f>
        <v>3.1833333333333331</v>
      </c>
      <c r="M185" s="9" cm="1">
        <f t="array" ref="M185">INDEX(Processed[Response.rows.elements.duration.value],_xlfn.XMATCH(M$9&amp;"_"&amp;$H185,Processed[LinkID]))/60</f>
        <v>3.1833333333333331</v>
      </c>
      <c r="N185" s="9" cm="1">
        <f t="array" ref="N185">INDEX(Processed[Response.rows.elements.duration.value],_xlfn.XMATCH(N$9&amp;"_"&amp;$H185,Processed[LinkID]))/60</f>
        <v>3.1833333333333331</v>
      </c>
      <c r="O185" s="9">
        <f t="shared" si="16"/>
        <v>5</v>
      </c>
      <c r="P185" s="9">
        <f t="shared" si="17"/>
        <v>0.232599</v>
      </c>
      <c r="R185" s="10" cm="1">
        <f t="array" ref="R185">INDEX($I185:$P185,0,_xlfn.XMATCH(R$10,$I$10:$P$10))</f>
        <v>0.232599</v>
      </c>
      <c r="S185" s="10">
        <f t="shared" si="18"/>
        <v>0.23899999999999999</v>
      </c>
      <c r="U185" s="10">
        <f t="shared" si="19"/>
        <v>5</v>
      </c>
      <c r="V185" s="10" cm="1">
        <f t="array" ref="V185">INDEX($I185:$P185,0,_xlfn.XMATCH(V$10,$I$10:$P$10))</f>
        <v>3.1833333333333331</v>
      </c>
      <c r="W185" s="10">
        <f t="shared" si="20"/>
        <v>1.8166666666666669</v>
      </c>
      <c r="X185" s="37">
        <f t="shared" si="21"/>
        <v>0.57068062827225141</v>
      </c>
    </row>
    <row r="186" spans="1:24" x14ac:dyDescent="0.25">
      <c r="A186" s="4">
        <v>100243</v>
      </c>
      <c r="B186" s="4">
        <v>271036</v>
      </c>
      <c r="C186" s="4">
        <v>272192</v>
      </c>
      <c r="D186" s="4" t="s">
        <v>759</v>
      </c>
      <c r="E186" s="4" t="s">
        <v>807</v>
      </c>
      <c r="F186" s="4">
        <v>7690.8620000000001</v>
      </c>
      <c r="G186" s="4">
        <v>38</v>
      </c>
      <c r="H186" s="6" t="str">
        <f t="shared" si="15"/>
        <v>271036_272192</v>
      </c>
      <c r="I186" s="9" cm="1">
        <f t="array" ref="I186">INDEX(Processed[Response.rows.elements.distance.value],_xlfn.XMATCH(I$9&amp;"_"&amp;$H186,Processed[LinkID]))/1000</f>
        <v>9.8160000000000007</v>
      </c>
      <c r="J186" s="9" cm="1">
        <f t="array" ref="J186">INDEX(Processed[Response.rows.elements.distance.value],_xlfn.XMATCH(J$9&amp;"_"&amp;$H186,Processed[LinkID]))/1000</f>
        <v>9.8160000000000007</v>
      </c>
      <c r="K186" s="9" cm="1">
        <f t="array" ref="K186">INDEX(Processed[Response.rows.elements.distance.value],_xlfn.XMATCH(K$9&amp;"_"&amp;$H186,Processed[LinkID]))/1000</f>
        <v>9.8160000000000007</v>
      </c>
      <c r="L186" s="9" cm="1">
        <f t="array" ref="L186">INDEX(Processed[Response.rows.elements.duration.value],_xlfn.XMATCH(L$9&amp;"_"&amp;$H186,Processed[LinkID]))/60</f>
        <v>24.216666666666665</v>
      </c>
      <c r="M186" s="9" cm="1">
        <f t="array" ref="M186">INDEX(Processed[Response.rows.elements.duration.value],_xlfn.XMATCH(M$9&amp;"_"&amp;$H186,Processed[LinkID]))/60</f>
        <v>24.216666666666665</v>
      </c>
      <c r="N186" s="9" cm="1">
        <f t="array" ref="N186">INDEX(Processed[Response.rows.elements.duration.value],_xlfn.XMATCH(N$9&amp;"_"&amp;$H186,Processed[LinkID]))/60</f>
        <v>25.216666666666665</v>
      </c>
      <c r="O186" s="9">
        <f t="shared" si="16"/>
        <v>38</v>
      </c>
      <c r="P186" s="9">
        <f t="shared" si="17"/>
        <v>7.6908620000000001</v>
      </c>
      <c r="R186" s="10" cm="1">
        <f t="array" ref="R186">INDEX($I186:$P186,0,_xlfn.XMATCH(R$10,$I$10:$P$10))</f>
        <v>7.6908620000000001</v>
      </c>
      <c r="S186" s="10">
        <f t="shared" si="18"/>
        <v>9.8160000000000007</v>
      </c>
      <c r="U186" s="10">
        <f t="shared" si="19"/>
        <v>38</v>
      </c>
      <c r="V186" s="10" cm="1">
        <f t="array" ref="V186">INDEX($I186:$P186,0,_xlfn.XMATCH(V$10,$I$10:$P$10))</f>
        <v>24.216666666666665</v>
      </c>
      <c r="W186" s="10">
        <f t="shared" si="20"/>
        <v>13.783333333333335</v>
      </c>
      <c r="X186" s="37">
        <f t="shared" si="21"/>
        <v>0.56916724019270482</v>
      </c>
    </row>
    <row r="187" spans="1:24" x14ac:dyDescent="0.25">
      <c r="A187" s="4">
        <v>100229</v>
      </c>
      <c r="B187" s="4">
        <v>267933</v>
      </c>
      <c r="C187" s="4">
        <v>260543</v>
      </c>
      <c r="D187" s="4" t="s">
        <v>684</v>
      </c>
      <c r="E187" s="4" t="s">
        <v>790</v>
      </c>
      <c r="F187" s="4">
        <v>22805.13</v>
      </c>
      <c r="G187" s="4">
        <v>78</v>
      </c>
      <c r="H187" s="6" t="str">
        <f t="shared" si="15"/>
        <v>267933_260543</v>
      </c>
      <c r="I187" s="9" cm="1">
        <f t="array" ref="I187">INDEX(Processed[Response.rows.elements.distance.value],_xlfn.XMATCH(I$9&amp;"_"&amp;$H187,Processed[LinkID]))/1000</f>
        <v>25.055</v>
      </c>
      <c r="J187" s="9" cm="1">
        <f t="array" ref="J187">INDEX(Processed[Response.rows.elements.distance.value],_xlfn.XMATCH(J$9&amp;"_"&amp;$H187,Processed[LinkID]))/1000</f>
        <v>25.055</v>
      </c>
      <c r="K187" s="9" cm="1">
        <f t="array" ref="K187">INDEX(Processed[Response.rows.elements.distance.value],_xlfn.XMATCH(K$9&amp;"_"&amp;$H187,Processed[LinkID]))/1000</f>
        <v>25.055</v>
      </c>
      <c r="L187" s="9" cm="1">
        <f t="array" ref="L187">INDEX(Processed[Response.rows.elements.duration.value],_xlfn.XMATCH(L$9&amp;"_"&amp;$H187,Processed[LinkID]))/60</f>
        <v>49.85</v>
      </c>
      <c r="M187" s="9" cm="1">
        <f t="array" ref="M187">INDEX(Processed[Response.rows.elements.duration.value],_xlfn.XMATCH(M$9&amp;"_"&amp;$H187,Processed[LinkID]))/60</f>
        <v>48.85</v>
      </c>
      <c r="N187" s="9" cm="1">
        <f t="array" ref="N187">INDEX(Processed[Response.rows.elements.duration.value],_xlfn.XMATCH(N$9&amp;"_"&amp;$H187,Processed[LinkID]))/60</f>
        <v>50.85</v>
      </c>
      <c r="O187" s="9">
        <f t="shared" si="16"/>
        <v>78</v>
      </c>
      <c r="P187" s="9">
        <f t="shared" si="17"/>
        <v>22.805130000000002</v>
      </c>
      <c r="R187" s="10" cm="1">
        <f t="array" ref="R187">INDEX($I187:$P187,0,_xlfn.XMATCH(R$10,$I$10:$P$10))</f>
        <v>22.805130000000002</v>
      </c>
      <c r="S187" s="10">
        <f t="shared" si="18"/>
        <v>25.055</v>
      </c>
      <c r="U187" s="10">
        <f t="shared" si="19"/>
        <v>78</v>
      </c>
      <c r="V187" s="10" cm="1">
        <f t="array" ref="V187">INDEX($I187:$P187,0,_xlfn.XMATCH(V$10,$I$10:$P$10))</f>
        <v>49.85</v>
      </c>
      <c r="W187" s="10">
        <f t="shared" si="20"/>
        <v>28.15</v>
      </c>
      <c r="X187" s="37">
        <f t="shared" si="21"/>
        <v>0.56469408224674023</v>
      </c>
    </row>
    <row r="188" spans="1:24" x14ac:dyDescent="0.25">
      <c r="A188" s="4">
        <v>100148</v>
      </c>
      <c r="B188" s="4">
        <v>269296</v>
      </c>
      <c r="C188" s="4">
        <v>268311</v>
      </c>
      <c r="D188" s="4" t="s">
        <v>690</v>
      </c>
      <c r="E188" s="4" t="s">
        <v>695</v>
      </c>
      <c r="F188" s="4">
        <v>2760.3319999999999</v>
      </c>
      <c r="G188" s="4">
        <v>28</v>
      </c>
      <c r="H188" s="6" t="str">
        <f t="shared" si="15"/>
        <v>269296_268311</v>
      </c>
      <c r="I188" s="9" cm="1">
        <f t="array" ref="I188">INDEX(Processed[Response.rows.elements.distance.value],_xlfn.XMATCH(I$9&amp;"_"&amp;$H188,Processed[LinkID]))/1000</f>
        <v>3.4980000000000002</v>
      </c>
      <c r="J188" s="9" cm="1">
        <f t="array" ref="J188">INDEX(Processed[Response.rows.elements.distance.value],_xlfn.XMATCH(J$9&amp;"_"&amp;$H188,Processed[LinkID]))/1000</f>
        <v>3.7010000000000001</v>
      </c>
      <c r="K188" s="9" cm="1">
        <f t="array" ref="K188">INDEX(Processed[Response.rows.elements.distance.value],_xlfn.XMATCH(K$9&amp;"_"&amp;$H188,Processed[LinkID]))/1000</f>
        <v>3.4980000000000002</v>
      </c>
      <c r="L188" s="9" cm="1">
        <f t="array" ref="L188">INDEX(Processed[Response.rows.elements.duration.value],_xlfn.XMATCH(L$9&amp;"_"&amp;$H188,Processed[LinkID]))/60</f>
        <v>17.933333333333334</v>
      </c>
      <c r="M188" s="9" cm="1">
        <f t="array" ref="M188">INDEX(Processed[Response.rows.elements.duration.value],_xlfn.XMATCH(M$9&amp;"_"&amp;$H188,Processed[LinkID]))/60</f>
        <v>15.7</v>
      </c>
      <c r="N188" s="9" cm="1">
        <f t="array" ref="N188">INDEX(Processed[Response.rows.elements.duration.value],_xlfn.XMATCH(N$9&amp;"_"&amp;$H188,Processed[LinkID]))/60</f>
        <v>18.933333333333334</v>
      </c>
      <c r="O188" s="9">
        <f t="shared" si="16"/>
        <v>28</v>
      </c>
      <c r="P188" s="9">
        <f t="shared" si="17"/>
        <v>2.760332</v>
      </c>
      <c r="R188" s="10" cm="1">
        <f t="array" ref="R188">INDEX($I188:$P188,0,_xlfn.XMATCH(R$10,$I$10:$P$10))</f>
        <v>2.760332</v>
      </c>
      <c r="S188" s="10">
        <f t="shared" si="18"/>
        <v>3.4980000000000002</v>
      </c>
      <c r="U188" s="10">
        <f t="shared" si="19"/>
        <v>28</v>
      </c>
      <c r="V188" s="10" cm="1">
        <f t="array" ref="V188">INDEX($I188:$P188,0,_xlfn.XMATCH(V$10,$I$10:$P$10))</f>
        <v>17.933333333333334</v>
      </c>
      <c r="W188" s="10">
        <f t="shared" si="20"/>
        <v>10.066666666666666</v>
      </c>
      <c r="X188" s="37">
        <f t="shared" si="21"/>
        <v>0.56133828996282531</v>
      </c>
    </row>
    <row r="189" spans="1:24" x14ac:dyDescent="0.25">
      <c r="A189" s="4">
        <v>100187</v>
      </c>
      <c r="B189" s="4">
        <v>271036</v>
      </c>
      <c r="C189" s="4">
        <v>266343</v>
      </c>
      <c r="D189" s="4" t="s">
        <v>759</v>
      </c>
      <c r="E189" s="4" t="s">
        <v>692</v>
      </c>
      <c r="F189" s="4">
        <v>12272.306</v>
      </c>
      <c r="G189" s="4">
        <v>57</v>
      </c>
      <c r="H189" s="6" t="str">
        <f t="shared" si="15"/>
        <v>271036_266343</v>
      </c>
      <c r="I189" s="9" cm="1">
        <f t="array" ref="I189">INDEX(Processed[Response.rows.elements.distance.value],_xlfn.XMATCH(I$9&amp;"_"&amp;$H189,Processed[LinkID]))/1000</f>
        <v>14.673999999999999</v>
      </c>
      <c r="J189" s="9" cm="1">
        <f t="array" ref="J189">INDEX(Processed[Response.rows.elements.distance.value],_xlfn.XMATCH(J$9&amp;"_"&amp;$H189,Processed[LinkID]))/1000</f>
        <v>14.673999999999999</v>
      </c>
      <c r="K189" s="9" cm="1">
        <f t="array" ref="K189">INDEX(Processed[Response.rows.elements.distance.value],_xlfn.XMATCH(K$9&amp;"_"&amp;$H189,Processed[LinkID]))/1000</f>
        <v>14.673999999999999</v>
      </c>
      <c r="L189" s="9" cm="1">
        <f t="array" ref="L189">INDEX(Processed[Response.rows.elements.duration.value],_xlfn.XMATCH(L$9&amp;"_"&amp;$H189,Processed[LinkID]))/60</f>
        <v>36.516666666666666</v>
      </c>
      <c r="M189" s="9" cm="1">
        <f t="array" ref="M189">INDEX(Processed[Response.rows.elements.duration.value],_xlfn.XMATCH(M$9&amp;"_"&amp;$H189,Processed[LinkID]))/60</f>
        <v>34.516666666666666</v>
      </c>
      <c r="N189" s="9" cm="1">
        <f t="array" ref="N189">INDEX(Processed[Response.rows.elements.duration.value],_xlfn.XMATCH(N$9&amp;"_"&amp;$H189,Processed[LinkID]))/60</f>
        <v>35.516666666666666</v>
      </c>
      <c r="O189" s="9">
        <f t="shared" si="16"/>
        <v>57</v>
      </c>
      <c r="P189" s="9">
        <f t="shared" si="17"/>
        <v>12.272306</v>
      </c>
      <c r="R189" s="10" cm="1">
        <f t="array" ref="R189">INDEX($I189:$P189,0,_xlfn.XMATCH(R$10,$I$10:$P$10))</f>
        <v>12.272306</v>
      </c>
      <c r="S189" s="10">
        <f t="shared" si="18"/>
        <v>14.673999999999999</v>
      </c>
      <c r="U189" s="10">
        <f t="shared" si="19"/>
        <v>57</v>
      </c>
      <c r="V189" s="10" cm="1">
        <f t="array" ref="V189">INDEX($I189:$P189,0,_xlfn.XMATCH(V$10,$I$10:$P$10))</f>
        <v>36.516666666666666</v>
      </c>
      <c r="W189" s="10">
        <f t="shared" si="20"/>
        <v>20.483333333333334</v>
      </c>
      <c r="X189" s="37">
        <f t="shared" si="21"/>
        <v>0.56093108169785488</v>
      </c>
    </row>
    <row r="190" spans="1:24" x14ac:dyDescent="0.25">
      <c r="A190" s="4">
        <v>100232</v>
      </c>
      <c r="B190" s="4">
        <v>269459</v>
      </c>
      <c r="C190" s="4">
        <v>260543</v>
      </c>
      <c r="D190" s="4" t="s">
        <v>687</v>
      </c>
      <c r="E190" s="4" t="s">
        <v>790</v>
      </c>
      <c r="F190" s="4">
        <v>25967.192999999999</v>
      </c>
      <c r="G190" s="4">
        <v>99</v>
      </c>
      <c r="H190" s="6" t="str">
        <f t="shared" si="15"/>
        <v>269459_260543</v>
      </c>
      <c r="I190" s="9" cm="1">
        <f t="array" ref="I190">INDEX(Processed[Response.rows.elements.distance.value],_xlfn.XMATCH(I$9&amp;"_"&amp;$H190,Processed[LinkID]))/1000</f>
        <v>28.852</v>
      </c>
      <c r="J190" s="9" cm="1">
        <f t="array" ref="J190">INDEX(Processed[Response.rows.elements.distance.value],_xlfn.XMATCH(J$9&amp;"_"&amp;$H190,Processed[LinkID]))/1000</f>
        <v>28.852</v>
      </c>
      <c r="K190" s="9" cm="1">
        <f t="array" ref="K190">INDEX(Processed[Response.rows.elements.distance.value],_xlfn.XMATCH(K$9&amp;"_"&amp;$H190,Processed[LinkID]))/1000</f>
        <v>28.856999999999999</v>
      </c>
      <c r="L190" s="9" cm="1">
        <f t="array" ref="L190">INDEX(Processed[Response.rows.elements.duration.value],_xlfn.XMATCH(L$9&amp;"_"&amp;$H190,Processed[LinkID]))/60</f>
        <v>63.45</v>
      </c>
      <c r="M190" s="9" cm="1">
        <f t="array" ref="M190">INDEX(Processed[Response.rows.elements.duration.value],_xlfn.XMATCH(M$9&amp;"_"&amp;$H190,Processed[LinkID]))/60</f>
        <v>58.45</v>
      </c>
      <c r="N190" s="9" cm="1">
        <f t="array" ref="N190">INDEX(Processed[Response.rows.elements.duration.value],_xlfn.XMATCH(N$9&amp;"_"&amp;$H190,Processed[LinkID]))/60</f>
        <v>59.45</v>
      </c>
      <c r="O190" s="9">
        <f t="shared" si="16"/>
        <v>99</v>
      </c>
      <c r="P190" s="9">
        <f t="shared" si="17"/>
        <v>25.967192999999998</v>
      </c>
      <c r="R190" s="10" cm="1">
        <f t="array" ref="R190">INDEX($I190:$P190,0,_xlfn.XMATCH(R$10,$I$10:$P$10))</f>
        <v>25.967192999999998</v>
      </c>
      <c r="S190" s="10">
        <f t="shared" si="18"/>
        <v>28.856999999999999</v>
      </c>
      <c r="U190" s="10">
        <f t="shared" si="19"/>
        <v>99</v>
      </c>
      <c r="V190" s="10" cm="1">
        <f t="array" ref="V190">INDEX($I190:$P190,0,_xlfn.XMATCH(V$10,$I$10:$P$10))</f>
        <v>63.45</v>
      </c>
      <c r="W190" s="10">
        <f t="shared" si="20"/>
        <v>35.549999999999997</v>
      </c>
      <c r="X190" s="37">
        <f t="shared" si="21"/>
        <v>0.56028368794326233</v>
      </c>
    </row>
    <row r="191" spans="1:24" x14ac:dyDescent="0.25">
      <c r="A191" s="4">
        <v>100187</v>
      </c>
      <c r="B191" s="4">
        <v>266343</v>
      </c>
      <c r="C191" s="4">
        <v>271036</v>
      </c>
      <c r="D191" s="4" t="s">
        <v>692</v>
      </c>
      <c r="E191" s="4" t="s">
        <v>759</v>
      </c>
      <c r="F191" s="4">
        <v>12272.306</v>
      </c>
      <c r="G191" s="4">
        <v>57</v>
      </c>
      <c r="H191" s="6" t="str">
        <f t="shared" si="15"/>
        <v>266343_271036</v>
      </c>
      <c r="I191" s="9" cm="1">
        <f t="array" ref="I191">INDEX(Processed[Response.rows.elements.distance.value],_xlfn.XMATCH(I$9&amp;"_"&amp;$H191,Processed[LinkID]))/1000</f>
        <v>14.555999999999999</v>
      </c>
      <c r="J191" s="9" cm="1">
        <f t="array" ref="J191">INDEX(Processed[Response.rows.elements.distance.value],_xlfn.XMATCH(J$9&amp;"_"&amp;$H191,Processed[LinkID]))/1000</f>
        <v>14.555999999999999</v>
      </c>
      <c r="K191" s="9" cm="1">
        <f t="array" ref="K191">INDEX(Processed[Response.rows.elements.distance.value],_xlfn.XMATCH(K$9&amp;"_"&amp;$H191,Processed[LinkID]))/1000</f>
        <v>14.555999999999999</v>
      </c>
      <c r="L191" s="9" cm="1">
        <f t="array" ref="L191">INDEX(Processed[Response.rows.elements.duration.value],_xlfn.XMATCH(L$9&amp;"_"&amp;$H191,Processed[LinkID]))/60</f>
        <v>36.533333333333331</v>
      </c>
      <c r="M191" s="9" cm="1">
        <f t="array" ref="M191">INDEX(Processed[Response.rows.elements.duration.value],_xlfn.XMATCH(M$9&amp;"_"&amp;$H191,Processed[LinkID]))/60</f>
        <v>35.533333333333331</v>
      </c>
      <c r="N191" s="9" cm="1">
        <f t="array" ref="N191">INDEX(Processed[Response.rows.elements.duration.value],_xlfn.XMATCH(N$9&amp;"_"&amp;$H191,Processed[LinkID]))/60</f>
        <v>35.533333333333331</v>
      </c>
      <c r="O191" s="9">
        <f t="shared" si="16"/>
        <v>57</v>
      </c>
      <c r="P191" s="9">
        <f t="shared" si="17"/>
        <v>12.272306</v>
      </c>
      <c r="R191" s="10" cm="1">
        <f t="array" ref="R191">INDEX($I191:$P191,0,_xlfn.XMATCH(R$10,$I$10:$P$10))</f>
        <v>12.272306</v>
      </c>
      <c r="S191" s="10">
        <f t="shared" si="18"/>
        <v>14.555999999999999</v>
      </c>
      <c r="U191" s="10">
        <f t="shared" si="19"/>
        <v>57</v>
      </c>
      <c r="V191" s="10" cm="1">
        <f t="array" ref="V191">INDEX($I191:$P191,0,_xlfn.XMATCH(V$10,$I$10:$P$10))</f>
        <v>36.533333333333331</v>
      </c>
      <c r="W191" s="10">
        <f t="shared" si="20"/>
        <v>20.466666666666669</v>
      </c>
      <c r="X191" s="37">
        <f t="shared" si="21"/>
        <v>0.5602189781021899</v>
      </c>
    </row>
    <row r="192" spans="1:24" x14ac:dyDescent="0.25">
      <c r="A192" s="4">
        <v>290868</v>
      </c>
      <c r="B192" s="4">
        <v>264577</v>
      </c>
      <c r="C192" s="4">
        <v>264593</v>
      </c>
      <c r="D192" s="4" t="s">
        <v>815</v>
      </c>
      <c r="E192" s="4" t="s">
        <v>816</v>
      </c>
      <c r="F192" s="4">
        <v>186.54900000000001</v>
      </c>
      <c r="G192" s="4">
        <v>4</v>
      </c>
      <c r="H192" s="6" t="str">
        <f t="shared" si="15"/>
        <v>264577_264593</v>
      </c>
      <c r="I192" s="9" cm="1">
        <f t="array" ref="I192">INDEX(Processed[Response.rows.elements.distance.value],_xlfn.XMATCH(I$9&amp;"_"&amp;$H192,Processed[LinkID]))/1000</f>
        <v>0.186</v>
      </c>
      <c r="J192" s="9" cm="1">
        <f t="array" ref="J192">INDEX(Processed[Response.rows.elements.distance.value],_xlfn.XMATCH(J$9&amp;"_"&amp;$H192,Processed[LinkID]))/1000</f>
        <v>0.186</v>
      </c>
      <c r="K192" s="9" cm="1">
        <f t="array" ref="K192">INDEX(Processed[Response.rows.elements.distance.value],_xlfn.XMATCH(K$9&amp;"_"&amp;$H192,Processed[LinkID]))/1000</f>
        <v>0.186</v>
      </c>
      <c r="L192" s="9" cm="1">
        <f t="array" ref="L192">INDEX(Processed[Response.rows.elements.duration.value],_xlfn.XMATCH(L$9&amp;"_"&amp;$H192,Processed[LinkID]))/60</f>
        <v>2.5666666666666669</v>
      </c>
      <c r="M192" s="9" cm="1">
        <f t="array" ref="M192">INDEX(Processed[Response.rows.elements.duration.value],_xlfn.XMATCH(M$9&amp;"_"&amp;$H192,Processed[LinkID]))/60</f>
        <v>2.5666666666666669</v>
      </c>
      <c r="N192" s="9" cm="1">
        <f t="array" ref="N192">INDEX(Processed[Response.rows.elements.duration.value],_xlfn.XMATCH(N$9&amp;"_"&amp;$H192,Processed[LinkID]))/60</f>
        <v>2.5666666666666669</v>
      </c>
      <c r="O192" s="9">
        <f t="shared" si="16"/>
        <v>4</v>
      </c>
      <c r="P192" s="9">
        <f t="shared" si="17"/>
        <v>0.18654900000000002</v>
      </c>
      <c r="R192" s="10" cm="1">
        <f t="array" ref="R192">INDEX($I192:$P192,0,_xlfn.XMATCH(R$10,$I$10:$P$10))</f>
        <v>0.18654900000000002</v>
      </c>
      <c r="S192" s="10">
        <f t="shared" si="18"/>
        <v>0.186</v>
      </c>
      <c r="U192" s="10">
        <f t="shared" si="19"/>
        <v>4</v>
      </c>
      <c r="V192" s="10" cm="1">
        <f t="array" ref="V192">INDEX($I192:$P192,0,_xlfn.XMATCH(V$10,$I$10:$P$10))</f>
        <v>2.5666666666666669</v>
      </c>
      <c r="W192" s="10">
        <f t="shared" si="20"/>
        <v>1.4333333333333331</v>
      </c>
      <c r="X192" s="37">
        <f t="shared" si="21"/>
        <v>0.55844155844155829</v>
      </c>
    </row>
    <row r="193" spans="1:24" x14ac:dyDescent="0.25">
      <c r="A193" s="4">
        <v>100190</v>
      </c>
      <c r="B193" s="4">
        <v>267252</v>
      </c>
      <c r="C193" s="4">
        <v>271036</v>
      </c>
      <c r="D193" s="4" t="s">
        <v>694</v>
      </c>
      <c r="E193" s="4" t="s">
        <v>759</v>
      </c>
      <c r="F193" s="4">
        <v>11053.638000000001</v>
      </c>
      <c r="G193" s="4">
        <v>54</v>
      </c>
      <c r="H193" s="6" t="str">
        <f t="shared" si="15"/>
        <v>267252_271036</v>
      </c>
      <c r="I193" s="9" cm="1">
        <f t="array" ref="I193">INDEX(Processed[Response.rows.elements.distance.value],_xlfn.XMATCH(I$9&amp;"_"&amp;$H193,Processed[LinkID]))/1000</f>
        <v>13.847</v>
      </c>
      <c r="J193" s="9" cm="1">
        <f t="array" ref="J193">INDEX(Processed[Response.rows.elements.distance.value],_xlfn.XMATCH(J$9&amp;"_"&amp;$H193,Processed[LinkID]))/1000</f>
        <v>13.847</v>
      </c>
      <c r="K193" s="9" cm="1">
        <f t="array" ref="K193">INDEX(Processed[Response.rows.elements.distance.value],_xlfn.XMATCH(K$9&amp;"_"&amp;$H193,Processed[LinkID]))/1000</f>
        <v>13.847</v>
      </c>
      <c r="L193" s="9" cm="1">
        <f t="array" ref="L193">INDEX(Processed[Response.rows.elements.duration.value],_xlfn.XMATCH(L$9&amp;"_"&amp;$H193,Processed[LinkID]))/60</f>
        <v>34.68333333333333</v>
      </c>
      <c r="M193" s="9" cm="1">
        <f t="array" ref="M193">INDEX(Processed[Response.rows.elements.duration.value],_xlfn.XMATCH(M$9&amp;"_"&amp;$H193,Processed[LinkID]))/60</f>
        <v>33.68333333333333</v>
      </c>
      <c r="N193" s="9" cm="1">
        <f t="array" ref="N193">INDEX(Processed[Response.rows.elements.duration.value],_xlfn.XMATCH(N$9&amp;"_"&amp;$H193,Processed[LinkID]))/60</f>
        <v>34.68333333333333</v>
      </c>
      <c r="O193" s="9">
        <f t="shared" si="16"/>
        <v>54</v>
      </c>
      <c r="P193" s="9">
        <f t="shared" si="17"/>
        <v>11.053638000000001</v>
      </c>
      <c r="R193" s="10" cm="1">
        <f t="array" ref="R193">INDEX($I193:$P193,0,_xlfn.XMATCH(R$10,$I$10:$P$10))</f>
        <v>11.053638000000001</v>
      </c>
      <c r="S193" s="10">
        <f t="shared" si="18"/>
        <v>13.847</v>
      </c>
      <c r="U193" s="10">
        <f t="shared" si="19"/>
        <v>54</v>
      </c>
      <c r="V193" s="10" cm="1">
        <f t="array" ref="V193">INDEX($I193:$P193,0,_xlfn.XMATCH(V$10,$I$10:$P$10))</f>
        <v>34.68333333333333</v>
      </c>
      <c r="W193" s="10">
        <f t="shared" si="20"/>
        <v>19.31666666666667</v>
      </c>
      <c r="X193" s="37">
        <f t="shared" si="21"/>
        <v>0.55694377703027409</v>
      </c>
    </row>
    <row r="194" spans="1:24" x14ac:dyDescent="0.25">
      <c r="A194" s="4">
        <v>100248</v>
      </c>
      <c r="B194" s="4">
        <v>266682</v>
      </c>
      <c r="C194" s="4">
        <v>268672</v>
      </c>
      <c r="D194" s="4" t="s">
        <v>691</v>
      </c>
      <c r="E194" s="4" t="s">
        <v>773</v>
      </c>
      <c r="F194" s="4">
        <v>4039.3710000000001</v>
      </c>
      <c r="G194" s="4">
        <v>27</v>
      </c>
      <c r="H194" s="6" t="str">
        <f t="shared" si="15"/>
        <v>266682_268672</v>
      </c>
      <c r="I194" s="9" cm="1">
        <f t="array" ref="I194">INDEX(Processed[Response.rows.elements.distance.value],_xlfn.XMATCH(I$9&amp;"_"&amp;$H194,Processed[LinkID]))/1000</f>
        <v>4.8120000000000003</v>
      </c>
      <c r="J194" s="9" cm="1">
        <f t="array" ref="J194">INDEX(Processed[Response.rows.elements.distance.value],_xlfn.XMATCH(J$9&amp;"_"&amp;$H194,Processed[LinkID]))/1000</f>
        <v>4.8120000000000003</v>
      </c>
      <c r="K194" s="9" cm="1">
        <f t="array" ref="K194">INDEX(Processed[Response.rows.elements.distance.value],_xlfn.XMATCH(K$9&amp;"_"&amp;$H194,Processed[LinkID]))/1000</f>
        <v>4.8120000000000003</v>
      </c>
      <c r="L194" s="9" cm="1">
        <f t="array" ref="L194">INDEX(Processed[Response.rows.elements.duration.value],_xlfn.XMATCH(L$9&amp;"_"&amp;$H194,Processed[LinkID]))/60</f>
        <v>17.416666666666668</v>
      </c>
      <c r="M194" s="9" cm="1">
        <f t="array" ref="M194">INDEX(Processed[Response.rows.elements.duration.value],_xlfn.XMATCH(M$9&amp;"_"&amp;$H194,Processed[LinkID]))/60</f>
        <v>16.416666666666668</v>
      </c>
      <c r="N194" s="9" cm="1">
        <f t="array" ref="N194">INDEX(Processed[Response.rows.elements.duration.value],_xlfn.XMATCH(N$9&amp;"_"&amp;$H194,Processed[LinkID]))/60</f>
        <v>15.833333333333334</v>
      </c>
      <c r="O194" s="9">
        <f t="shared" si="16"/>
        <v>27</v>
      </c>
      <c r="P194" s="9">
        <f t="shared" si="17"/>
        <v>4.039371</v>
      </c>
      <c r="R194" s="10" cm="1">
        <f t="array" ref="R194">INDEX($I194:$P194,0,_xlfn.XMATCH(R$10,$I$10:$P$10))</f>
        <v>4.039371</v>
      </c>
      <c r="S194" s="10">
        <f t="shared" si="18"/>
        <v>4.8120000000000003</v>
      </c>
      <c r="U194" s="10">
        <f t="shared" si="19"/>
        <v>27</v>
      </c>
      <c r="V194" s="10" cm="1">
        <f t="array" ref="V194">INDEX($I194:$P194,0,_xlfn.XMATCH(V$10,$I$10:$P$10))</f>
        <v>17.416666666666668</v>
      </c>
      <c r="W194" s="10">
        <f t="shared" si="20"/>
        <v>9.5833333333333321</v>
      </c>
      <c r="X194" s="37">
        <f t="shared" si="21"/>
        <v>0.55023923444976064</v>
      </c>
    </row>
    <row r="195" spans="1:24" x14ac:dyDescent="0.25">
      <c r="A195" s="4">
        <v>100077</v>
      </c>
      <c r="B195" s="4">
        <v>269751</v>
      </c>
      <c r="C195" s="4">
        <v>267662</v>
      </c>
      <c r="D195" s="4" t="s">
        <v>704</v>
      </c>
      <c r="E195" s="4" t="s">
        <v>686</v>
      </c>
      <c r="F195" s="4">
        <v>8411.8160000000007</v>
      </c>
      <c r="G195" s="4">
        <v>24</v>
      </c>
      <c r="H195" s="6" t="str">
        <f t="shared" si="15"/>
        <v>269751_267662</v>
      </c>
      <c r="I195" s="9" cm="1">
        <f t="array" ref="I195">INDEX(Processed[Response.rows.elements.distance.value],_xlfn.XMATCH(I$9&amp;"_"&amp;$H195,Processed[LinkID]))/1000</f>
        <v>9.7189999999999994</v>
      </c>
      <c r="J195" s="9" cm="1">
        <f t="array" ref="J195">INDEX(Processed[Response.rows.elements.distance.value],_xlfn.XMATCH(J$9&amp;"_"&amp;$H195,Processed[LinkID]))/1000</f>
        <v>9.7189999999999994</v>
      </c>
      <c r="K195" s="9" cm="1">
        <f t="array" ref="K195">INDEX(Processed[Response.rows.elements.distance.value],_xlfn.XMATCH(K$9&amp;"_"&amp;$H195,Processed[LinkID]))/1000</f>
        <v>9.7189999999999994</v>
      </c>
      <c r="L195" s="9" cm="1">
        <f t="array" ref="L195">INDEX(Processed[Response.rows.elements.duration.value],_xlfn.XMATCH(L$9&amp;"_"&amp;$H195,Processed[LinkID]))/60</f>
        <v>15.516666666666667</v>
      </c>
      <c r="M195" s="9" cm="1">
        <f t="array" ref="M195">INDEX(Processed[Response.rows.elements.duration.value],_xlfn.XMATCH(M$9&amp;"_"&amp;$H195,Processed[LinkID]))/60</f>
        <v>14.233333333333333</v>
      </c>
      <c r="N195" s="9" cm="1">
        <f t="array" ref="N195">INDEX(Processed[Response.rows.elements.duration.value],_xlfn.XMATCH(N$9&amp;"_"&amp;$H195,Processed[LinkID]))/60</f>
        <v>15.233333333333333</v>
      </c>
      <c r="O195" s="9">
        <f t="shared" si="16"/>
        <v>24</v>
      </c>
      <c r="P195" s="9">
        <f t="shared" si="17"/>
        <v>8.411816</v>
      </c>
      <c r="R195" s="10" cm="1">
        <f t="array" ref="R195">INDEX($I195:$P195,0,_xlfn.XMATCH(R$10,$I$10:$P$10))</f>
        <v>8.411816</v>
      </c>
      <c r="S195" s="10">
        <f t="shared" si="18"/>
        <v>9.7189999999999994</v>
      </c>
      <c r="U195" s="10">
        <f t="shared" si="19"/>
        <v>24</v>
      </c>
      <c r="V195" s="10" cm="1">
        <f t="array" ref="V195">INDEX($I195:$P195,0,_xlfn.XMATCH(V$10,$I$10:$P$10))</f>
        <v>15.516666666666667</v>
      </c>
      <c r="W195" s="10">
        <f t="shared" si="20"/>
        <v>8.4833333333333325</v>
      </c>
      <c r="X195" s="37">
        <f t="shared" si="21"/>
        <v>0.54672395273899022</v>
      </c>
    </row>
    <row r="196" spans="1:24" x14ac:dyDescent="0.25">
      <c r="A196" s="4">
        <v>100105</v>
      </c>
      <c r="B196" s="4">
        <v>268647</v>
      </c>
      <c r="C196" s="4">
        <v>268897</v>
      </c>
      <c r="D196" s="4" t="s">
        <v>750</v>
      </c>
      <c r="E196" s="4" t="s">
        <v>751</v>
      </c>
      <c r="F196" s="4">
        <v>467.78300000000002</v>
      </c>
      <c r="G196" s="4">
        <v>10</v>
      </c>
      <c r="H196" s="6" t="str">
        <f t="shared" si="15"/>
        <v>268647_268897</v>
      </c>
      <c r="I196" s="9" cm="1">
        <f t="array" ref="I196">INDEX(Processed[Response.rows.elements.distance.value],_xlfn.XMATCH(I$9&amp;"_"&amp;$H196,Processed[LinkID]))/1000</f>
        <v>0.57099999999999995</v>
      </c>
      <c r="J196" s="9" cm="1">
        <f t="array" ref="J196">INDEX(Processed[Response.rows.elements.distance.value],_xlfn.XMATCH(J$9&amp;"_"&amp;$H196,Processed[LinkID]))/1000</f>
        <v>0.57099999999999995</v>
      </c>
      <c r="K196" s="9" cm="1">
        <f t="array" ref="K196">INDEX(Processed[Response.rows.elements.distance.value],_xlfn.XMATCH(K$9&amp;"_"&amp;$H196,Processed[LinkID]))/1000</f>
        <v>0.57099999999999995</v>
      </c>
      <c r="L196" s="9" cm="1">
        <f t="array" ref="L196">INDEX(Processed[Response.rows.elements.duration.value],_xlfn.XMATCH(L$9&amp;"_"&amp;$H196,Processed[LinkID]))/60</f>
        <v>6.4833333333333334</v>
      </c>
      <c r="M196" s="9" cm="1">
        <f t="array" ref="M196">INDEX(Processed[Response.rows.elements.duration.value],_xlfn.XMATCH(M$9&amp;"_"&amp;$H196,Processed[LinkID]))/60</f>
        <v>6.4833333333333334</v>
      </c>
      <c r="N196" s="9" cm="1">
        <f t="array" ref="N196">INDEX(Processed[Response.rows.elements.duration.value],_xlfn.XMATCH(N$9&amp;"_"&amp;$H196,Processed[LinkID]))/60</f>
        <v>6.4833333333333334</v>
      </c>
      <c r="O196" s="9">
        <f t="shared" si="16"/>
        <v>10</v>
      </c>
      <c r="P196" s="9">
        <f t="shared" si="17"/>
        <v>0.467783</v>
      </c>
      <c r="R196" s="10" cm="1">
        <f t="array" ref="R196">INDEX($I196:$P196,0,_xlfn.XMATCH(R$10,$I$10:$P$10))</f>
        <v>0.467783</v>
      </c>
      <c r="S196" s="10">
        <f t="shared" si="18"/>
        <v>0.57099999999999995</v>
      </c>
      <c r="U196" s="10">
        <f t="shared" si="19"/>
        <v>10</v>
      </c>
      <c r="V196" s="10" cm="1">
        <f t="array" ref="V196">INDEX($I196:$P196,0,_xlfn.XMATCH(V$10,$I$10:$P$10))</f>
        <v>6.4833333333333334</v>
      </c>
      <c r="W196" s="10">
        <f t="shared" si="20"/>
        <v>3.5166666666666666</v>
      </c>
      <c r="X196" s="37">
        <f t="shared" si="21"/>
        <v>0.54241645244215941</v>
      </c>
    </row>
    <row r="197" spans="1:24" x14ac:dyDescent="0.25">
      <c r="A197" s="4">
        <v>100243</v>
      </c>
      <c r="B197" s="4">
        <v>272192</v>
      </c>
      <c r="C197" s="4">
        <v>271036</v>
      </c>
      <c r="D197" s="4" t="s">
        <v>807</v>
      </c>
      <c r="E197" s="4" t="s">
        <v>759</v>
      </c>
      <c r="F197" s="4">
        <v>7690.8620000000001</v>
      </c>
      <c r="G197" s="4">
        <v>38</v>
      </c>
      <c r="H197" s="6" t="str">
        <f t="shared" si="15"/>
        <v>272192_271036</v>
      </c>
      <c r="I197" s="9" cm="1">
        <f t="array" ref="I197">INDEX(Processed[Response.rows.elements.distance.value],_xlfn.XMATCH(I$9&amp;"_"&amp;$H197,Processed[LinkID]))/1000</f>
        <v>9.8130000000000006</v>
      </c>
      <c r="J197" s="9" cm="1">
        <f t="array" ref="J197">INDEX(Processed[Response.rows.elements.distance.value],_xlfn.XMATCH(J$9&amp;"_"&amp;$H197,Processed[LinkID]))/1000</f>
        <v>9.8130000000000006</v>
      </c>
      <c r="K197" s="9" cm="1">
        <f t="array" ref="K197">INDEX(Processed[Response.rows.elements.distance.value],_xlfn.XMATCH(K$9&amp;"_"&amp;$H197,Processed[LinkID]))/1000</f>
        <v>9.8130000000000006</v>
      </c>
      <c r="L197" s="9" cm="1">
        <f t="array" ref="L197">INDEX(Processed[Response.rows.elements.duration.value],_xlfn.XMATCH(L$9&amp;"_"&amp;$H197,Processed[LinkID]))/60</f>
        <v>24.666666666666668</v>
      </c>
      <c r="M197" s="9" cm="1">
        <f t="array" ref="M197">INDEX(Processed[Response.rows.elements.duration.value],_xlfn.XMATCH(M$9&amp;"_"&amp;$H197,Processed[LinkID]))/60</f>
        <v>24.666666666666668</v>
      </c>
      <c r="N197" s="9" cm="1">
        <f t="array" ref="N197">INDEX(Processed[Response.rows.elements.duration.value],_xlfn.XMATCH(N$9&amp;"_"&amp;$H197,Processed[LinkID]))/60</f>
        <v>24.666666666666668</v>
      </c>
      <c r="O197" s="9">
        <f t="shared" si="16"/>
        <v>38</v>
      </c>
      <c r="P197" s="9">
        <f t="shared" si="17"/>
        <v>7.6908620000000001</v>
      </c>
      <c r="R197" s="10" cm="1">
        <f t="array" ref="R197">INDEX($I197:$P197,0,_xlfn.XMATCH(R$10,$I$10:$P$10))</f>
        <v>7.6908620000000001</v>
      </c>
      <c r="S197" s="10">
        <f t="shared" si="18"/>
        <v>9.8130000000000006</v>
      </c>
      <c r="U197" s="10">
        <f t="shared" si="19"/>
        <v>38</v>
      </c>
      <c r="V197" s="10" cm="1">
        <f t="array" ref="V197">INDEX($I197:$P197,0,_xlfn.XMATCH(V$10,$I$10:$P$10))</f>
        <v>24.666666666666668</v>
      </c>
      <c r="W197" s="10">
        <f t="shared" si="20"/>
        <v>13.333333333333332</v>
      </c>
      <c r="X197" s="37">
        <f t="shared" si="21"/>
        <v>0.54054054054054046</v>
      </c>
    </row>
    <row r="198" spans="1:24" x14ac:dyDescent="0.25">
      <c r="A198" s="4">
        <v>100248</v>
      </c>
      <c r="B198" s="4">
        <v>268672</v>
      </c>
      <c r="C198" s="4">
        <v>266682</v>
      </c>
      <c r="D198" s="4" t="s">
        <v>773</v>
      </c>
      <c r="E198" s="4" t="s">
        <v>691</v>
      </c>
      <c r="F198" s="4">
        <v>4039.3710000000001</v>
      </c>
      <c r="G198" s="4">
        <v>27</v>
      </c>
      <c r="H198" s="6" t="str">
        <f t="shared" si="15"/>
        <v>268672_266682</v>
      </c>
      <c r="I198" s="9" cm="1">
        <f t="array" ref="I198">INDEX(Processed[Response.rows.elements.distance.value],_xlfn.XMATCH(I$9&amp;"_"&amp;$H198,Processed[LinkID]))/1000</f>
        <v>4.8129999999999997</v>
      </c>
      <c r="J198" s="9" cm="1">
        <f t="array" ref="J198">INDEX(Processed[Response.rows.elements.distance.value],_xlfn.XMATCH(J$9&amp;"_"&amp;$H198,Processed[LinkID]))/1000</f>
        <v>4.8129999999999997</v>
      </c>
      <c r="K198" s="9" cm="1">
        <f t="array" ref="K198">INDEX(Processed[Response.rows.elements.distance.value],_xlfn.XMATCH(K$9&amp;"_"&amp;$H198,Processed[LinkID]))/1000</f>
        <v>4.8150000000000004</v>
      </c>
      <c r="L198" s="9" cm="1">
        <f t="array" ref="L198">INDEX(Processed[Response.rows.elements.duration.value],_xlfn.XMATCH(L$9&amp;"_"&amp;$H198,Processed[LinkID]))/60</f>
        <v>17.600000000000001</v>
      </c>
      <c r="M198" s="9" cm="1">
        <f t="array" ref="M198">INDEX(Processed[Response.rows.elements.duration.value],_xlfn.XMATCH(M$9&amp;"_"&amp;$H198,Processed[LinkID]))/60</f>
        <v>17.016666666666666</v>
      </c>
      <c r="N198" s="9" cm="1">
        <f t="array" ref="N198">INDEX(Processed[Response.rows.elements.duration.value],_xlfn.XMATCH(N$9&amp;"_"&amp;$H198,Processed[LinkID]))/60</f>
        <v>16.966666666666665</v>
      </c>
      <c r="O198" s="9">
        <f t="shared" si="16"/>
        <v>27</v>
      </c>
      <c r="P198" s="9">
        <f t="shared" si="17"/>
        <v>4.039371</v>
      </c>
      <c r="R198" s="10" cm="1">
        <f t="array" ref="R198">INDEX($I198:$P198,0,_xlfn.XMATCH(R$10,$I$10:$P$10))</f>
        <v>4.039371</v>
      </c>
      <c r="S198" s="10">
        <f t="shared" si="18"/>
        <v>4.8150000000000004</v>
      </c>
      <c r="U198" s="10">
        <f t="shared" si="19"/>
        <v>27</v>
      </c>
      <c r="V198" s="10" cm="1">
        <f t="array" ref="V198">INDEX($I198:$P198,0,_xlfn.XMATCH(V$10,$I$10:$P$10))</f>
        <v>17.600000000000001</v>
      </c>
      <c r="W198" s="10">
        <f t="shared" si="20"/>
        <v>9.3999999999999986</v>
      </c>
      <c r="X198" s="37">
        <f t="shared" si="21"/>
        <v>0.53409090909090895</v>
      </c>
    </row>
    <row r="199" spans="1:24" x14ac:dyDescent="0.25">
      <c r="A199" s="4">
        <v>100260</v>
      </c>
      <c r="B199" s="4">
        <v>262193</v>
      </c>
      <c r="C199" s="4">
        <v>269225</v>
      </c>
      <c r="D199" s="4" t="s">
        <v>741</v>
      </c>
      <c r="E199" s="4" t="s">
        <v>689</v>
      </c>
      <c r="F199" s="4">
        <v>18526.677</v>
      </c>
      <c r="G199" s="4">
        <v>67</v>
      </c>
      <c r="H199" s="6" t="str">
        <f t="shared" si="15"/>
        <v>262193_269225</v>
      </c>
      <c r="I199" s="9" cm="1">
        <f t="array" ref="I199">INDEX(Processed[Response.rows.elements.distance.value],_xlfn.XMATCH(I$9&amp;"_"&amp;$H199,Processed[LinkID]))/1000</f>
        <v>21.295999999999999</v>
      </c>
      <c r="J199" s="9" cm="1">
        <f t="array" ref="J199">INDEX(Processed[Response.rows.elements.distance.value],_xlfn.XMATCH(J$9&amp;"_"&amp;$H199,Processed[LinkID]))/1000</f>
        <v>21.295999999999999</v>
      </c>
      <c r="K199" s="9" cm="1">
        <f t="array" ref="K199">INDEX(Processed[Response.rows.elements.distance.value],_xlfn.XMATCH(K$9&amp;"_"&amp;$H199,Processed[LinkID]))/1000</f>
        <v>21.295999999999999</v>
      </c>
      <c r="L199" s="9" cm="1">
        <f t="array" ref="L199">INDEX(Processed[Response.rows.elements.duration.value],_xlfn.XMATCH(L$9&amp;"_"&amp;$H199,Processed[LinkID]))/60</f>
        <v>43.766666666666666</v>
      </c>
      <c r="M199" s="9" cm="1">
        <f t="array" ref="M199">INDEX(Processed[Response.rows.elements.duration.value],_xlfn.XMATCH(M$9&amp;"_"&amp;$H199,Processed[LinkID]))/60</f>
        <v>43.766666666666666</v>
      </c>
      <c r="N199" s="9" cm="1">
        <f t="array" ref="N199">INDEX(Processed[Response.rows.elements.duration.value],_xlfn.XMATCH(N$9&amp;"_"&amp;$H199,Processed[LinkID]))/60</f>
        <v>44.766666666666666</v>
      </c>
      <c r="O199" s="9">
        <f t="shared" si="16"/>
        <v>67</v>
      </c>
      <c r="P199" s="9">
        <f t="shared" si="17"/>
        <v>18.526676999999999</v>
      </c>
      <c r="R199" s="10" cm="1">
        <f t="array" ref="R199">INDEX($I199:$P199,0,_xlfn.XMATCH(R$10,$I$10:$P$10))</f>
        <v>18.526676999999999</v>
      </c>
      <c r="S199" s="10">
        <f t="shared" si="18"/>
        <v>21.295999999999999</v>
      </c>
      <c r="U199" s="10">
        <f t="shared" si="19"/>
        <v>67</v>
      </c>
      <c r="V199" s="10" cm="1">
        <f t="array" ref="V199">INDEX($I199:$P199,0,_xlfn.XMATCH(V$10,$I$10:$P$10))</f>
        <v>43.766666666666666</v>
      </c>
      <c r="W199" s="10">
        <f t="shared" si="20"/>
        <v>23.233333333333334</v>
      </c>
      <c r="X199" s="37">
        <f t="shared" si="21"/>
        <v>0.53084539223153093</v>
      </c>
    </row>
    <row r="200" spans="1:24" x14ac:dyDescent="0.25">
      <c r="A200" s="4">
        <v>100239</v>
      </c>
      <c r="B200" s="4">
        <v>267252</v>
      </c>
      <c r="C200" s="4">
        <v>260543</v>
      </c>
      <c r="D200" s="4" t="s">
        <v>694</v>
      </c>
      <c r="E200" s="4" t="s">
        <v>790</v>
      </c>
      <c r="F200" s="4">
        <v>22037.598000000002</v>
      </c>
      <c r="G200" s="4">
        <v>78</v>
      </c>
      <c r="H200" s="6" t="str">
        <f t="shared" si="15"/>
        <v>267252_260543</v>
      </c>
      <c r="I200" s="9" cm="1">
        <f t="array" ref="I200">INDEX(Processed[Response.rows.elements.distance.value],_xlfn.XMATCH(I$9&amp;"_"&amp;$H200,Processed[LinkID]))/1000</f>
        <v>25.861999999999998</v>
      </c>
      <c r="J200" s="9" cm="1">
        <f t="array" ref="J200">INDEX(Processed[Response.rows.elements.distance.value],_xlfn.XMATCH(J$9&amp;"_"&amp;$H200,Processed[LinkID]))/1000</f>
        <v>25.861999999999998</v>
      </c>
      <c r="K200" s="9" cm="1">
        <f t="array" ref="K200">INDEX(Processed[Response.rows.elements.distance.value],_xlfn.XMATCH(K$9&amp;"_"&amp;$H200,Processed[LinkID]))/1000</f>
        <v>25.861999999999998</v>
      </c>
      <c r="L200" s="9" cm="1">
        <f t="array" ref="L200">INDEX(Processed[Response.rows.elements.duration.value],_xlfn.XMATCH(L$9&amp;"_"&amp;$H200,Processed[LinkID]))/60</f>
        <v>51.15</v>
      </c>
      <c r="M200" s="9" cm="1">
        <f t="array" ref="M200">INDEX(Processed[Response.rows.elements.duration.value],_xlfn.XMATCH(M$9&amp;"_"&amp;$H200,Processed[LinkID]))/60</f>
        <v>49.15</v>
      </c>
      <c r="N200" s="9" cm="1">
        <f t="array" ref="N200">INDEX(Processed[Response.rows.elements.duration.value],_xlfn.XMATCH(N$9&amp;"_"&amp;$H200,Processed[LinkID]))/60</f>
        <v>50.15</v>
      </c>
      <c r="O200" s="9">
        <f t="shared" si="16"/>
        <v>78</v>
      </c>
      <c r="P200" s="9">
        <f t="shared" si="17"/>
        <v>22.037598000000003</v>
      </c>
      <c r="R200" s="10" cm="1">
        <f t="array" ref="R200">INDEX($I200:$P200,0,_xlfn.XMATCH(R$10,$I$10:$P$10))</f>
        <v>22.037598000000003</v>
      </c>
      <c r="S200" s="10">
        <f t="shared" si="18"/>
        <v>25.861999999999998</v>
      </c>
      <c r="U200" s="10">
        <f t="shared" si="19"/>
        <v>78</v>
      </c>
      <c r="V200" s="10" cm="1">
        <f t="array" ref="V200">INDEX($I200:$P200,0,_xlfn.XMATCH(V$10,$I$10:$P$10))</f>
        <v>51.15</v>
      </c>
      <c r="W200" s="10">
        <f t="shared" si="20"/>
        <v>26.85</v>
      </c>
      <c r="X200" s="37">
        <f t="shared" si="21"/>
        <v>0.52492668621700889</v>
      </c>
    </row>
    <row r="201" spans="1:24" x14ac:dyDescent="0.25">
      <c r="A201" s="4">
        <v>100188</v>
      </c>
      <c r="B201" s="4">
        <v>270927</v>
      </c>
      <c r="C201" s="4">
        <v>271036</v>
      </c>
      <c r="D201" s="4" t="s">
        <v>788</v>
      </c>
      <c r="E201" s="4" t="s">
        <v>759</v>
      </c>
      <c r="F201" s="4">
        <v>474.79599999999999</v>
      </c>
      <c r="G201" s="4">
        <v>10</v>
      </c>
      <c r="H201" s="6" t="str">
        <f t="shared" si="15"/>
        <v>270927_271036</v>
      </c>
      <c r="I201" s="9" cm="1">
        <f t="array" ref="I201">INDEX(Processed[Response.rows.elements.distance.value],_xlfn.XMATCH(I$9&amp;"_"&amp;$H201,Processed[LinkID]))/1000</f>
        <v>1.7210000000000001</v>
      </c>
      <c r="J201" s="9" cm="1">
        <f t="array" ref="J201">INDEX(Processed[Response.rows.elements.distance.value],_xlfn.XMATCH(J$9&amp;"_"&amp;$H201,Processed[LinkID]))/1000</f>
        <v>1.4590000000000001</v>
      </c>
      <c r="K201" s="9" cm="1">
        <f t="array" ref="K201">INDEX(Processed[Response.rows.elements.distance.value],_xlfn.XMATCH(K$9&amp;"_"&amp;$H201,Processed[LinkID]))/1000</f>
        <v>1.7210000000000001</v>
      </c>
      <c r="L201" s="9" cm="1">
        <f t="array" ref="L201">INDEX(Processed[Response.rows.elements.duration.value],_xlfn.XMATCH(L$9&amp;"_"&amp;$H201,Processed[LinkID]))/60</f>
        <v>6.5666666666666664</v>
      </c>
      <c r="M201" s="9" cm="1">
        <f t="array" ref="M201">INDEX(Processed[Response.rows.elements.duration.value],_xlfn.XMATCH(M$9&amp;"_"&amp;$H201,Processed[LinkID]))/60</f>
        <v>7.3166666666666664</v>
      </c>
      <c r="N201" s="9" cm="1">
        <f t="array" ref="N201">INDEX(Processed[Response.rows.elements.duration.value],_xlfn.XMATCH(N$9&amp;"_"&amp;$H201,Processed[LinkID]))/60</f>
        <v>6.5666666666666664</v>
      </c>
      <c r="O201" s="9">
        <f t="shared" si="16"/>
        <v>10</v>
      </c>
      <c r="P201" s="9">
        <f t="shared" si="17"/>
        <v>0.474796</v>
      </c>
      <c r="R201" s="10" cm="1">
        <f t="array" ref="R201">INDEX($I201:$P201,0,_xlfn.XMATCH(R$10,$I$10:$P$10))</f>
        <v>0.474796</v>
      </c>
      <c r="S201" s="10">
        <f t="shared" si="18"/>
        <v>1.7210000000000001</v>
      </c>
      <c r="U201" s="10">
        <f t="shared" si="19"/>
        <v>10</v>
      </c>
      <c r="V201" s="10" cm="1">
        <f t="array" ref="V201">INDEX($I201:$P201,0,_xlfn.XMATCH(V$10,$I$10:$P$10))</f>
        <v>6.5666666666666664</v>
      </c>
      <c r="W201" s="10">
        <f t="shared" si="20"/>
        <v>3.4333333333333336</v>
      </c>
      <c r="X201" s="37">
        <f t="shared" si="21"/>
        <v>0.52284263959390864</v>
      </c>
    </row>
    <row r="202" spans="1:24" x14ac:dyDescent="0.25">
      <c r="A202" s="4">
        <v>100159</v>
      </c>
      <c r="B202" s="4">
        <v>266682</v>
      </c>
      <c r="C202" s="4">
        <v>269139</v>
      </c>
      <c r="D202" s="4" t="s">
        <v>691</v>
      </c>
      <c r="E202" s="4" t="s">
        <v>733</v>
      </c>
      <c r="F202" s="4">
        <v>5136.79</v>
      </c>
      <c r="G202" s="4">
        <v>30</v>
      </c>
      <c r="H202" s="6" t="str">
        <f t="shared" si="15"/>
        <v>266682_269139</v>
      </c>
      <c r="I202" s="9" cm="1">
        <f t="array" ref="I202">INDEX(Processed[Response.rows.elements.distance.value],_xlfn.XMATCH(I$9&amp;"_"&amp;$H202,Processed[LinkID]))/1000</f>
        <v>6.0019999999999998</v>
      </c>
      <c r="J202" s="9" cm="1">
        <f t="array" ref="J202">INDEX(Processed[Response.rows.elements.distance.value],_xlfn.XMATCH(J$9&amp;"_"&amp;$H202,Processed[LinkID]))/1000</f>
        <v>6.0019999999999998</v>
      </c>
      <c r="K202" s="9" cm="1">
        <f t="array" ref="K202">INDEX(Processed[Response.rows.elements.distance.value],_xlfn.XMATCH(K$9&amp;"_"&amp;$H202,Processed[LinkID]))/1000</f>
        <v>6.0019999999999998</v>
      </c>
      <c r="L202" s="9" cm="1">
        <f t="array" ref="L202">INDEX(Processed[Response.rows.elements.duration.value],_xlfn.XMATCH(L$9&amp;"_"&amp;$H202,Processed[LinkID]))/60</f>
        <v>19.766666666666666</v>
      </c>
      <c r="M202" s="9" cm="1">
        <f t="array" ref="M202">INDEX(Processed[Response.rows.elements.duration.value],_xlfn.XMATCH(M$9&amp;"_"&amp;$H202,Processed[LinkID]))/60</f>
        <v>18.766666666666666</v>
      </c>
      <c r="N202" s="9" cm="1">
        <f t="array" ref="N202">INDEX(Processed[Response.rows.elements.duration.value],_xlfn.XMATCH(N$9&amp;"_"&amp;$H202,Processed[LinkID]))/60</f>
        <v>17.766666666666666</v>
      </c>
      <c r="O202" s="9">
        <f t="shared" si="16"/>
        <v>30</v>
      </c>
      <c r="P202" s="9">
        <f t="shared" si="17"/>
        <v>5.1367899999999995</v>
      </c>
      <c r="R202" s="10" cm="1">
        <f t="array" ref="R202">INDEX($I202:$P202,0,_xlfn.XMATCH(R$10,$I$10:$P$10))</f>
        <v>5.1367899999999995</v>
      </c>
      <c r="S202" s="10">
        <f t="shared" si="18"/>
        <v>6.0019999999999998</v>
      </c>
      <c r="U202" s="10">
        <f t="shared" si="19"/>
        <v>30</v>
      </c>
      <c r="V202" s="10" cm="1">
        <f t="array" ref="V202">INDEX($I202:$P202,0,_xlfn.XMATCH(V$10,$I$10:$P$10))</f>
        <v>19.766666666666666</v>
      </c>
      <c r="W202" s="10">
        <f t="shared" si="20"/>
        <v>10.233333333333334</v>
      </c>
      <c r="X202" s="37">
        <f t="shared" si="21"/>
        <v>0.51770657672849918</v>
      </c>
    </row>
    <row r="203" spans="1:24" x14ac:dyDescent="0.25">
      <c r="A203" s="4">
        <v>100190</v>
      </c>
      <c r="B203" s="4">
        <v>271036</v>
      </c>
      <c r="C203" s="4">
        <v>267252</v>
      </c>
      <c r="D203" s="4" t="s">
        <v>759</v>
      </c>
      <c r="E203" s="4" t="s">
        <v>694</v>
      </c>
      <c r="F203" s="4">
        <v>11053.638000000001</v>
      </c>
      <c r="G203" s="4">
        <v>54</v>
      </c>
      <c r="H203" s="6" t="str">
        <f t="shared" ref="H203:H266" si="22">B203&amp;"_"&amp;C203</f>
        <v>271036_267252</v>
      </c>
      <c r="I203" s="9" cm="1">
        <f t="array" ref="I203">INDEX(Processed[Response.rows.elements.distance.value],_xlfn.XMATCH(I$9&amp;"_"&amp;$H203,Processed[LinkID]))/1000</f>
        <v>13.928000000000001</v>
      </c>
      <c r="J203" s="9" cm="1">
        <f t="array" ref="J203">INDEX(Processed[Response.rows.elements.distance.value],_xlfn.XMATCH(J$9&amp;"_"&amp;$H203,Processed[LinkID]))/1000</f>
        <v>13.928000000000001</v>
      </c>
      <c r="K203" s="9" cm="1">
        <f t="array" ref="K203">INDEX(Processed[Response.rows.elements.distance.value],_xlfn.XMATCH(K$9&amp;"_"&amp;$H203,Processed[LinkID]))/1000</f>
        <v>13.928000000000001</v>
      </c>
      <c r="L203" s="9" cm="1">
        <f t="array" ref="L203">INDEX(Processed[Response.rows.elements.duration.value],_xlfn.XMATCH(L$9&amp;"_"&amp;$H203,Processed[LinkID]))/60</f>
        <v>35.666666666666664</v>
      </c>
      <c r="M203" s="9" cm="1">
        <f t="array" ref="M203">INDEX(Processed[Response.rows.elements.duration.value],_xlfn.XMATCH(M$9&amp;"_"&amp;$H203,Processed[LinkID]))/60</f>
        <v>34.666666666666664</v>
      </c>
      <c r="N203" s="9" cm="1">
        <f t="array" ref="N203">INDEX(Processed[Response.rows.elements.duration.value],_xlfn.XMATCH(N$9&amp;"_"&amp;$H203,Processed[LinkID]))/60</f>
        <v>35.666666666666664</v>
      </c>
      <c r="O203" s="9">
        <f t="shared" ref="O203:O266" si="23">G203</f>
        <v>54</v>
      </c>
      <c r="P203" s="9">
        <f t="shared" ref="P203:P266" si="24">F203/1000</f>
        <v>11.053638000000001</v>
      </c>
      <c r="R203" s="10" cm="1">
        <f t="array" ref="R203">INDEX($I203:$P203,0,_xlfn.XMATCH(R$10,$I$10:$P$10))</f>
        <v>11.053638000000001</v>
      </c>
      <c r="S203" s="10">
        <f t="shared" ref="S203:S266" si="25">K203</f>
        <v>13.928000000000001</v>
      </c>
      <c r="U203" s="10">
        <f t="shared" ref="U203:U232" si="26">G203</f>
        <v>54</v>
      </c>
      <c r="V203" s="10" cm="1">
        <f t="array" ref="V203">INDEX($I203:$P203,0,_xlfn.XMATCH(V$10,$I$10:$P$10))</f>
        <v>35.666666666666664</v>
      </c>
      <c r="W203" s="10">
        <f t="shared" ref="W203:W266" si="27">U203-V203</f>
        <v>18.333333333333336</v>
      </c>
      <c r="X203" s="37">
        <f t="shared" ref="X203:X266" si="28">W203/V203</f>
        <v>0.5140186915887851</v>
      </c>
    </row>
    <row r="204" spans="1:24" x14ac:dyDescent="0.25">
      <c r="A204" s="4">
        <v>100179</v>
      </c>
      <c r="B204" s="4">
        <v>276010</v>
      </c>
      <c r="C204" s="4">
        <v>276013</v>
      </c>
      <c r="D204" s="4" t="s">
        <v>784</v>
      </c>
      <c r="E204" s="4" t="s">
        <v>785</v>
      </c>
      <c r="F204" s="4">
        <v>500.85599999999999</v>
      </c>
      <c r="G204" s="4">
        <v>13</v>
      </c>
      <c r="H204" s="6" t="str">
        <f t="shared" si="22"/>
        <v>276010_276013</v>
      </c>
      <c r="I204" s="9" cm="1">
        <f t="array" ref="I204">INDEX(Processed[Response.rows.elements.distance.value],_xlfn.XMATCH(I$9&amp;"_"&amp;$H204,Processed[LinkID]))/1000</f>
        <v>0.89</v>
      </c>
      <c r="J204" s="9" cm="1">
        <f t="array" ref="J204">INDEX(Processed[Response.rows.elements.distance.value],_xlfn.XMATCH(J$9&amp;"_"&amp;$H204,Processed[LinkID]))/1000</f>
        <v>0.81</v>
      </c>
      <c r="K204" s="9" cm="1">
        <f t="array" ref="K204">INDEX(Processed[Response.rows.elements.distance.value],_xlfn.XMATCH(K$9&amp;"_"&amp;$H204,Processed[LinkID]))/1000</f>
        <v>0.81</v>
      </c>
      <c r="L204" s="9" cm="1">
        <f t="array" ref="L204">INDEX(Processed[Response.rows.elements.duration.value],_xlfn.XMATCH(L$9&amp;"_"&amp;$H204,Processed[LinkID]))/60</f>
        <v>8.6333333333333329</v>
      </c>
      <c r="M204" s="9" cm="1">
        <f t="array" ref="M204">INDEX(Processed[Response.rows.elements.duration.value],_xlfn.XMATCH(M$9&amp;"_"&amp;$H204,Processed[LinkID]))/60</f>
        <v>10.1</v>
      </c>
      <c r="N204" s="9" cm="1">
        <f t="array" ref="N204">INDEX(Processed[Response.rows.elements.duration.value],_xlfn.XMATCH(N$9&amp;"_"&amp;$H204,Processed[LinkID]))/60</f>
        <v>10.1</v>
      </c>
      <c r="O204" s="9">
        <f t="shared" si="23"/>
        <v>13</v>
      </c>
      <c r="P204" s="9">
        <f t="shared" si="24"/>
        <v>0.50085599999999997</v>
      </c>
      <c r="R204" s="10" cm="1">
        <f t="array" ref="R204">INDEX($I204:$P204,0,_xlfn.XMATCH(R$10,$I$10:$P$10))</f>
        <v>0.50085599999999997</v>
      </c>
      <c r="S204" s="10">
        <f t="shared" si="25"/>
        <v>0.81</v>
      </c>
      <c r="U204" s="10">
        <f t="shared" si="26"/>
        <v>13</v>
      </c>
      <c r="V204" s="10" cm="1">
        <f t="array" ref="V204">INDEX($I204:$P204,0,_xlfn.XMATCH(V$10,$I$10:$P$10))</f>
        <v>8.6333333333333329</v>
      </c>
      <c r="W204" s="10">
        <f t="shared" si="27"/>
        <v>4.3666666666666671</v>
      </c>
      <c r="X204" s="37">
        <f t="shared" si="28"/>
        <v>0.50579150579150589</v>
      </c>
    </row>
    <row r="205" spans="1:24" x14ac:dyDescent="0.25">
      <c r="A205" s="4">
        <v>100119</v>
      </c>
      <c r="B205" s="4">
        <v>266682</v>
      </c>
      <c r="C205" s="4">
        <v>267983</v>
      </c>
      <c r="D205" s="4" t="s">
        <v>691</v>
      </c>
      <c r="E205" s="4" t="s">
        <v>688</v>
      </c>
      <c r="F205" s="4">
        <v>2915.9470000000001</v>
      </c>
      <c r="G205" s="4">
        <v>23</v>
      </c>
      <c r="H205" s="6" t="str">
        <f t="shared" si="22"/>
        <v>266682_267983</v>
      </c>
      <c r="I205" s="9" cm="1">
        <f t="array" ref="I205">INDEX(Processed[Response.rows.elements.distance.value],_xlfn.XMATCH(I$9&amp;"_"&amp;$H205,Processed[LinkID]))/1000</f>
        <v>3.1459999999999999</v>
      </c>
      <c r="J205" s="9" cm="1">
        <f t="array" ref="J205">INDEX(Processed[Response.rows.elements.distance.value],_xlfn.XMATCH(J$9&amp;"_"&amp;$H205,Processed[LinkID]))/1000</f>
        <v>3.1459999999999999</v>
      </c>
      <c r="K205" s="9" cm="1">
        <f t="array" ref="K205">INDEX(Processed[Response.rows.elements.distance.value],_xlfn.XMATCH(K$9&amp;"_"&amp;$H205,Processed[LinkID]))/1000</f>
        <v>3.1459999999999999</v>
      </c>
      <c r="L205" s="9" cm="1">
        <f t="array" ref="L205">INDEX(Processed[Response.rows.elements.duration.value],_xlfn.XMATCH(L$9&amp;"_"&amp;$H205,Processed[LinkID]))/60</f>
        <v>15.3</v>
      </c>
      <c r="M205" s="9" cm="1">
        <f t="array" ref="M205">INDEX(Processed[Response.rows.elements.duration.value],_xlfn.XMATCH(M$9&amp;"_"&amp;$H205,Processed[LinkID]))/60</f>
        <v>15.3</v>
      </c>
      <c r="N205" s="9" cm="1">
        <f t="array" ref="N205">INDEX(Processed[Response.rows.elements.duration.value],_xlfn.XMATCH(N$9&amp;"_"&amp;$H205,Processed[LinkID]))/60</f>
        <v>14.3</v>
      </c>
      <c r="O205" s="9">
        <f t="shared" si="23"/>
        <v>23</v>
      </c>
      <c r="P205" s="9">
        <f t="shared" si="24"/>
        <v>2.9159470000000001</v>
      </c>
      <c r="R205" s="10" cm="1">
        <f t="array" ref="R205">INDEX($I205:$P205,0,_xlfn.XMATCH(R$10,$I$10:$P$10))</f>
        <v>2.9159470000000001</v>
      </c>
      <c r="S205" s="10">
        <f t="shared" si="25"/>
        <v>3.1459999999999999</v>
      </c>
      <c r="U205" s="10">
        <f t="shared" si="26"/>
        <v>23</v>
      </c>
      <c r="V205" s="10" cm="1">
        <f t="array" ref="V205">INDEX($I205:$P205,0,_xlfn.XMATCH(V$10,$I$10:$P$10))</f>
        <v>15.3</v>
      </c>
      <c r="W205" s="10">
        <f t="shared" si="27"/>
        <v>7.6999999999999993</v>
      </c>
      <c r="X205" s="37">
        <f t="shared" si="28"/>
        <v>0.50326797385620903</v>
      </c>
    </row>
    <row r="206" spans="1:24" x14ac:dyDescent="0.25">
      <c r="A206" s="4">
        <v>100108</v>
      </c>
      <c r="B206" s="4">
        <v>267983</v>
      </c>
      <c r="C206" s="4">
        <v>268706</v>
      </c>
      <c r="D206" s="4" t="s">
        <v>688</v>
      </c>
      <c r="E206" s="4" t="s">
        <v>701</v>
      </c>
      <c r="F206" s="4">
        <v>2161.5410000000002</v>
      </c>
      <c r="G206" s="4">
        <v>10</v>
      </c>
      <c r="H206" s="6" t="str">
        <f t="shared" si="22"/>
        <v>267983_268706</v>
      </c>
      <c r="I206" s="9" cm="1">
        <f t="array" ref="I206">INDEX(Processed[Response.rows.elements.distance.value],_xlfn.XMATCH(I$9&amp;"_"&amp;$H206,Processed[LinkID]))/1000</f>
        <v>2.67</v>
      </c>
      <c r="J206" s="9" cm="1">
        <f t="array" ref="J206">INDEX(Processed[Response.rows.elements.distance.value],_xlfn.XMATCH(J$9&amp;"_"&amp;$H206,Processed[LinkID]))/1000</f>
        <v>2.67</v>
      </c>
      <c r="K206" s="9" cm="1">
        <f t="array" ref="K206">INDEX(Processed[Response.rows.elements.distance.value],_xlfn.XMATCH(K$9&amp;"_"&amp;$H206,Processed[LinkID]))/1000</f>
        <v>2.67</v>
      </c>
      <c r="L206" s="9" cm="1">
        <f t="array" ref="L206">INDEX(Processed[Response.rows.elements.duration.value],_xlfn.XMATCH(L$9&amp;"_"&amp;$H206,Processed[LinkID]))/60</f>
        <v>6.666666666666667</v>
      </c>
      <c r="M206" s="9" cm="1">
        <f t="array" ref="M206">INDEX(Processed[Response.rows.elements.duration.value],_xlfn.XMATCH(M$9&amp;"_"&amp;$H206,Processed[LinkID]))/60</f>
        <v>6.666666666666667</v>
      </c>
      <c r="N206" s="9" cm="1">
        <f t="array" ref="N206">INDEX(Processed[Response.rows.elements.duration.value],_xlfn.XMATCH(N$9&amp;"_"&amp;$H206,Processed[LinkID]))/60</f>
        <v>6.666666666666667</v>
      </c>
      <c r="O206" s="9">
        <f t="shared" si="23"/>
        <v>10</v>
      </c>
      <c r="P206" s="9">
        <f t="shared" si="24"/>
        <v>2.1615410000000002</v>
      </c>
      <c r="R206" s="10" cm="1">
        <f t="array" ref="R206">INDEX($I206:$P206,0,_xlfn.XMATCH(R$10,$I$10:$P$10))</f>
        <v>2.1615410000000002</v>
      </c>
      <c r="S206" s="10">
        <f t="shared" si="25"/>
        <v>2.67</v>
      </c>
      <c r="U206" s="10">
        <f t="shared" si="26"/>
        <v>10</v>
      </c>
      <c r="V206" s="10" cm="1">
        <f t="array" ref="V206">INDEX($I206:$P206,0,_xlfn.XMATCH(V$10,$I$10:$P$10))</f>
        <v>6.666666666666667</v>
      </c>
      <c r="W206" s="10">
        <f t="shared" si="27"/>
        <v>3.333333333333333</v>
      </c>
      <c r="X206" s="37">
        <f t="shared" si="28"/>
        <v>0.49999999999999994</v>
      </c>
    </row>
    <row r="207" spans="1:24" x14ac:dyDescent="0.25">
      <c r="A207" s="4">
        <v>100073</v>
      </c>
      <c r="B207" s="4">
        <v>266682</v>
      </c>
      <c r="C207" s="4">
        <v>267662</v>
      </c>
      <c r="D207" s="4" t="s">
        <v>691</v>
      </c>
      <c r="E207" s="4" t="s">
        <v>686</v>
      </c>
      <c r="F207" s="4">
        <v>2136.703</v>
      </c>
      <c r="G207" s="4">
        <v>26</v>
      </c>
      <c r="H207" s="6" t="str">
        <f t="shared" si="22"/>
        <v>266682_267662</v>
      </c>
      <c r="I207" s="9" cm="1">
        <f t="array" ref="I207">INDEX(Processed[Response.rows.elements.distance.value],_xlfn.XMATCH(I$9&amp;"_"&amp;$H207,Processed[LinkID]))/1000</f>
        <v>2.645</v>
      </c>
      <c r="J207" s="9" cm="1">
        <f t="array" ref="J207">INDEX(Processed[Response.rows.elements.distance.value],_xlfn.XMATCH(J$9&amp;"_"&amp;$H207,Processed[LinkID]))/1000</f>
        <v>2.6440000000000001</v>
      </c>
      <c r="K207" s="9" cm="1">
        <f t="array" ref="K207">INDEX(Processed[Response.rows.elements.distance.value],_xlfn.XMATCH(K$9&amp;"_"&amp;$H207,Processed[LinkID]))/1000</f>
        <v>2.6440000000000001</v>
      </c>
      <c r="L207" s="9" cm="1">
        <f t="array" ref="L207">INDEX(Processed[Response.rows.elements.duration.value],_xlfn.XMATCH(L$9&amp;"_"&amp;$H207,Processed[LinkID]))/60</f>
        <v>17.350000000000001</v>
      </c>
      <c r="M207" s="9" cm="1">
        <f t="array" ref="M207">INDEX(Processed[Response.rows.elements.duration.value],_xlfn.XMATCH(M$9&amp;"_"&amp;$H207,Processed[LinkID]))/60</f>
        <v>15.566666666666666</v>
      </c>
      <c r="N207" s="9" cm="1">
        <f t="array" ref="N207">INDEX(Processed[Response.rows.elements.duration.value],_xlfn.XMATCH(N$9&amp;"_"&amp;$H207,Processed[LinkID]))/60</f>
        <v>15.566666666666666</v>
      </c>
      <c r="O207" s="9">
        <f t="shared" si="23"/>
        <v>26</v>
      </c>
      <c r="P207" s="9">
        <f t="shared" si="24"/>
        <v>2.1367029999999998</v>
      </c>
      <c r="R207" s="10" cm="1">
        <f t="array" ref="R207">INDEX($I207:$P207,0,_xlfn.XMATCH(R$10,$I$10:$P$10))</f>
        <v>2.1367029999999998</v>
      </c>
      <c r="S207" s="10">
        <f t="shared" si="25"/>
        <v>2.6440000000000001</v>
      </c>
      <c r="U207" s="10">
        <f t="shared" si="26"/>
        <v>26</v>
      </c>
      <c r="V207" s="10" cm="1">
        <f t="array" ref="V207">INDEX($I207:$P207,0,_xlfn.XMATCH(V$10,$I$10:$P$10))</f>
        <v>17.350000000000001</v>
      </c>
      <c r="W207" s="10">
        <f t="shared" si="27"/>
        <v>8.6499999999999986</v>
      </c>
      <c r="X207" s="37">
        <f t="shared" si="28"/>
        <v>0.49855907780979813</v>
      </c>
    </row>
    <row r="208" spans="1:24" x14ac:dyDescent="0.25">
      <c r="A208" s="4">
        <v>100069</v>
      </c>
      <c r="B208" s="4">
        <v>267662</v>
      </c>
      <c r="C208" s="4">
        <v>269459</v>
      </c>
      <c r="D208" s="4" t="s">
        <v>686</v>
      </c>
      <c r="E208" s="4" t="s">
        <v>687</v>
      </c>
      <c r="F208" s="4">
        <v>4430.9160000000002</v>
      </c>
      <c r="G208" s="4">
        <v>34</v>
      </c>
      <c r="H208" s="6" t="str">
        <f t="shared" si="22"/>
        <v>267662_269459</v>
      </c>
      <c r="I208" s="9" cm="1">
        <f t="array" ref="I208">INDEX(Processed[Response.rows.elements.distance.value],_xlfn.XMATCH(I$9&amp;"_"&amp;$H208,Processed[LinkID]))/1000</f>
        <v>5.76</v>
      </c>
      <c r="J208" s="9" cm="1">
        <f t="array" ref="J208">INDEX(Processed[Response.rows.elements.distance.value],_xlfn.XMATCH(J$9&amp;"_"&amp;$H208,Processed[LinkID]))/1000</f>
        <v>5.76</v>
      </c>
      <c r="K208" s="9" cm="1">
        <f t="array" ref="K208">INDEX(Processed[Response.rows.elements.distance.value],_xlfn.XMATCH(K$9&amp;"_"&amp;$H208,Processed[LinkID]))/1000</f>
        <v>5.76</v>
      </c>
      <c r="L208" s="9" cm="1">
        <f t="array" ref="L208">INDEX(Processed[Response.rows.elements.duration.value],_xlfn.XMATCH(L$9&amp;"_"&amp;$H208,Processed[LinkID]))/60</f>
        <v>22.716666666666665</v>
      </c>
      <c r="M208" s="9" cm="1">
        <f t="array" ref="M208">INDEX(Processed[Response.rows.elements.duration.value],_xlfn.XMATCH(M$9&amp;"_"&amp;$H208,Processed[LinkID]))/60</f>
        <v>21.716666666666665</v>
      </c>
      <c r="N208" s="9" cm="1">
        <f t="array" ref="N208">INDEX(Processed[Response.rows.elements.duration.value],_xlfn.XMATCH(N$9&amp;"_"&amp;$H208,Processed[LinkID]))/60</f>
        <v>23</v>
      </c>
      <c r="O208" s="9">
        <f t="shared" si="23"/>
        <v>34</v>
      </c>
      <c r="P208" s="9">
        <f t="shared" si="24"/>
        <v>4.4309159999999999</v>
      </c>
      <c r="R208" s="10" cm="1">
        <f t="array" ref="R208">INDEX($I208:$P208,0,_xlfn.XMATCH(R$10,$I$10:$P$10))</f>
        <v>4.4309159999999999</v>
      </c>
      <c r="S208" s="10">
        <f t="shared" si="25"/>
        <v>5.76</v>
      </c>
      <c r="U208" s="10">
        <f t="shared" si="26"/>
        <v>34</v>
      </c>
      <c r="V208" s="10" cm="1">
        <f t="array" ref="V208">INDEX($I208:$P208,0,_xlfn.XMATCH(V$10,$I$10:$P$10))</f>
        <v>22.716666666666665</v>
      </c>
      <c r="W208" s="10">
        <f t="shared" si="27"/>
        <v>11.283333333333335</v>
      </c>
      <c r="X208" s="37">
        <f t="shared" si="28"/>
        <v>0.49669845928099793</v>
      </c>
    </row>
    <row r="209" spans="1:24" x14ac:dyDescent="0.25">
      <c r="A209" s="4">
        <v>100130</v>
      </c>
      <c r="B209" s="4">
        <v>269459</v>
      </c>
      <c r="C209" s="4">
        <v>269225</v>
      </c>
      <c r="D209" s="4" t="s">
        <v>687</v>
      </c>
      <c r="E209" s="4" t="s">
        <v>689</v>
      </c>
      <c r="F209" s="4">
        <v>1006.591</v>
      </c>
      <c r="G209" s="4">
        <v>25</v>
      </c>
      <c r="H209" s="6" t="str">
        <f t="shared" si="22"/>
        <v>269459_269225</v>
      </c>
      <c r="I209" s="9" cm="1">
        <f t="array" ref="I209">INDEX(Processed[Response.rows.elements.distance.value],_xlfn.XMATCH(I$9&amp;"_"&amp;$H209,Processed[LinkID]))/1000</f>
        <v>2.4049999999999998</v>
      </c>
      <c r="J209" s="9" cm="1">
        <f t="array" ref="J209">INDEX(Processed[Response.rows.elements.distance.value],_xlfn.XMATCH(J$9&amp;"_"&amp;$H209,Processed[LinkID]))/1000</f>
        <v>2.4049999999999998</v>
      </c>
      <c r="K209" s="9" cm="1">
        <f t="array" ref="K209">INDEX(Processed[Response.rows.elements.distance.value],_xlfn.XMATCH(K$9&amp;"_"&amp;$H209,Processed[LinkID]))/1000</f>
        <v>2.4049999999999998</v>
      </c>
      <c r="L209" s="9" cm="1">
        <f t="array" ref="L209">INDEX(Processed[Response.rows.elements.duration.value],_xlfn.XMATCH(L$9&amp;"_"&amp;$H209,Processed[LinkID]))/60</f>
        <v>16.716666666666665</v>
      </c>
      <c r="M209" s="9" cm="1">
        <f t="array" ref="M209">INDEX(Processed[Response.rows.elements.duration.value],_xlfn.XMATCH(M$9&amp;"_"&amp;$H209,Processed[LinkID]))/60</f>
        <v>15.716666666666667</v>
      </c>
      <c r="N209" s="9" cm="1">
        <f t="array" ref="N209">INDEX(Processed[Response.rows.elements.duration.value],_xlfn.XMATCH(N$9&amp;"_"&amp;$H209,Processed[LinkID]))/60</f>
        <v>16.383333333333333</v>
      </c>
      <c r="O209" s="9">
        <f t="shared" si="23"/>
        <v>25</v>
      </c>
      <c r="P209" s="9">
        <f t="shared" si="24"/>
        <v>1.006591</v>
      </c>
      <c r="R209" s="10" cm="1">
        <f t="array" ref="R209">INDEX($I209:$P209,0,_xlfn.XMATCH(R$10,$I$10:$P$10))</f>
        <v>1.006591</v>
      </c>
      <c r="S209" s="10">
        <f t="shared" si="25"/>
        <v>2.4049999999999998</v>
      </c>
      <c r="U209" s="10">
        <f t="shared" si="26"/>
        <v>25</v>
      </c>
      <c r="V209" s="10" cm="1">
        <f t="array" ref="V209">INDEX($I209:$P209,0,_xlfn.XMATCH(V$10,$I$10:$P$10))</f>
        <v>16.716666666666665</v>
      </c>
      <c r="W209" s="10">
        <f t="shared" si="27"/>
        <v>8.283333333333335</v>
      </c>
      <c r="X209" s="37">
        <f t="shared" si="28"/>
        <v>0.49551345962113674</v>
      </c>
    </row>
    <row r="210" spans="1:24" x14ac:dyDescent="0.25">
      <c r="A210" s="4">
        <v>100006</v>
      </c>
      <c r="B210" s="4">
        <v>267933</v>
      </c>
      <c r="C210" s="4">
        <v>268747</v>
      </c>
      <c r="D210" s="4" t="s">
        <v>684</v>
      </c>
      <c r="E210" s="4" t="s">
        <v>685</v>
      </c>
      <c r="F210" s="4">
        <v>1491.0609999999999</v>
      </c>
      <c r="G210" s="4">
        <v>15</v>
      </c>
      <c r="H210" s="6" t="str">
        <f t="shared" si="22"/>
        <v>267933_268747</v>
      </c>
      <c r="I210" s="9" cm="1">
        <f t="array" ref="I210">INDEX(Processed[Response.rows.elements.distance.value],_xlfn.XMATCH(I$9&amp;"_"&amp;$H210,Processed[LinkID]))/1000</f>
        <v>1.905</v>
      </c>
      <c r="J210" s="9" cm="1">
        <f t="array" ref="J210">INDEX(Processed[Response.rows.elements.distance.value],_xlfn.XMATCH(J$9&amp;"_"&amp;$H210,Processed[LinkID]))/1000</f>
        <v>1.8759999999999999</v>
      </c>
      <c r="K210" s="9" cm="1">
        <f t="array" ref="K210">INDEX(Processed[Response.rows.elements.distance.value],_xlfn.XMATCH(K$9&amp;"_"&amp;$H210,Processed[LinkID]))/1000</f>
        <v>1.8759999999999999</v>
      </c>
      <c r="L210" s="9" cm="1">
        <f t="array" ref="L210">INDEX(Processed[Response.rows.elements.duration.value],_xlfn.XMATCH(L$9&amp;"_"&amp;$H210,Processed[LinkID]))/60</f>
        <v>10.033333333333333</v>
      </c>
      <c r="M210" s="9" cm="1">
        <f t="array" ref="M210">INDEX(Processed[Response.rows.elements.duration.value],_xlfn.XMATCH(M$9&amp;"_"&amp;$H210,Processed[LinkID]))/60</f>
        <v>11.25</v>
      </c>
      <c r="N210" s="9" cm="1">
        <f t="array" ref="N210">INDEX(Processed[Response.rows.elements.duration.value],_xlfn.XMATCH(N$9&amp;"_"&amp;$H210,Processed[LinkID]))/60</f>
        <v>10.7</v>
      </c>
      <c r="O210" s="9">
        <f t="shared" si="23"/>
        <v>15</v>
      </c>
      <c r="P210" s="9">
        <f t="shared" si="24"/>
        <v>1.491061</v>
      </c>
      <c r="R210" s="10" cm="1">
        <f t="array" ref="R210">INDEX($I210:$P210,0,_xlfn.XMATCH(R$10,$I$10:$P$10))</f>
        <v>1.491061</v>
      </c>
      <c r="S210" s="10">
        <f t="shared" si="25"/>
        <v>1.8759999999999999</v>
      </c>
      <c r="U210" s="10">
        <f t="shared" si="26"/>
        <v>15</v>
      </c>
      <c r="V210" s="10" cm="1">
        <f t="array" ref="V210">INDEX($I210:$P210,0,_xlfn.XMATCH(V$10,$I$10:$P$10))</f>
        <v>10.033333333333333</v>
      </c>
      <c r="W210" s="10">
        <f t="shared" si="27"/>
        <v>4.9666666666666668</v>
      </c>
      <c r="X210" s="37">
        <f t="shared" si="28"/>
        <v>0.49501661129568109</v>
      </c>
    </row>
    <row r="211" spans="1:24" x14ac:dyDescent="0.25">
      <c r="A211" s="4">
        <v>100260</v>
      </c>
      <c r="B211" s="4">
        <v>269225</v>
      </c>
      <c r="C211" s="4">
        <v>262193</v>
      </c>
      <c r="D211" s="4" t="s">
        <v>689</v>
      </c>
      <c r="E211" s="4" t="s">
        <v>741</v>
      </c>
      <c r="F211" s="4">
        <v>18526.677</v>
      </c>
      <c r="G211" s="4">
        <v>67</v>
      </c>
      <c r="H211" s="6" t="str">
        <f t="shared" si="22"/>
        <v>269225_262193</v>
      </c>
      <c r="I211" s="9" cm="1">
        <f t="array" ref="I211">INDEX(Processed[Response.rows.elements.distance.value],_xlfn.XMATCH(I$9&amp;"_"&amp;$H211,Processed[LinkID]))/1000</f>
        <v>21.318999999999999</v>
      </c>
      <c r="J211" s="9" cm="1">
        <f t="array" ref="J211">INDEX(Processed[Response.rows.elements.distance.value],_xlfn.XMATCH(J$9&amp;"_"&amp;$H211,Processed[LinkID]))/1000</f>
        <v>21.318999999999999</v>
      </c>
      <c r="K211" s="9" cm="1">
        <f t="array" ref="K211">INDEX(Processed[Response.rows.elements.distance.value],_xlfn.XMATCH(K$9&amp;"_"&amp;$H211,Processed[LinkID]))/1000</f>
        <v>21.318999999999999</v>
      </c>
      <c r="L211" s="9" cm="1">
        <f t="array" ref="L211">INDEX(Processed[Response.rows.elements.duration.value],_xlfn.XMATCH(L$9&amp;"_"&amp;$H211,Processed[LinkID]))/60</f>
        <v>44.966666666666669</v>
      </c>
      <c r="M211" s="9" cm="1">
        <f t="array" ref="M211">INDEX(Processed[Response.rows.elements.duration.value],_xlfn.XMATCH(M$9&amp;"_"&amp;$H211,Processed[LinkID]))/60</f>
        <v>44.966666666666669</v>
      </c>
      <c r="N211" s="9" cm="1">
        <f t="array" ref="N211">INDEX(Processed[Response.rows.elements.duration.value],_xlfn.XMATCH(N$9&amp;"_"&amp;$H211,Processed[LinkID]))/60</f>
        <v>45.966666666666669</v>
      </c>
      <c r="O211" s="9">
        <f t="shared" si="23"/>
        <v>67</v>
      </c>
      <c r="P211" s="9">
        <f t="shared" si="24"/>
        <v>18.526676999999999</v>
      </c>
      <c r="R211" s="10" cm="1">
        <f t="array" ref="R211">INDEX($I211:$P211,0,_xlfn.XMATCH(R$10,$I$10:$P$10))</f>
        <v>18.526676999999999</v>
      </c>
      <c r="S211" s="10">
        <f t="shared" si="25"/>
        <v>21.318999999999999</v>
      </c>
      <c r="U211" s="10">
        <f t="shared" si="26"/>
        <v>67</v>
      </c>
      <c r="V211" s="10" cm="1">
        <f t="array" ref="V211">INDEX($I211:$P211,0,_xlfn.XMATCH(V$10,$I$10:$P$10))</f>
        <v>44.966666666666669</v>
      </c>
      <c r="W211" s="10">
        <f t="shared" si="27"/>
        <v>22.033333333333331</v>
      </c>
      <c r="X211" s="37">
        <f t="shared" si="28"/>
        <v>0.48999258710155663</v>
      </c>
    </row>
    <row r="212" spans="1:24" x14ac:dyDescent="0.25">
      <c r="A212" s="4">
        <v>100119</v>
      </c>
      <c r="B212" s="4">
        <v>267983</v>
      </c>
      <c r="C212" s="4">
        <v>266682</v>
      </c>
      <c r="D212" s="4" t="s">
        <v>688</v>
      </c>
      <c r="E212" s="4" t="s">
        <v>691</v>
      </c>
      <c r="F212" s="4">
        <v>2915.9470000000001</v>
      </c>
      <c r="G212" s="4">
        <v>23</v>
      </c>
      <c r="H212" s="6" t="str">
        <f t="shared" si="22"/>
        <v>267983_266682</v>
      </c>
      <c r="I212" s="9" cm="1">
        <f t="array" ref="I212">INDEX(Processed[Response.rows.elements.distance.value],_xlfn.XMATCH(I$9&amp;"_"&amp;$H212,Processed[LinkID]))/1000</f>
        <v>3.1669999999999998</v>
      </c>
      <c r="J212" s="9" cm="1">
        <f t="array" ref="J212">INDEX(Processed[Response.rows.elements.distance.value],_xlfn.XMATCH(J$9&amp;"_"&amp;$H212,Processed[LinkID]))/1000</f>
        <v>3.1669999999999998</v>
      </c>
      <c r="K212" s="9" cm="1">
        <f t="array" ref="K212">INDEX(Processed[Response.rows.elements.distance.value],_xlfn.XMATCH(K$9&amp;"_"&amp;$H212,Processed[LinkID]))/1000</f>
        <v>3.165</v>
      </c>
      <c r="L212" s="9" cm="1">
        <f t="array" ref="L212">INDEX(Processed[Response.rows.elements.duration.value],_xlfn.XMATCH(L$9&amp;"_"&amp;$H212,Processed[LinkID]))/60</f>
        <v>15.5</v>
      </c>
      <c r="M212" s="9" cm="1">
        <f t="array" ref="M212">INDEX(Processed[Response.rows.elements.duration.value],_xlfn.XMATCH(M$9&amp;"_"&amp;$H212,Processed[LinkID]))/60</f>
        <v>14.5</v>
      </c>
      <c r="N212" s="9" cm="1">
        <f t="array" ref="N212">INDEX(Processed[Response.rows.elements.duration.value],_xlfn.XMATCH(N$9&amp;"_"&amp;$H212,Processed[LinkID]))/60</f>
        <v>15.55</v>
      </c>
      <c r="O212" s="9">
        <f t="shared" si="23"/>
        <v>23</v>
      </c>
      <c r="P212" s="9">
        <f t="shared" si="24"/>
        <v>2.9159470000000001</v>
      </c>
      <c r="R212" s="10" cm="1">
        <f t="array" ref="R212">INDEX($I212:$P212,0,_xlfn.XMATCH(R$10,$I$10:$P$10))</f>
        <v>2.9159470000000001</v>
      </c>
      <c r="S212" s="10">
        <f t="shared" si="25"/>
        <v>3.165</v>
      </c>
      <c r="U212" s="10">
        <f t="shared" si="26"/>
        <v>23</v>
      </c>
      <c r="V212" s="10" cm="1">
        <f t="array" ref="V212">INDEX($I212:$P212,0,_xlfn.XMATCH(V$10,$I$10:$P$10))</f>
        <v>15.5</v>
      </c>
      <c r="W212" s="10">
        <f t="shared" si="27"/>
        <v>7.5</v>
      </c>
      <c r="X212" s="37">
        <f t="shared" si="28"/>
        <v>0.4838709677419355</v>
      </c>
    </row>
    <row r="213" spans="1:24" x14ac:dyDescent="0.25">
      <c r="A213" s="4">
        <v>100263</v>
      </c>
      <c r="B213" s="4">
        <v>266343</v>
      </c>
      <c r="C213" s="4">
        <v>262193</v>
      </c>
      <c r="D213" s="4" t="s">
        <v>692</v>
      </c>
      <c r="E213" s="4" t="s">
        <v>741</v>
      </c>
      <c r="F213" s="4">
        <v>12192.531000000001</v>
      </c>
      <c r="G213" s="4">
        <v>45</v>
      </c>
      <c r="H213" s="6" t="str">
        <f t="shared" si="22"/>
        <v>266343_262193</v>
      </c>
      <c r="I213" s="9" cm="1">
        <f t="array" ref="I213">INDEX(Processed[Response.rows.elements.distance.value],_xlfn.XMATCH(I$9&amp;"_"&amp;$H213,Processed[LinkID]))/1000</f>
        <v>14.112</v>
      </c>
      <c r="J213" s="9" cm="1">
        <f t="array" ref="J213">INDEX(Processed[Response.rows.elements.distance.value],_xlfn.XMATCH(J$9&amp;"_"&amp;$H213,Processed[LinkID]))/1000</f>
        <v>14.112</v>
      </c>
      <c r="K213" s="9" cm="1">
        <f t="array" ref="K213">INDEX(Processed[Response.rows.elements.distance.value],_xlfn.XMATCH(K$9&amp;"_"&amp;$H213,Processed[LinkID]))/1000</f>
        <v>14.112</v>
      </c>
      <c r="L213" s="9" cm="1">
        <f t="array" ref="L213">INDEX(Processed[Response.rows.elements.duration.value],_xlfn.XMATCH(L$9&amp;"_"&amp;$H213,Processed[LinkID]))/60</f>
        <v>30.333333333333332</v>
      </c>
      <c r="M213" s="9" cm="1">
        <f t="array" ref="M213">INDEX(Processed[Response.rows.elements.duration.value],_xlfn.XMATCH(M$9&amp;"_"&amp;$H213,Processed[LinkID]))/60</f>
        <v>30.333333333333332</v>
      </c>
      <c r="N213" s="9" cm="1">
        <f t="array" ref="N213">INDEX(Processed[Response.rows.elements.duration.value],_xlfn.XMATCH(N$9&amp;"_"&amp;$H213,Processed[LinkID]))/60</f>
        <v>28.333333333333332</v>
      </c>
      <c r="O213" s="9">
        <f t="shared" si="23"/>
        <v>45</v>
      </c>
      <c r="P213" s="9">
        <f t="shared" si="24"/>
        <v>12.192531000000001</v>
      </c>
      <c r="R213" s="10" cm="1">
        <f t="array" ref="R213">INDEX($I213:$P213,0,_xlfn.XMATCH(R$10,$I$10:$P$10))</f>
        <v>12.192531000000001</v>
      </c>
      <c r="S213" s="10">
        <f t="shared" si="25"/>
        <v>14.112</v>
      </c>
      <c r="U213" s="10">
        <f t="shared" si="26"/>
        <v>45</v>
      </c>
      <c r="V213" s="10" cm="1">
        <f t="array" ref="V213">INDEX($I213:$P213,0,_xlfn.XMATCH(V$10,$I$10:$P$10))</f>
        <v>30.333333333333332</v>
      </c>
      <c r="W213" s="10">
        <f t="shared" si="27"/>
        <v>14.666666666666668</v>
      </c>
      <c r="X213" s="37">
        <f t="shared" si="28"/>
        <v>0.48351648351648358</v>
      </c>
    </row>
    <row r="214" spans="1:24" x14ac:dyDescent="0.25">
      <c r="A214" s="4">
        <v>100148</v>
      </c>
      <c r="B214" s="4">
        <v>268311</v>
      </c>
      <c r="C214" s="4">
        <v>269296</v>
      </c>
      <c r="D214" s="4" t="s">
        <v>695</v>
      </c>
      <c r="E214" s="4" t="s">
        <v>690</v>
      </c>
      <c r="F214" s="4">
        <v>2760.3319999999999</v>
      </c>
      <c r="G214" s="4">
        <v>28</v>
      </c>
      <c r="H214" s="6" t="str">
        <f t="shared" si="22"/>
        <v>268311_269296</v>
      </c>
      <c r="I214" s="9" cm="1">
        <f t="array" ref="I214">INDEX(Processed[Response.rows.elements.distance.value],_xlfn.XMATCH(I$9&amp;"_"&amp;$H214,Processed[LinkID]))/1000</f>
        <v>3.4820000000000002</v>
      </c>
      <c r="J214" s="9" cm="1">
        <f t="array" ref="J214">INDEX(Processed[Response.rows.elements.distance.value],_xlfn.XMATCH(J$9&amp;"_"&amp;$H214,Processed[LinkID]))/1000</f>
        <v>3.4820000000000002</v>
      </c>
      <c r="K214" s="9" cm="1">
        <f t="array" ref="K214">INDEX(Processed[Response.rows.elements.distance.value],_xlfn.XMATCH(K$9&amp;"_"&amp;$H214,Processed[LinkID]))/1000</f>
        <v>3.4820000000000002</v>
      </c>
      <c r="L214" s="9" cm="1">
        <f t="array" ref="L214">INDEX(Processed[Response.rows.elements.duration.value],_xlfn.XMATCH(L$9&amp;"_"&amp;$H214,Processed[LinkID]))/60</f>
        <v>18.883333333333333</v>
      </c>
      <c r="M214" s="9" cm="1">
        <f t="array" ref="M214">INDEX(Processed[Response.rows.elements.duration.value],_xlfn.XMATCH(M$9&amp;"_"&amp;$H214,Processed[LinkID]))/60</f>
        <v>18.883333333333333</v>
      </c>
      <c r="N214" s="9" cm="1">
        <f t="array" ref="N214">INDEX(Processed[Response.rows.elements.duration.value],_xlfn.XMATCH(N$9&amp;"_"&amp;$H214,Processed[LinkID]))/60</f>
        <v>18.883333333333333</v>
      </c>
      <c r="O214" s="9">
        <f t="shared" si="23"/>
        <v>28</v>
      </c>
      <c r="P214" s="9">
        <f t="shared" si="24"/>
        <v>2.760332</v>
      </c>
      <c r="R214" s="10" cm="1">
        <f t="array" ref="R214">INDEX($I214:$P214,0,_xlfn.XMATCH(R$10,$I$10:$P$10))</f>
        <v>2.760332</v>
      </c>
      <c r="S214" s="10">
        <f t="shared" si="25"/>
        <v>3.4820000000000002</v>
      </c>
      <c r="U214" s="10">
        <f t="shared" si="26"/>
        <v>28</v>
      </c>
      <c r="V214" s="10" cm="1">
        <f t="array" ref="V214">INDEX($I214:$P214,0,_xlfn.XMATCH(V$10,$I$10:$P$10))</f>
        <v>18.883333333333333</v>
      </c>
      <c r="W214" s="10">
        <f t="shared" si="27"/>
        <v>9.1166666666666671</v>
      </c>
      <c r="X214" s="37">
        <f t="shared" si="28"/>
        <v>0.48278905560458962</v>
      </c>
    </row>
    <row r="215" spans="1:24" x14ac:dyDescent="0.25">
      <c r="A215" s="4">
        <v>100076</v>
      </c>
      <c r="B215" s="4">
        <v>267662</v>
      </c>
      <c r="C215" s="4">
        <v>269471</v>
      </c>
      <c r="D215" s="4" t="s">
        <v>686</v>
      </c>
      <c r="E215" s="4" t="s">
        <v>703</v>
      </c>
      <c r="F215" s="4">
        <v>7272.0140000000001</v>
      </c>
      <c r="G215" s="4">
        <v>22</v>
      </c>
      <c r="H215" s="6" t="str">
        <f t="shared" si="22"/>
        <v>267662_269471</v>
      </c>
      <c r="I215" s="9" cm="1">
        <f t="array" ref="I215">INDEX(Processed[Response.rows.elements.distance.value],_xlfn.XMATCH(I$9&amp;"_"&amp;$H215,Processed[LinkID]))/1000</f>
        <v>8.6579999999999995</v>
      </c>
      <c r="J215" s="9" cm="1">
        <f t="array" ref="J215">INDEX(Processed[Response.rows.elements.distance.value],_xlfn.XMATCH(J$9&amp;"_"&amp;$H215,Processed[LinkID]))/1000</f>
        <v>8.6579999999999995</v>
      </c>
      <c r="K215" s="9" cm="1">
        <f t="array" ref="K215">INDEX(Processed[Response.rows.elements.distance.value],_xlfn.XMATCH(K$9&amp;"_"&amp;$H215,Processed[LinkID]))/1000</f>
        <v>8.6579999999999995</v>
      </c>
      <c r="L215" s="9" cm="1">
        <f t="array" ref="L215">INDEX(Processed[Response.rows.elements.duration.value],_xlfn.XMATCH(L$9&amp;"_"&amp;$H215,Processed[LinkID]))/60</f>
        <v>14.85</v>
      </c>
      <c r="M215" s="9" cm="1">
        <f t="array" ref="M215">INDEX(Processed[Response.rows.elements.duration.value],_xlfn.XMATCH(M$9&amp;"_"&amp;$H215,Processed[LinkID]))/60</f>
        <v>13.85</v>
      </c>
      <c r="N215" s="9" cm="1">
        <f t="array" ref="N215">INDEX(Processed[Response.rows.elements.duration.value],_xlfn.XMATCH(N$9&amp;"_"&amp;$H215,Processed[LinkID]))/60</f>
        <v>13.85</v>
      </c>
      <c r="O215" s="9">
        <f t="shared" si="23"/>
        <v>22</v>
      </c>
      <c r="P215" s="9">
        <f t="shared" si="24"/>
        <v>7.2720140000000004</v>
      </c>
      <c r="R215" s="10" cm="1">
        <f t="array" ref="R215">INDEX($I215:$P215,0,_xlfn.XMATCH(R$10,$I$10:$P$10))</f>
        <v>7.2720140000000004</v>
      </c>
      <c r="S215" s="10">
        <f t="shared" si="25"/>
        <v>8.6579999999999995</v>
      </c>
      <c r="U215" s="10">
        <f t="shared" si="26"/>
        <v>22</v>
      </c>
      <c r="V215" s="10" cm="1">
        <f t="array" ref="V215">INDEX($I215:$P215,0,_xlfn.XMATCH(V$10,$I$10:$P$10))</f>
        <v>14.85</v>
      </c>
      <c r="W215" s="10">
        <f t="shared" si="27"/>
        <v>7.15</v>
      </c>
      <c r="X215" s="37">
        <f t="shared" si="28"/>
        <v>0.48148148148148151</v>
      </c>
    </row>
    <row r="216" spans="1:24" x14ac:dyDescent="0.25">
      <c r="A216" s="4">
        <v>100068</v>
      </c>
      <c r="B216" s="4">
        <v>268899</v>
      </c>
      <c r="C216" s="4">
        <v>268311</v>
      </c>
      <c r="D216" s="4" t="s">
        <v>732</v>
      </c>
      <c r="E216" s="4" t="s">
        <v>695</v>
      </c>
      <c r="F216" s="4">
        <v>1419.4490000000001</v>
      </c>
      <c r="G216" s="4">
        <v>15</v>
      </c>
      <c r="H216" s="6" t="str">
        <f t="shared" si="22"/>
        <v>268899_268311</v>
      </c>
      <c r="I216" s="9" cm="1">
        <f t="array" ref="I216">INDEX(Processed[Response.rows.elements.distance.value],_xlfn.XMATCH(I$9&amp;"_"&amp;$H216,Processed[LinkID]))/1000</f>
        <v>2.0510000000000002</v>
      </c>
      <c r="J216" s="9" cm="1">
        <f t="array" ref="J216">INDEX(Processed[Response.rows.elements.distance.value],_xlfn.XMATCH(J$9&amp;"_"&amp;$H216,Processed[LinkID]))/1000</f>
        <v>2.0510000000000002</v>
      </c>
      <c r="K216" s="9" cm="1">
        <f t="array" ref="K216">INDEX(Processed[Response.rows.elements.distance.value],_xlfn.XMATCH(K$9&amp;"_"&amp;$H216,Processed[LinkID]))/1000</f>
        <v>2.0510000000000002</v>
      </c>
      <c r="L216" s="9" cm="1">
        <f t="array" ref="L216">INDEX(Processed[Response.rows.elements.duration.value],_xlfn.XMATCH(L$9&amp;"_"&amp;$H216,Processed[LinkID]))/60</f>
        <v>10.15</v>
      </c>
      <c r="M216" s="9" cm="1">
        <f t="array" ref="M216">INDEX(Processed[Response.rows.elements.duration.value],_xlfn.XMATCH(M$9&amp;"_"&amp;$H216,Processed[LinkID]))/60</f>
        <v>11.15</v>
      </c>
      <c r="N216" s="9" cm="1">
        <f t="array" ref="N216">INDEX(Processed[Response.rows.elements.duration.value],_xlfn.XMATCH(N$9&amp;"_"&amp;$H216,Processed[LinkID]))/60</f>
        <v>11.15</v>
      </c>
      <c r="O216" s="9">
        <f t="shared" si="23"/>
        <v>15</v>
      </c>
      <c r="P216" s="9">
        <f t="shared" si="24"/>
        <v>1.419449</v>
      </c>
      <c r="R216" s="10" cm="1">
        <f t="array" ref="R216">INDEX($I216:$P216,0,_xlfn.XMATCH(R$10,$I$10:$P$10))</f>
        <v>1.419449</v>
      </c>
      <c r="S216" s="10">
        <f t="shared" si="25"/>
        <v>2.0510000000000002</v>
      </c>
      <c r="U216" s="10">
        <f t="shared" si="26"/>
        <v>15</v>
      </c>
      <c r="V216" s="10" cm="1">
        <f t="array" ref="V216">INDEX($I216:$P216,0,_xlfn.XMATCH(V$10,$I$10:$P$10))</f>
        <v>10.15</v>
      </c>
      <c r="W216" s="10">
        <f t="shared" si="27"/>
        <v>4.8499999999999996</v>
      </c>
      <c r="X216" s="37">
        <f t="shared" si="28"/>
        <v>0.47783251231527091</v>
      </c>
    </row>
    <row r="217" spans="1:24" x14ac:dyDescent="0.25">
      <c r="A217" s="4">
        <v>100169</v>
      </c>
      <c r="B217" s="4">
        <v>257311</v>
      </c>
      <c r="C217" s="4">
        <v>257458</v>
      </c>
      <c r="D217" s="4" t="s">
        <v>774</v>
      </c>
      <c r="E217" s="4" t="s">
        <v>775</v>
      </c>
      <c r="F217" s="4">
        <v>1022.48</v>
      </c>
      <c r="G217" s="4">
        <v>28</v>
      </c>
      <c r="H217" s="6" t="str">
        <f t="shared" si="22"/>
        <v>257311_257458</v>
      </c>
      <c r="I217" s="9" cm="1">
        <f t="array" ref="I217">INDEX(Processed[Response.rows.elements.distance.value],_xlfn.XMATCH(I$9&amp;"_"&amp;$H217,Processed[LinkID]))/1000</f>
        <v>2.4550000000000001</v>
      </c>
      <c r="J217" s="9" cm="1">
        <f t="array" ref="J217">INDEX(Processed[Response.rows.elements.distance.value],_xlfn.XMATCH(J$9&amp;"_"&amp;$H217,Processed[LinkID]))/1000</f>
        <v>2.371</v>
      </c>
      <c r="K217" s="9" cm="1">
        <f t="array" ref="K217">INDEX(Processed[Response.rows.elements.distance.value],_xlfn.XMATCH(K$9&amp;"_"&amp;$H217,Processed[LinkID]))/1000</f>
        <v>2.0680000000000001</v>
      </c>
      <c r="L217" s="9" cm="1">
        <f t="array" ref="L217">INDEX(Processed[Response.rows.elements.duration.value],_xlfn.XMATCH(L$9&amp;"_"&amp;$H217,Processed[LinkID]))/60</f>
        <v>18.966666666666665</v>
      </c>
      <c r="M217" s="9" cm="1">
        <f t="array" ref="M217">INDEX(Processed[Response.rows.elements.duration.value],_xlfn.XMATCH(M$9&amp;"_"&amp;$H217,Processed[LinkID]))/60</f>
        <v>17.533333333333335</v>
      </c>
      <c r="N217" s="9" cm="1">
        <f t="array" ref="N217">INDEX(Processed[Response.rows.elements.duration.value],_xlfn.XMATCH(N$9&amp;"_"&amp;$H217,Processed[LinkID]))/60</f>
        <v>26.65</v>
      </c>
      <c r="O217" s="9">
        <f t="shared" si="23"/>
        <v>28</v>
      </c>
      <c r="P217" s="9">
        <f t="shared" si="24"/>
        <v>1.0224800000000001</v>
      </c>
      <c r="R217" s="10" cm="1">
        <f t="array" ref="R217">INDEX($I217:$P217,0,_xlfn.XMATCH(R$10,$I$10:$P$10))</f>
        <v>1.0224800000000001</v>
      </c>
      <c r="S217" s="10">
        <f t="shared" si="25"/>
        <v>2.0680000000000001</v>
      </c>
      <c r="U217" s="10">
        <f t="shared" si="26"/>
        <v>28</v>
      </c>
      <c r="V217" s="10" cm="1">
        <f t="array" ref="V217">INDEX($I217:$P217,0,_xlfn.XMATCH(V$10,$I$10:$P$10))</f>
        <v>18.966666666666665</v>
      </c>
      <c r="W217" s="10">
        <f t="shared" si="27"/>
        <v>9.033333333333335</v>
      </c>
      <c r="X217" s="37">
        <f t="shared" si="28"/>
        <v>0.47627416520210908</v>
      </c>
    </row>
    <row r="218" spans="1:24" x14ac:dyDescent="0.25">
      <c r="A218" s="4">
        <v>100098</v>
      </c>
      <c r="B218" s="4">
        <v>262193</v>
      </c>
      <c r="C218" s="4">
        <v>267933</v>
      </c>
      <c r="D218" s="4" t="s">
        <v>741</v>
      </c>
      <c r="E218" s="4" t="s">
        <v>684</v>
      </c>
      <c r="F218" s="4">
        <v>15840.514999999999</v>
      </c>
      <c r="G218" s="4">
        <v>57</v>
      </c>
      <c r="H218" s="6" t="str">
        <f t="shared" si="22"/>
        <v>262193_267933</v>
      </c>
      <c r="I218" s="9" cm="1">
        <f t="array" ref="I218">INDEX(Processed[Response.rows.elements.distance.value],_xlfn.XMATCH(I$9&amp;"_"&amp;$H218,Processed[LinkID]))/1000</f>
        <v>17.989999999999998</v>
      </c>
      <c r="J218" s="9" cm="1">
        <f t="array" ref="J218">INDEX(Processed[Response.rows.elements.distance.value],_xlfn.XMATCH(J$9&amp;"_"&amp;$H218,Processed[LinkID]))/1000</f>
        <v>17.989999999999998</v>
      </c>
      <c r="K218" s="9" cm="1">
        <f t="array" ref="K218">INDEX(Processed[Response.rows.elements.distance.value],_xlfn.XMATCH(K$9&amp;"_"&amp;$H218,Processed[LinkID]))/1000</f>
        <v>17.989999999999998</v>
      </c>
      <c r="L218" s="9" cm="1">
        <f t="array" ref="L218">INDEX(Processed[Response.rows.elements.duration.value],_xlfn.XMATCH(L$9&amp;"_"&amp;$H218,Processed[LinkID]))/60</f>
        <v>38.633333333333333</v>
      </c>
      <c r="M218" s="9" cm="1">
        <f t="array" ref="M218">INDEX(Processed[Response.rows.elements.duration.value],_xlfn.XMATCH(M$9&amp;"_"&amp;$H218,Processed[LinkID]))/60</f>
        <v>38.633333333333333</v>
      </c>
      <c r="N218" s="9" cm="1">
        <f t="array" ref="N218">INDEX(Processed[Response.rows.elements.duration.value],_xlfn.XMATCH(N$9&amp;"_"&amp;$H218,Processed[LinkID]))/60</f>
        <v>39.633333333333333</v>
      </c>
      <c r="O218" s="9">
        <f t="shared" si="23"/>
        <v>57</v>
      </c>
      <c r="P218" s="9">
        <f t="shared" si="24"/>
        <v>15.840515</v>
      </c>
      <c r="R218" s="10" cm="1">
        <f t="array" ref="R218">INDEX($I218:$P218,0,_xlfn.XMATCH(R$10,$I$10:$P$10))</f>
        <v>15.840515</v>
      </c>
      <c r="S218" s="10">
        <f t="shared" si="25"/>
        <v>17.989999999999998</v>
      </c>
      <c r="U218" s="10">
        <f t="shared" si="26"/>
        <v>57</v>
      </c>
      <c r="V218" s="10" cm="1">
        <f t="array" ref="V218">INDEX($I218:$P218,0,_xlfn.XMATCH(V$10,$I$10:$P$10))</f>
        <v>38.633333333333333</v>
      </c>
      <c r="W218" s="10">
        <f t="shared" si="27"/>
        <v>18.366666666666667</v>
      </c>
      <c r="X218" s="37">
        <f t="shared" si="28"/>
        <v>0.4754098360655738</v>
      </c>
    </row>
    <row r="219" spans="1:24" x14ac:dyDescent="0.25">
      <c r="A219" s="4">
        <v>100059</v>
      </c>
      <c r="B219" s="4">
        <v>272080</v>
      </c>
      <c r="C219" s="4">
        <v>272193</v>
      </c>
      <c r="D219" s="4" t="s">
        <v>728</v>
      </c>
      <c r="E219" s="4" t="s">
        <v>729</v>
      </c>
      <c r="F219" s="4">
        <v>1189.1659999999999</v>
      </c>
      <c r="G219" s="4">
        <v>26</v>
      </c>
      <c r="H219" s="6" t="str">
        <f t="shared" si="22"/>
        <v>272080_272193</v>
      </c>
      <c r="I219" s="9" cm="1">
        <f t="array" ref="I219">INDEX(Processed[Response.rows.elements.distance.value],_xlfn.XMATCH(I$9&amp;"_"&amp;$H219,Processed[LinkID]))/1000</f>
        <v>1.421</v>
      </c>
      <c r="J219" s="9" cm="1">
        <f t="array" ref="J219">INDEX(Processed[Response.rows.elements.distance.value],_xlfn.XMATCH(J$9&amp;"_"&amp;$H219,Processed[LinkID]))/1000</f>
        <v>1.421</v>
      </c>
      <c r="K219" s="9" cm="1">
        <f t="array" ref="K219">INDEX(Processed[Response.rows.elements.distance.value],_xlfn.XMATCH(K$9&amp;"_"&amp;$H219,Processed[LinkID]))/1000</f>
        <v>1.9470000000000001</v>
      </c>
      <c r="L219" s="9" cm="1">
        <f t="array" ref="L219">INDEX(Processed[Response.rows.elements.duration.value],_xlfn.XMATCH(L$9&amp;"_"&amp;$H219,Processed[LinkID]))/60</f>
        <v>17.666666666666668</v>
      </c>
      <c r="M219" s="9" cm="1">
        <f t="array" ref="M219">INDEX(Processed[Response.rows.elements.duration.value],_xlfn.XMATCH(M$9&amp;"_"&amp;$H219,Processed[LinkID]))/60</f>
        <v>17.666666666666668</v>
      </c>
      <c r="N219" s="9" cm="1">
        <f t="array" ref="N219">INDEX(Processed[Response.rows.elements.duration.value],_xlfn.XMATCH(N$9&amp;"_"&amp;$H219,Processed[LinkID]))/60</f>
        <v>9.2333333333333325</v>
      </c>
      <c r="O219" s="9">
        <f t="shared" si="23"/>
        <v>26</v>
      </c>
      <c r="P219" s="9">
        <f t="shared" si="24"/>
        <v>1.1891659999999999</v>
      </c>
      <c r="R219" s="10" cm="1">
        <f t="array" ref="R219">INDEX($I219:$P219,0,_xlfn.XMATCH(R$10,$I$10:$P$10))</f>
        <v>1.1891659999999999</v>
      </c>
      <c r="S219" s="10">
        <f t="shared" si="25"/>
        <v>1.9470000000000001</v>
      </c>
      <c r="U219" s="10">
        <f t="shared" si="26"/>
        <v>26</v>
      </c>
      <c r="V219" s="10" cm="1">
        <f t="array" ref="V219">INDEX($I219:$P219,0,_xlfn.XMATCH(V$10,$I$10:$P$10))</f>
        <v>17.666666666666668</v>
      </c>
      <c r="W219" s="10">
        <f t="shared" si="27"/>
        <v>8.3333333333333321</v>
      </c>
      <c r="X219" s="37">
        <f t="shared" si="28"/>
        <v>0.47169811320754707</v>
      </c>
    </row>
    <row r="220" spans="1:24" x14ac:dyDescent="0.25">
      <c r="A220" s="4">
        <v>100098</v>
      </c>
      <c r="B220" s="4">
        <v>267933</v>
      </c>
      <c r="C220" s="4">
        <v>262193</v>
      </c>
      <c r="D220" s="4" t="s">
        <v>684</v>
      </c>
      <c r="E220" s="4" t="s">
        <v>741</v>
      </c>
      <c r="F220" s="4">
        <v>15840.514999999999</v>
      </c>
      <c r="G220" s="4">
        <v>57</v>
      </c>
      <c r="H220" s="6" t="str">
        <f t="shared" si="22"/>
        <v>267933_262193</v>
      </c>
      <c r="I220" s="9" cm="1">
        <f t="array" ref="I220">INDEX(Processed[Response.rows.elements.distance.value],_xlfn.XMATCH(I$9&amp;"_"&amp;$H220,Processed[LinkID]))/1000</f>
        <v>17.971</v>
      </c>
      <c r="J220" s="9" cm="1">
        <f t="array" ref="J220">INDEX(Processed[Response.rows.elements.distance.value],_xlfn.XMATCH(J$9&amp;"_"&amp;$H220,Processed[LinkID]))/1000</f>
        <v>17.971</v>
      </c>
      <c r="K220" s="9" cm="1">
        <f t="array" ref="K220">INDEX(Processed[Response.rows.elements.distance.value],_xlfn.XMATCH(K$9&amp;"_"&amp;$H220,Processed[LinkID]))/1000</f>
        <v>17.971</v>
      </c>
      <c r="L220" s="9" cm="1">
        <f t="array" ref="L220">INDEX(Processed[Response.rows.elements.duration.value],_xlfn.XMATCH(L$9&amp;"_"&amp;$H220,Processed[LinkID]))/60</f>
        <v>38.85</v>
      </c>
      <c r="M220" s="9" cm="1">
        <f t="array" ref="M220">INDEX(Processed[Response.rows.elements.duration.value],_xlfn.XMATCH(M$9&amp;"_"&amp;$H220,Processed[LinkID]))/60</f>
        <v>39.85</v>
      </c>
      <c r="N220" s="9" cm="1">
        <f t="array" ref="N220">INDEX(Processed[Response.rows.elements.duration.value],_xlfn.XMATCH(N$9&amp;"_"&amp;$H220,Processed[LinkID]))/60</f>
        <v>40.85</v>
      </c>
      <c r="O220" s="9">
        <f t="shared" si="23"/>
        <v>57</v>
      </c>
      <c r="P220" s="9">
        <f t="shared" si="24"/>
        <v>15.840515</v>
      </c>
      <c r="R220" s="10" cm="1">
        <f t="array" ref="R220">INDEX($I220:$P220,0,_xlfn.XMATCH(R$10,$I$10:$P$10))</f>
        <v>15.840515</v>
      </c>
      <c r="S220" s="10">
        <f t="shared" si="25"/>
        <v>17.971</v>
      </c>
      <c r="U220" s="10">
        <f t="shared" si="26"/>
        <v>57</v>
      </c>
      <c r="V220" s="10" cm="1">
        <f t="array" ref="V220">INDEX($I220:$P220,0,_xlfn.XMATCH(V$10,$I$10:$P$10))</f>
        <v>38.85</v>
      </c>
      <c r="W220" s="10">
        <f t="shared" si="27"/>
        <v>18.149999999999999</v>
      </c>
      <c r="X220" s="37">
        <f t="shared" si="28"/>
        <v>0.46718146718146714</v>
      </c>
    </row>
    <row r="221" spans="1:24" x14ac:dyDescent="0.25">
      <c r="A221" s="4">
        <v>100059</v>
      </c>
      <c r="B221" s="4">
        <v>272193</v>
      </c>
      <c r="C221" s="4">
        <v>272080</v>
      </c>
      <c r="D221" s="4" t="s">
        <v>729</v>
      </c>
      <c r="E221" s="4" t="s">
        <v>728</v>
      </c>
      <c r="F221" s="4">
        <v>1189.1659999999999</v>
      </c>
      <c r="G221" s="4">
        <v>26</v>
      </c>
      <c r="H221" s="6" t="str">
        <f t="shared" si="22"/>
        <v>272193_272080</v>
      </c>
      <c r="I221" s="9" cm="1">
        <f t="array" ref="I221">INDEX(Processed[Response.rows.elements.distance.value],_xlfn.XMATCH(I$9&amp;"_"&amp;$H221,Processed[LinkID]))/1000</f>
        <v>1.421</v>
      </c>
      <c r="J221" s="9" cm="1">
        <f t="array" ref="J221">INDEX(Processed[Response.rows.elements.distance.value],_xlfn.XMATCH(J$9&amp;"_"&amp;$H221,Processed[LinkID]))/1000</f>
        <v>1.9890000000000001</v>
      </c>
      <c r="K221" s="9" cm="1">
        <f t="array" ref="K221">INDEX(Processed[Response.rows.elements.distance.value],_xlfn.XMATCH(K$9&amp;"_"&amp;$H221,Processed[LinkID]))/1000</f>
        <v>1.421</v>
      </c>
      <c r="L221" s="9" cm="1">
        <f t="array" ref="L221">INDEX(Processed[Response.rows.elements.duration.value],_xlfn.XMATCH(L$9&amp;"_"&amp;$H221,Processed[LinkID]))/60</f>
        <v>17.75</v>
      </c>
      <c r="M221" s="9" cm="1">
        <f t="array" ref="M221">INDEX(Processed[Response.rows.elements.duration.value],_xlfn.XMATCH(M$9&amp;"_"&amp;$H221,Processed[LinkID]))/60</f>
        <v>9.5</v>
      </c>
      <c r="N221" s="9" cm="1">
        <f t="array" ref="N221">INDEX(Processed[Response.rows.elements.duration.value],_xlfn.XMATCH(N$9&amp;"_"&amp;$H221,Processed[LinkID]))/60</f>
        <v>17.75</v>
      </c>
      <c r="O221" s="9">
        <f t="shared" si="23"/>
        <v>26</v>
      </c>
      <c r="P221" s="9">
        <f t="shared" si="24"/>
        <v>1.1891659999999999</v>
      </c>
      <c r="R221" s="10" cm="1">
        <f t="array" ref="R221">INDEX($I221:$P221,0,_xlfn.XMATCH(R$10,$I$10:$P$10))</f>
        <v>1.1891659999999999</v>
      </c>
      <c r="S221" s="10">
        <f t="shared" si="25"/>
        <v>1.421</v>
      </c>
      <c r="U221" s="10">
        <f t="shared" si="26"/>
        <v>26</v>
      </c>
      <c r="V221" s="10" cm="1">
        <f t="array" ref="V221">INDEX($I221:$P221,0,_xlfn.XMATCH(V$10,$I$10:$P$10))</f>
        <v>17.75</v>
      </c>
      <c r="W221" s="10">
        <f t="shared" si="27"/>
        <v>8.25</v>
      </c>
      <c r="X221" s="37">
        <f t="shared" si="28"/>
        <v>0.46478873239436619</v>
      </c>
    </row>
    <row r="222" spans="1:24" x14ac:dyDescent="0.25">
      <c r="A222" s="4">
        <v>100205</v>
      </c>
      <c r="B222" s="4">
        <v>267994</v>
      </c>
      <c r="C222" s="4">
        <v>269751</v>
      </c>
      <c r="D222" s="4" t="s">
        <v>734</v>
      </c>
      <c r="E222" s="4" t="s">
        <v>704</v>
      </c>
      <c r="F222" s="4">
        <v>12160.75</v>
      </c>
      <c r="G222" s="4">
        <v>36</v>
      </c>
      <c r="H222" s="6" t="str">
        <f t="shared" si="22"/>
        <v>267994_269751</v>
      </c>
      <c r="I222" s="9" cm="1">
        <f t="array" ref="I222">INDEX(Processed[Response.rows.elements.distance.value],_xlfn.XMATCH(I$9&amp;"_"&amp;$H222,Processed[LinkID]))/1000</f>
        <v>15.444000000000001</v>
      </c>
      <c r="J222" s="9" cm="1">
        <f t="array" ref="J222">INDEX(Processed[Response.rows.elements.distance.value],_xlfn.XMATCH(J$9&amp;"_"&amp;$H222,Processed[LinkID]))/1000</f>
        <v>15.444000000000001</v>
      </c>
      <c r="K222" s="9" cm="1">
        <f t="array" ref="K222">INDEX(Processed[Response.rows.elements.distance.value],_xlfn.XMATCH(K$9&amp;"_"&amp;$H222,Processed[LinkID]))/1000</f>
        <v>15.444000000000001</v>
      </c>
      <c r="L222" s="9" cm="1">
        <f t="array" ref="L222">INDEX(Processed[Response.rows.elements.duration.value],_xlfn.XMATCH(L$9&amp;"_"&amp;$H222,Processed[LinkID]))/60</f>
        <v>24.683333333333334</v>
      </c>
      <c r="M222" s="9" cm="1">
        <f t="array" ref="M222">INDEX(Processed[Response.rows.elements.duration.value],_xlfn.XMATCH(M$9&amp;"_"&amp;$H222,Processed[LinkID]))/60</f>
        <v>25.683333333333334</v>
      </c>
      <c r="N222" s="9" cm="1">
        <f t="array" ref="N222">INDEX(Processed[Response.rows.elements.duration.value],_xlfn.XMATCH(N$9&amp;"_"&amp;$H222,Processed[LinkID]))/60</f>
        <v>25.683333333333334</v>
      </c>
      <c r="O222" s="9">
        <f t="shared" si="23"/>
        <v>36</v>
      </c>
      <c r="P222" s="9">
        <f t="shared" si="24"/>
        <v>12.16075</v>
      </c>
      <c r="R222" s="10" cm="1">
        <f t="array" ref="R222">INDEX($I222:$P222,0,_xlfn.XMATCH(R$10,$I$10:$P$10))</f>
        <v>12.16075</v>
      </c>
      <c r="S222" s="10">
        <f t="shared" si="25"/>
        <v>15.444000000000001</v>
      </c>
      <c r="U222" s="10">
        <f t="shared" si="26"/>
        <v>36</v>
      </c>
      <c r="V222" s="10" cm="1">
        <f t="array" ref="V222">INDEX($I222:$P222,0,_xlfn.XMATCH(V$10,$I$10:$P$10))</f>
        <v>24.683333333333334</v>
      </c>
      <c r="W222" s="10">
        <f t="shared" si="27"/>
        <v>11.316666666666666</v>
      </c>
      <c r="X222" s="37">
        <f t="shared" si="28"/>
        <v>0.45847400405131666</v>
      </c>
    </row>
    <row r="223" spans="1:24" x14ac:dyDescent="0.25">
      <c r="A223" s="4">
        <v>100156</v>
      </c>
      <c r="B223" s="4">
        <v>269139</v>
      </c>
      <c r="C223" s="4">
        <v>267983</v>
      </c>
      <c r="D223" s="4" t="s">
        <v>733</v>
      </c>
      <c r="E223" s="4" t="s">
        <v>688</v>
      </c>
      <c r="F223" s="4">
        <v>2738.7460000000001</v>
      </c>
      <c r="G223" s="4">
        <v>14</v>
      </c>
      <c r="H223" s="6" t="str">
        <f t="shared" si="22"/>
        <v>269139_267983</v>
      </c>
      <c r="I223" s="9" cm="1">
        <f t="array" ref="I223">INDEX(Processed[Response.rows.elements.distance.value],_xlfn.XMATCH(I$9&amp;"_"&amp;$H223,Processed[LinkID]))/1000</f>
        <v>3.254</v>
      </c>
      <c r="J223" s="9" cm="1">
        <f t="array" ref="J223">INDEX(Processed[Response.rows.elements.distance.value],_xlfn.XMATCH(J$9&amp;"_"&amp;$H223,Processed[LinkID]))/1000</f>
        <v>3.254</v>
      </c>
      <c r="K223" s="9" cm="1">
        <f t="array" ref="K223">INDEX(Processed[Response.rows.elements.distance.value],_xlfn.XMATCH(K$9&amp;"_"&amp;$H223,Processed[LinkID]))/1000</f>
        <v>3.254</v>
      </c>
      <c r="L223" s="9" cm="1">
        <f t="array" ref="L223">INDEX(Processed[Response.rows.elements.duration.value],_xlfn.XMATCH(L$9&amp;"_"&amp;$H223,Processed[LinkID]))/60</f>
        <v>9.6333333333333329</v>
      </c>
      <c r="M223" s="9" cm="1">
        <f t="array" ref="M223">INDEX(Processed[Response.rows.elements.duration.value],_xlfn.XMATCH(M$9&amp;"_"&amp;$H223,Processed[LinkID]))/60</f>
        <v>8.6333333333333329</v>
      </c>
      <c r="N223" s="9" cm="1">
        <f t="array" ref="N223">INDEX(Processed[Response.rows.elements.duration.value],_xlfn.XMATCH(N$9&amp;"_"&amp;$H223,Processed[LinkID]))/60</f>
        <v>8.6333333333333329</v>
      </c>
      <c r="O223" s="9">
        <f t="shared" si="23"/>
        <v>14</v>
      </c>
      <c r="P223" s="9">
        <f t="shared" si="24"/>
        <v>2.7387459999999999</v>
      </c>
      <c r="R223" s="10" cm="1">
        <f t="array" ref="R223">INDEX($I223:$P223,0,_xlfn.XMATCH(R$10,$I$10:$P$10))</f>
        <v>2.7387459999999999</v>
      </c>
      <c r="S223" s="10">
        <f t="shared" si="25"/>
        <v>3.254</v>
      </c>
      <c r="U223" s="10">
        <f t="shared" si="26"/>
        <v>14</v>
      </c>
      <c r="V223" s="10" cm="1">
        <f t="array" ref="V223">INDEX($I223:$P223,0,_xlfn.XMATCH(V$10,$I$10:$P$10))</f>
        <v>9.6333333333333329</v>
      </c>
      <c r="W223" s="10">
        <f t="shared" si="27"/>
        <v>4.3666666666666671</v>
      </c>
      <c r="X223" s="37">
        <f t="shared" si="28"/>
        <v>0.45328719723183397</v>
      </c>
    </row>
    <row r="224" spans="1:24" x14ac:dyDescent="0.25">
      <c r="A224" s="4">
        <v>100140</v>
      </c>
      <c r="B224" s="4">
        <v>270197</v>
      </c>
      <c r="C224" s="4">
        <v>266343</v>
      </c>
      <c r="D224" s="4" t="s">
        <v>761</v>
      </c>
      <c r="E224" s="4" t="s">
        <v>692</v>
      </c>
      <c r="F224" s="4">
        <v>9374.65</v>
      </c>
      <c r="G224" s="4">
        <v>48</v>
      </c>
      <c r="H224" s="6" t="str">
        <f t="shared" si="22"/>
        <v>270197_266343</v>
      </c>
      <c r="I224" s="9" cm="1">
        <f t="array" ref="I224">INDEX(Processed[Response.rows.elements.distance.value],_xlfn.XMATCH(I$9&amp;"_"&amp;$H224,Processed[LinkID]))/1000</f>
        <v>11.002000000000001</v>
      </c>
      <c r="J224" s="9" cm="1">
        <f t="array" ref="J224">INDEX(Processed[Response.rows.elements.distance.value],_xlfn.XMATCH(J$9&amp;"_"&amp;$H224,Processed[LinkID]))/1000</f>
        <v>11.002000000000001</v>
      </c>
      <c r="K224" s="9" cm="1">
        <f t="array" ref="K224">INDEX(Processed[Response.rows.elements.distance.value],_xlfn.XMATCH(K$9&amp;"_"&amp;$H224,Processed[LinkID]))/1000</f>
        <v>11.002000000000001</v>
      </c>
      <c r="L224" s="9" cm="1">
        <f t="array" ref="L224">INDEX(Processed[Response.rows.elements.duration.value],_xlfn.XMATCH(L$9&amp;"_"&amp;$H224,Processed[LinkID]))/60</f>
        <v>33.049999999999997</v>
      </c>
      <c r="M224" s="9" cm="1">
        <f t="array" ref="M224">INDEX(Processed[Response.rows.elements.duration.value],_xlfn.XMATCH(M$9&amp;"_"&amp;$H224,Processed[LinkID]))/60</f>
        <v>32.049999999999997</v>
      </c>
      <c r="N224" s="9" cm="1">
        <f t="array" ref="N224">INDEX(Processed[Response.rows.elements.duration.value],_xlfn.XMATCH(N$9&amp;"_"&amp;$H224,Processed[LinkID]))/60</f>
        <v>35.049999999999997</v>
      </c>
      <c r="O224" s="9">
        <f t="shared" si="23"/>
        <v>48</v>
      </c>
      <c r="P224" s="9">
        <f t="shared" si="24"/>
        <v>9.374649999999999</v>
      </c>
      <c r="R224" s="10" cm="1">
        <f t="array" ref="R224">INDEX($I224:$P224,0,_xlfn.XMATCH(R$10,$I$10:$P$10))</f>
        <v>9.374649999999999</v>
      </c>
      <c r="S224" s="10">
        <f t="shared" si="25"/>
        <v>11.002000000000001</v>
      </c>
      <c r="U224" s="10">
        <f t="shared" si="26"/>
        <v>48</v>
      </c>
      <c r="V224" s="10" cm="1">
        <f t="array" ref="V224">INDEX($I224:$P224,0,_xlfn.XMATCH(V$10,$I$10:$P$10))</f>
        <v>33.049999999999997</v>
      </c>
      <c r="W224" s="10">
        <f t="shared" si="27"/>
        <v>14.950000000000003</v>
      </c>
      <c r="X224" s="37">
        <f t="shared" si="28"/>
        <v>0.45234493192133146</v>
      </c>
    </row>
    <row r="225" spans="1:24" x14ac:dyDescent="0.25">
      <c r="A225" s="4">
        <v>100226</v>
      </c>
      <c r="B225" s="4">
        <v>248222</v>
      </c>
      <c r="C225" s="4">
        <v>248583</v>
      </c>
      <c r="D225" s="4" t="s">
        <v>801</v>
      </c>
      <c r="E225" s="4" t="s">
        <v>802</v>
      </c>
      <c r="F225" s="4">
        <v>1418.5160000000001</v>
      </c>
      <c r="G225" s="4">
        <v>24</v>
      </c>
      <c r="H225" s="6" t="str">
        <f t="shared" si="22"/>
        <v>248222_248583</v>
      </c>
      <c r="I225" s="9" cm="1">
        <f t="array" ref="I225">INDEX(Processed[Response.rows.elements.distance.value],_xlfn.XMATCH(I$9&amp;"_"&amp;$H225,Processed[LinkID]))/1000</f>
        <v>2.4780000000000002</v>
      </c>
      <c r="J225" s="9" cm="1">
        <f t="array" ref="J225">INDEX(Processed[Response.rows.elements.distance.value],_xlfn.XMATCH(J$9&amp;"_"&amp;$H225,Processed[LinkID]))/1000</f>
        <v>2.4780000000000002</v>
      </c>
      <c r="K225" s="9" cm="1">
        <f t="array" ref="K225">INDEX(Processed[Response.rows.elements.distance.value],_xlfn.XMATCH(K$9&amp;"_"&amp;$H225,Processed[LinkID]))/1000</f>
        <v>2.843</v>
      </c>
      <c r="L225" s="9" cm="1">
        <f t="array" ref="L225">INDEX(Processed[Response.rows.elements.duration.value],_xlfn.XMATCH(L$9&amp;"_"&amp;$H225,Processed[LinkID]))/60</f>
        <v>16.616666666666667</v>
      </c>
      <c r="M225" s="9" cm="1">
        <f t="array" ref="M225">INDEX(Processed[Response.rows.elements.duration.value],_xlfn.XMATCH(M$9&amp;"_"&amp;$H225,Processed[LinkID]))/60</f>
        <v>16.616666666666667</v>
      </c>
      <c r="N225" s="9" cm="1">
        <f t="array" ref="N225">INDEX(Processed[Response.rows.elements.duration.value],_xlfn.XMATCH(N$9&amp;"_"&amp;$H225,Processed[LinkID]))/60</f>
        <v>19.833333333333332</v>
      </c>
      <c r="O225" s="9">
        <f t="shared" si="23"/>
        <v>24</v>
      </c>
      <c r="P225" s="9">
        <f t="shared" si="24"/>
        <v>1.4185160000000001</v>
      </c>
      <c r="R225" s="10" cm="1">
        <f t="array" ref="R225">INDEX($I225:$P225,0,_xlfn.XMATCH(R$10,$I$10:$P$10))</f>
        <v>1.4185160000000001</v>
      </c>
      <c r="S225" s="10">
        <f t="shared" si="25"/>
        <v>2.843</v>
      </c>
      <c r="U225" s="10">
        <f t="shared" si="26"/>
        <v>24</v>
      </c>
      <c r="V225" s="10" cm="1">
        <f t="array" ref="V225">INDEX($I225:$P225,0,_xlfn.XMATCH(V$10,$I$10:$P$10))</f>
        <v>16.616666666666667</v>
      </c>
      <c r="W225" s="10">
        <f t="shared" si="27"/>
        <v>7.3833333333333329</v>
      </c>
      <c r="X225" s="37">
        <f t="shared" si="28"/>
        <v>0.44433299899699091</v>
      </c>
    </row>
    <row r="226" spans="1:24" x14ac:dyDescent="0.25">
      <c r="A226" s="4">
        <v>100072</v>
      </c>
      <c r="B226" s="4">
        <v>269139</v>
      </c>
      <c r="C226" s="4">
        <v>267662</v>
      </c>
      <c r="D226" s="4" t="s">
        <v>733</v>
      </c>
      <c r="E226" s="4" t="s">
        <v>686</v>
      </c>
      <c r="F226" s="4">
        <v>3265.9940000000001</v>
      </c>
      <c r="G226" s="4">
        <v>16</v>
      </c>
      <c r="H226" s="6" t="str">
        <f t="shared" si="22"/>
        <v>269139_267662</v>
      </c>
      <c r="I226" s="9" cm="1">
        <f t="array" ref="I226">INDEX(Processed[Response.rows.elements.distance.value],_xlfn.XMATCH(I$9&amp;"_"&amp;$H226,Processed[LinkID]))/1000</f>
        <v>4.492</v>
      </c>
      <c r="J226" s="9" cm="1">
        <f t="array" ref="J226">INDEX(Processed[Response.rows.elements.distance.value],_xlfn.XMATCH(J$9&amp;"_"&amp;$H226,Processed[LinkID]))/1000</f>
        <v>4.492</v>
      </c>
      <c r="K226" s="9" cm="1">
        <f t="array" ref="K226">INDEX(Processed[Response.rows.elements.distance.value],_xlfn.XMATCH(K$9&amp;"_"&amp;$H226,Processed[LinkID]))/1000</f>
        <v>4.492</v>
      </c>
      <c r="L226" s="9" cm="1">
        <f t="array" ref="L226">INDEX(Processed[Response.rows.elements.duration.value],_xlfn.XMATCH(L$9&amp;"_"&amp;$H226,Processed[LinkID]))/60</f>
        <v>11.083333333333334</v>
      </c>
      <c r="M226" s="9" cm="1">
        <f t="array" ref="M226">INDEX(Processed[Response.rows.elements.duration.value],_xlfn.XMATCH(M$9&amp;"_"&amp;$H226,Processed[LinkID]))/60</f>
        <v>10.083333333333334</v>
      </c>
      <c r="N226" s="9" cm="1">
        <f t="array" ref="N226">INDEX(Processed[Response.rows.elements.duration.value],_xlfn.XMATCH(N$9&amp;"_"&amp;$H226,Processed[LinkID]))/60</f>
        <v>11.083333333333334</v>
      </c>
      <c r="O226" s="9">
        <f t="shared" si="23"/>
        <v>16</v>
      </c>
      <c r="P226" s="9">
        <f t="shared" si="24"/>
        <v>3.2659940000000001</v>
      </c>
      <c r="R226" s="10" cm="1">
        <f t="array" ref="R226">INDEX($I226:$P226,0,_xlfn.XMATCH(R$10,$I$10:$P$10))</f>
        <v>3.2659940000000001</v>
      </c>
      <c r="S226" s="10">
        <f t="shared" si="25"/>
        <v>4.492</v>
      </c>
      <c r="U226" s="10">
        <f t="shared" si="26"/>
        <v>16</v>
      </c>
      <c r="V226" s="10" cm="1">
        <f t="array" ref="V226">INDEX($I226:$P226,0,_xlfn.XMATCH(V$10,$I$10:$P$10))</f>
        <v>11.083333333333334</v>
      </c>
      <c r="W226" s="10">
        <f t="shared" si="27"/>
        <v>4.9166666666666661</v>
      </c>
      <c r="X226" s="37">
        <f t="shared" si="28"/>
        <v>0.4436090225563909</v>
      </c>
    </row>
    <row r="227" spans="1:24" x14ac:dyDescent="0.25">
      <c r="A227" s="4">
        <v>100006</v>
      </c>
      <c r="B227" s="4">
        <v>268747</v>
      </c>
      <c r="C227" s="4">
        <v>267933</v>
      </c>
      <c r="D227" s="4" t="s">
        <v>685</v>
      </c>
      <c r="E227" s="4" t="s">
        <v>684</v>
      </c>
      <c r="F227" s="4">
        <v>1491.0609999999999</v>
      </c>
      <c r="G227" s="4">
        <v>15</v>
      </c>
      <c r="H227" s="6" t="str">
        <f t="shared" si="22"/>
        <v>268747_267933</v>
      </c>
      <c r="I227" s="9" cm="1">
        <f t="array" ref="I227">INDEX(Processed[Response.rows.elements.distance.value],_xlfn.XMATCH(I$9&amp;"_"&amp;$H227,Processed[LinkID]))/1000</f>
        <v>1.8979999999999999</v>
      </c>
      <c r="J227" s="9" cm="1">
        <f t="array" ref="J227">INDEX(Processed[Response.rows.elements.distance.value],_xlfn.XMATCH(J$9&amp;"_"&amp;$H227,Processed[LinkID]))/1000</f>
        <v>1.8979999999999999</v>
      </c>
      <c r="K227" s="9" cm="1">
        <f t="array" ref="K227">INDEX(Processed[Response.rows.elements.distance.value],_xlfn.XMATCH(K$9&amp;"_"&amp;$H227,Processed[LinkID]))/1000</f>
        <v>1.8979999999999999</v>
      </c>
      <c r="L227" s="9" cm="1">
        <f t="array" ref="L227">INDEX(Processed[Response.rows.elements.duration.value],_xlfn.XMATCH(L$9&amp;"_"&amp;$H227,Processed[LinkID]))/60</f>
        <v>10.433333333333334</v>
      </c>
      <c r="M227" s="9" cm="1">
        <f t="array" ref="M227">INDEX(Processed[Response.rows.elements.duration.value],_xlfn.XMATCH(M$9&amp;"_"&amp;$H227,Processed[LinkID]))/60</f>
        <v>10.183333333333334</v>
      </c>
      <c r="N227" s="9" cm="1">
        <f t="array" ref="N227">INDEX(Processed[Response.rows.elements.duration.value],_xlfn.XMATCH(N$9&amp;"_"&amp;$H227,Processed[LinkID]))/60</f>
        <v>10.433333333333334</v>
      </c>
      <c r="O227" s="9">
        <f t="shared" si="23"/>
        <v>15</v>
      </c>
      <c r="P227" s="9">
        <f t="shared" si="24"/>
        <v>1.491061</v>
      </c>
      <c r="R227" s="10" cm="1">
        <f t="array" ref="R227">INDEX($I227:$P227,0,_xlfn.XMATCH(R$10,$I$10:$P$10))</f>
        <v>1.491061</v>
      </c>
      <c r="S227" s="10">
        <f t="shared" si="25"/>
        <v>1.8979999999999999</v>
      </c>
      <c r="U227" s="10">
        <f t="shared" si="26"/>
        <v>15</v>
      </c>
      <c r="V227" s="10" cm="1">
        <f t="array" ref="V227">INDEX($I227:$P227,0,_xlfn.XMATCH(V$10,$I$10:$P$10))</f>
        <v>10.433333333333334</v>
      </c>
      <c r="W227" s="10">
        <f t="shared" si="27"/>
        <v>4.5666666666666664</v>
      </c>
      <c r="X227" s="37">
        <f t="shared" si="28"/>
        <v>0.43769968051118208</v>
      </c>
    </row>
    <row r="228" spans="1:24" x14ac:dyDescent="0.25">
      <c r="A228" s="4">
        <v>100236</v>
      </c>
      <c r="B228" s="4">
        <v>260543</v>
      </c>
      <c r="C228" s="4">
        <v>266682</v>
      </c>
      <c r="D228" s="4" t="s">
        <v>790</v>
      </c>
      <c r="E228" s="4" t="s">
        <v>691</v>
      </c>
      <c r="F228" s="4">
        <v>19789.429</v>
      </c>
      <c r="G228" s="4">
        <v>70</v>
      </c>
      <c r="H228" s="6" t="str">
        <f t="shared" si="22"/>
        <v>260543_266682</v>
      </c>
      <c r="I228" s="9" cm="1">
        <f t="array" ref="I228">INDEX(Processed[Response.rows.elements.distance.value],_xlfn.XMATCH(I$9&amp;"_"&amp;$H228,Processed[LinkID]))/1000</f>
        <v>25.52</v>
      </c>
      <c r="J228" s="9" cm="1">
        <f t="array" ref="J228">INDEX(Processed[Response.rows.elements.distance.value],_xlfn.XMATCH(J$9&amp;"_"&amp;$H228,Processed[LinkID]))/1000</f>
        <v>25.52</v>
      </c>
      <c r="K228" s="9" cm="1">
        <f t="array" ref="K228">INDEX(Processed[Response.rows.elements.distance.value],_xlfn.XMATCH(K$9&amp;"_"&amp;$H228,Processed[LinkID]))/1000</f>
        <v>25.52</v>
      </c>
      <c r="L228" s="9" cm="1">
        <f t="array" ref="L228">INDEX(Processed[Response.rows.elements.duration.value],_xlfn.XMATCH(L$9&amp;"_"&amp;$H228,Processed[LinkID]))/60</f>
        <v>48.733333333333334</v>
      </c>
      <c r="M228" s="9" cm="1">
        <f t="array" ref="M228">INDEX(Processed[Response.rows.elements.duration.value],_xlfn.XMATCH(M$9&amp;"_"&amp;$H228,Processed[LinkID]))/60</f>
        <v>48.733333333333334</v>
      </c>
      <c r="N228" s="9" cm="1">
        <f t="array" ref="N228">INDEX(Processed[Response.rows.elements.duration.value],_xlfn.XMATCH(N$9&amp;"_"&amp;$H228,Processed[LinkID]))/60</f>
        <v>49.733333333333334</v>
      </c>
      <c r="O228" s="9">
        <f t="shared" si="23"/>
        <v>70</v>
      </c>
      <c r="P228" s="9">
        <f t="shared" si="24"/>
        <v>19.789428999999998</v>
      </c>
      <c r="R228" s="10" cm="1">
        <f t="array" ref="R228">INDEX($I228:$P228,0,_xlfn.XMATCH(R$10,$I$10:$P$10))</f>
        <v>19.789428999999998</v>
      </c>
      <c r="S228" s="10">
        <f t="shared" si="25"/>
        <v>25.52</v>
      </c>
      <c r="U228" s="10">
        <f t="shared" si="26"/>
        <v>70</v>
      </c>
      <c r="V228" s="10" cm="1">
        <f t="array" ref="V228">INDEX($I228:$P228,0,_xlfn.XMATCH(V$10,$I$10:$P$10))</f>
        <v>48.733333333333334</v>
      </c>
      <c r="W228" s="10">
        <f t="shared" si="27"/>
        <v>21.266666666666666</v>
      </c>
      <c r="X228" s="37">
        <f t="shared" si="28"/>
        <v>0.43638850889192882</v>
      </c>
    </row>
    <row r="229" spans="1:24" x14ac:dyDescent="0.25">
      <c r="A229" s="4">
        <v>100168</v>
      </c>
      <c r="B229" s="4">
        <v>268311</v>
      </c>
      <c r="C229" s="4">
        <v>266682</v>
      </c>
      <c r="D229" s="4" t="s">
        <v>695</v>
      </c>
      <c r="E229" s="4" t="s">
        <v>691</v>
      </c>
      <c r="F229" s="4">
        <v>4040.3180000000002</v>
      </c>
      <c r="G229" s="4">
        <v>22</v>
      </c>
      <c r="H229" s="6" t="str">
        <f t="shared" si="22"/>
        <v>268311_266682</v>
      </c>
      <c r="I229" s="9" cm="1">
        <f t="array" ref="I229">INDEX(Processed[Response.rows.elements.distance.value],_xlfn.XMATCH(I$9&amp;"_"&amp;$H229,Processed[LinkID]))/1000</f>
        <v>5.0339999999999998</v>
      </c>
      <c r="J229" s="9" cm="1">
        <f t="array" ref="J229">INDEX(Processed[Response.rows.elements.distance.value],_xlfn.XMATCH(J$9&amp;"_"&amp;$H229,Processed[LinkID]))/1000</f>
        <v>5.0339999999999998</v>
      </c>
      <c r="K229" s="9" cm="1">
        <f t="array" ref="K229">INDEX(Processed[Response.rows.elements.distance.value],_xlfn.XMATCH(K$9&amp;"_"&amp;$H229,Processed[LinkID]))/1000</f>
        <v>5.0339999999999998</v>
      </c>
      <c r="L229" s="9" cm="1">
        <f t="array" ref="L229">INDEX(Processed[Response.rows.elements.duration.value],_xlfn.XMATCH(L$9&amp;"_"&amp;$H229,Processed[LinkID]))/60</f>
        <v>15.333333333333334</v>
      </c>
      <c r="M229" s="9" cm="1">
        <f t="array" ref="M229">INDEX(Processed[Response.rows.elements.duration.value],_xlfn.XMATCH(M$9&amp;"_"&amp;$H229,Processed[LinkID]))/60</f>
        <v>14.333333333333334</v>
      </c>
      <c r="N229" s="9" cm="1">
        <f t="array" ref="N229">INDEX(Processed[Response.rows.elements.duration.value],_xlfn.XMATCH(N$9&amp;"_"&amp;$H229,Processed[LinkID]))/60</f>
        <v>15.333333333333334</v>
      </c>
      <c r="O229" s="9">
        <f t="shared" si="23"/>
        <v>22</v>
      </c>
      <c r="P229" s="9">
        <f t="shared" si="24"/>
        <v>4.0403180000000001</v>
      </c>
      <c r="R229" s="10" cm="1">
        <f t="array" ref="R229">INDEX($I229:$P229,0,_xlfn.XMATCH(R$10,$I$10:$P$10))</f>
        <v>4.0403180000000001</v>
      </c>
      <c r="S229" s="10">
        <f t="shared" si="25"/>
        <v>5.0339999999999998</v>
      </c>
      <c r="U229" s="10">
        <f t="shared" si="26"/>
        <v>22</v>
      </c>
      <c r="V229" s="10" cm="1">
        <f t="array" ref="V229">INDEX($I229:$P229,0,_xlfn.XMATCH(V$10,$I$10:$P$10))</f>
        <v>15.333333333333334</v>
      </c>
      <c r="W229" s="10">
        <f t="shared" si="27"/>
        <v>6.6666666666666661</v>
      </c>
      <c r="X229" s="37">
        <f t="shared" si="28"/>
        <v>0.43478260869565211</v>
      </c>
    </row>
    <row r="230" spans="1:24" x14ac:dyDescent="0.25">
      <c r="A230" s="4">
        <v>100156</v>
      </c>
      <c r="B230" s="4">
        <v>267983</v>
      </c>
      <c r="C230" s="4">
        <v>269139</v>
      </c>
      <c r="D230" s="4" t="s">
        <v>688</v>
      </c>
      <c r="E230" s="4" t="s">
        <v>733</v>
      </c>
      <c r="F230" s="4">
        <v>2738.7460000000001</v>
      </c>
      <c r="G230" s="4">
        <v>14</v>
      </c>
      <c r="H230" s="6" t="str">
        <f t="shared" si="22"/>
        <v>267983_269139</v>
      </c>
      <c r="I230" s="9" cm="1">
        <f t="array" ref="I230">INDEX(Processed[Response.rows.elements.distance.value],_xlfn.XMATCH(I$9&amp;"_"&amp;$H230,Processed[LinkID]))/1000</f>
        <v>3.2690000000000001</v>
      </c>
      <c r="J230" s="9" cm="1">
        <f t="array" ref="J230">INDEX(Processed[Response.rows.elements.distance.value],_xlfn.XMATCH(J$9&amp;"_"&amp;$H230,Processed[LinkID]))/1000</f>
        <v>3.2690000000000001</v>
      </c>
      <c r="K230" s="9" cm="1">
        <f t="array" ref="K230">INDEX(Processed[Response.rows.elements.distance.value],_xlfn.XMATCH(K$9&amp;"_"&amp;$H230,Processed[LinkID]))/1000</f>
        <v>3.2690000000000001</v>
      </c>
      <c r="L230" s="9" cm="1">
        <f t="array" ref="L230">INDEX(Processed[Response.rows.elements.duration.value],_xlfn.XMATCH(L$9&amp;"_"&amp;$H230,Processed[LinkID]))/60</f>
        <v>9.7666666666666675</v>
      </c>
      <c r="M230" s="9" cm="1">
        <f t="array" ref="M230">INDEX(Processed[Response.rows.elements.duration.value],_xlfn.XMATCH(M$9&amp;"_"&amp;$H230,Processed[LinkID]))/60</f>
        <v>10.766666666666667</v>
      </c>
      <c r="N230" s="9" cm="1">
        <f t="array" ref="N230">INDEX(Processed[Response.rows.elements.duration.value],_xlfn.XMATCH(N$9&amp;"_"&amp;$H230,Processed[LinkID]))/60</f>
        <v>10.666666666666666</v>
      </c>
      <c r="O230" s="9">
        <f t="shared" si="23"/>
        <v>14</v>
      </c>
      <c r="P230" s="9">
        <f t="shared" si="24"/>
        <v>2.7387459999999999</v>
      </c>
      <c r="R230" s="10" cm="1">
        <f t="array" ref="R230">INDEX($I230:$P230,0,_xlfn.XMATCH(R$10,$I$10:$P$10))</f>
        <v>2.7387459999999999</v>
      </c>
      <c r="S230" s="10">
        <f t="shared" si="25"/>
        <v>3.2690000000000001</v>
      </c>
      <c r="U230" s="10">
        <f t="shared" si="26"/>
        <v>14</v>
      </c>
      <c r="V230" s="10" cm="1">
        <f t="array" ref="V230">INDEX($I230:$P230,0,_xlfn.XMATCH(V$10,$I$10:$P$10))</f>
        <v>9.7666666666666675</v>
      </c>
      <c r="W230" s="10">
        <f t="shared" si="27"/>
        <v>4.2333333333333325</v>
      </c>
      <c r="X230" s="37">
        <f t="shared" si="28"/>
        <v>0.43344709897610911</v>
      </c>
    </row>
    <row r="231" spans="1:24" x14ac:dyDescent="0.25">
      <c r="A231" s="4">
        <v>100168</v>
      </c>
      <c r="B231" s="4">
        <v>266682</v>
      </c>
      <c r="C231" s="4">
        <v>268311</v>
      </c>
      <c r="D231" s="4" t="s">
        <v>691</v>
      </c>
      <c r="E231" s="4" t="s">
        <v>695</v>
      </c>
      <c r="F231" s="4">
        <v>4040.3180000000002</v>
      </c>
      <c r="G231" s="4">
        <v>22</v>
      </c>
      <c r="H231" s="6" t="str">
        <f t="shared" si="22"/>
        <v>266682_268311</v>
      </c>
      <c r="I231" s="9" cm="1">
        <f t="array" ref="I231">INDEX(Processed[Response.rows.elements.distance.value],_xlfn.XMATCH(I$9&amp;"_"&amp;$H231,Processed[LinkID]))/1000</f>
        <v>4.9580000000000002</v>
      </c>
      <c r="J231" s="9" cm="1">
        <f t="array" ref="J231">INDEX(Processed[Response.rows.elements.distance.value],_xlfn.XMATCH(J$9&amp;"_"&amp;$H231,Processed[LinkID]))/1000</f>
        <v>4.9580000000000002</v>
      </c>
      <c r="K231" s="9" cm="1">
        <f t="array" ref="K231">INDEX(Processed[Response.rows.elements.distance.value],_xlfn.XMATCH(K$9&amp;"_"&amp;$H231,Processed[LinkID]))/1000</f>
        <v>4.9580000000000002</v>
      </c>
      <c r="L231" s="9" cm="1">
        <f t="array" ref="L231">INDEX(Processed[Response.rows.elements.duration.value],_xlfn.XMATCH(L$9&amp;"_"&amp;$H231,Processed[LinkID]))/60</f>
        <v>15.366666666666667</v>
      </c>
      <c r="M231" s="9" cm="1">
        <f t="array" ref="M231">INDEX(Processed[Response.rows.elements.duration.value],_xlfn.XMATCH(M$9&amp;"_"&amp;$H231,Processed[LinkID]))/60</f>
        <v>15.366666666666667</v>
      </c>
      <c r="N231" s="9" cm="1">
        <f t="array" ref="N231">INDEX(Processed[Response.rows.elements.duration.value],_xlfn.XMATCH(N$9&amp;"_"&amp;$H231,Processed[LinkID]))/60</f>
        <v>14.366666666666667</v>
      </c>
      <c r="O231" s="9">
        <f t="shared" si="23"/>
        <v>22</v>
      </c>
      <c r="P231" s="9">
        <f t="shared" si="24"/>
        <v>4.0403180000000001</v>
      </c>
      <c r="R231" s="10" cm="1">
        <f t="array" ref="R231">INDEX($I231:$P231,0,_xlfn.XMATCH(R$10,$I$10:$P$10))</f>
        <v>4.0403180000000001</v>
      </c>
      <c r="S231" s="10">
        <f t="shared" si="25"/>
        <v>4.9580000000000002</v>
      </c>
      <c r="U231" s="10">
        <f t="shared" si="26"/>
        <v>22</v>
      </c>
      <c r="V231" s="10" cm="1">
        <f t="array" ref="V231">INDEX($I231:$P231,0,_xlfn.XMATCH(V$10,$I$10:$P$10))</f>
        <v>15.366666666666667</v>
      </c>
      <c r="W231" s="10">
        <f t="shared" si="27"/>
        <v>6.6333333333333329</v>
      </c>
      <c r="X231" s="37">
        <f t="shared" si="28"/>
        <v>0.43167028199566154</v>
      </c>
    </row>
    <row r="232" spans="1:24" x14ac:dyDescent="0.25">
      <c r="A232" s="4">
        <v>100123</v>
      </c>
      <c r="B232" s="4">
        <v>267983</v>
      </c>
      <c r="C232" s="4">
        <v>269751</v>
      </c>
      <c r="D232" s="4" t="s">
        <v>688</v>
      </c>
      <c r="E232" s="4" t="s">
        <v>704</v>
      </c>
      <c r="F232" s="4">
        <v>7744.3029999999999</v>
      </c>
      <c r="G232" s="4">
        <v>22</v>
      </c>
      <c r="H232" s="6" t="str">
        <f t="shared" si="22"/>
        <v>267983_269751</v>
      </c>
      <c r="I232" s="9" cm="1">
        <f t="array" ref="I232">INDEX(Processed[Response.rows.elements.distance.value],_xlfn.XMATCH(I$9&amp;"_"&amp;$H232,Processed[LinkID]))/1000</f>
        <v>9.0090000000000003</v>
      </c>
      <c r="J232" s="9" cm="1">
        <f t="array" ref="J232">INDEX(Processed[Response.rows.elements.distance.value],_xlfn.XMATCH(J$9&amp;"_"&amp;$H232,Processed[LinkID]))/1000</f>
        <v>9.0090000000000003</v>
      </c>
      <c r="K232" s="9" cm="1">
        <f t="array" ref="K232">INDEX(Processed[Response.rows.elements.distance.value],_xlfn.XMATCH(K$9&amp;"_"&amp;$H232,Processed[LinkID]))/1000</f>
        <v>9.0090000000000003</v>
      </c>
      <c r="L232" s="9" cm="1">
        <f t="array" ref="L232">INDEX(Processed[Response.rows.elements.duration.value],_xlfn.XMATCH(L$9&amp;"_"&amp;$H232,Processed[LinkID]))/60</f>
        <v>15.5</v>
      </c>
      <c r="M232" s="9" cm="1">
        <f t="array" ref="M232">INDEX(Processed[Response.rows.elements.duration.value],_xlfn.XMATCH(M$9&amp;"_"&amp;$H232,Processed[LinkID]))/60</f>
        <v>16.5</v>
      </c>
      <c r="N232" s="9" cm="1">
        <f t="array" ref="N232">INDEX(Processed[Response.rows.elements.duration.value],_xlfn.XMATCH(N$9&amp;"_"&amp;$H232,Processed[LinkID]))/60</f>
        <v>15.5</v>
      </c>
      <c r="O232" s="9">
        <f t="shared" si="23"/>
        <v>22</v>
      </c>
      <c r="P232" s="9">
        <f t="shared" si="24"/>
        <v>7.7443029999999995</v>
      </c>
      <c r="R232" s="10" cm="1">
        <f t="array" ref="R232">INDEX($I232:$P232,0,_xlfn.XMATCH(R$10,$I$10:$P$10))</f>
        <v>7.7443029999999995</v>
      </c>
      <c r="S232" s="10">
        <f t="shared" si="25"/>
        <v>9.0090000000000003</v>
      </c>
      <c r="U232" s="10">
        <f t="shared" si="26"/>
        <v>22</v>
      </c>
      <c r="V232" s="10" cm="1">
        <f t="array" ref="V232">INDEX($I232:$P232,0,_xlfn.XMATCH(V$10,$I$10:$P$10))</f>
        <v>15.5</v>
      </c>
      <c r="W232" s="10">
        <f t="shared" si="27"/>
        <v>6.5</v>
      </c>
      <c r="X232" s="37">
        <f t="shared" si="28"/>
        <v>0.41935483870967744</v>
      </c>
    </row>
    <row r="233" spans="1:24" x14ac:dyDescent="0.25">
      <c r="A233" s="4">
        <v>100236</v>
      </c>
      <c r="B233" s="4">
        <v>266682</v>
      </c>
      <c r="C233" s="4">
        <v>260543</v>
      </c>
      <c r="D233" s="4" t="s">
        <v>691</v>
      </c>
      <c r="E233" s="4" t="s">
        <v>790</v>
      </c>
      <c r="F233" s="4">
        <v>19789.429</v>
      </c>
      <c r="G233" s="4">
        <v>70</v>
      </c>
      <c r="H233" s="6" t="str">
        <f t="shared" si="22"/>
        <v>266682_260543</v>
      </c>
      <c r="I233" s="9" cm="1">
        <f t="array" ref="I233">INDEX(Processed[Response.rows.elements.distance.value],_xlfn.XMATCH(I$9&amp;"_"&amp;$H233,Processed[LinkID]))/1000</f>
        <v>25.420999999999999</v>
      </c>
      <c r="J233" s="9" cm="1">
        <f t="array" ref="J233">INDEX(Processed[Response.rows.elements.distance.value],_xlfn.XMATCH(J$9&amp;"_"&amp;$H233,Processed[LinkID]))/1000</f>
        <v>25.420999999999999</v>
      </c>
      <c r="K233" s="9" cm="1">
        <f t="array" ref="K233">INDEX(Processed[Response.rows.elements.distance.value],_xlfn.XMATCH(K$9&amp;"_"&amp;$H233,Processed[LinkID]))/1000</f>
        <v>25.420999999999999</v>
      </c>
      <c r="L233" s="9" cm="1">
        <f t="array" ref="L233">INDEX(Processed[Response.rows.elements.duration.value],_xlfn.XMATCH(L$9&amp;"_"&amp;$H233,Processed[LinkID]))/60</f>
        <v>49.733333333333334</v>
      </c>
      <c r="M233" s="9" cm="1">
        <f t="array" ref="M233">INDEX(Processed[Response.rows.elements.duration.value],_xlfn.XMATCH(M$9&amp;"_"&amp;$H233,Processed[LinkID]))/60</f>
        <v>50.733333333333334</v>
      </c>
      <c r="N233" s="9" cm="1">
        <f t="array" ref="N233">INDEX(Processed[Response.rows.elements.duration.value],_xlfn.XMATCH(N$9&amp;"_"&amp;$H233,Processed[LinkID]))/60</f>
        <v>50.733333333333334</v>
      </c>
      <c r="O233" s="9">
        <f t="shared" si="23"/>
        <v>70</v>
      </c>
      <c r="P233" s="9">
        <f t="shared" si="24"/>
        <v>19.789428999999998</v>
      </c>
      <c r="R233" s="10" cm="1">
        <f t="array" ref="R233">INDEX($I233:$P233,0,_xlfn.XMATCH(R$10,$I$10:$P$10))</f>
        <v>19.789428999999998</v>
      </c>
      <c r="S233" s="10">
        <f t="shared" si="25"/>
        <v>25.420999999999999</v>
      </c>
      <c r="U233" s="10" cm="1">
        <f t="array" ref="U233">INDEX($I233:$P233,0,_xlfn.XMATCH(U$10,$I$10:$P$10))</f>
        <v>70</v>
      </c>
      <c r="V233" s="10" cm="1">
        <f t="array" ref="V233">INDEX($I233:$P233,0,_xlfn.XMATCH(V$10,$I$10:$P$10))</f>
        <v>49.733333333333334</v>
      </c>
      <c r="W233" s="10">
        <f t="shared" si="27"/>
        <v>20.266666666666666</v>
      </c>
      <c r="X233" s="37">
        <f t="shared" si="28"/>
        <v>0.40750670241286863</v>
      </c>
    </row>
    <row r="234" spans="1:24" x14ac:dyDescent="0.25">
      <c r="A234" s="4">
        <v>100050</v>
      </c>
      <c r="B234" s="4">
        <v>266343</v>
      </c>
      <c r="C234" s="4">
        <v>269122</v>
      </c>
      <c r="D234" s="4" t="s">
        <v>692</v>
      </c>
      <c r="E234" s="4" t="s">
        <v>717</v>
      </c>
      <c r="F234" s="4">
        <v>5924.7780000000002</v>
      </c>
      <c r="G234" s="4">
        <v>34</v>
      </c>
      <c r="H234" s="6" t="str">
        <f t="shared" si="22"/>
        <v>266343_269122</v>
      </c>
      <c r="I234" s="9" cm="1">
        <f t="array" ref="I234">INDEX(Processed[Response.rows.elements.distance.value],_xlfn.XMATCH(I$9&amp;"_"&amp;$H234,Processed[LinkID]))/1000</f>
        <v>7.6760000000000002</v>
      </c>
      <c r="J234" s="9" cm="1">
        <f t="array" ref="J234">INDEX(Processed[Response.rows.elements.distance.value],_xlfn.XMATCH(J$9&amp;"_"&amp;$H234,Processed[LinkID]))/1000</f>
        <v>11.287000000000001</v>
      </c>
      <c r="K234" s="9" cm="1">
        <f t="array" ref="K234">INDEX(Processed[Response.rows.elements.distance.value],_xlfn.XMATCH(K$9&amp;"_"&amp;$H234,Processed[LinkID]))/1000</f>
        <v>7.6749999999999998</v>
      </c>
      <c r="L234" s="9" cm="1">
        <f t="array" ref="L234">INDEX(Processed[Response.rows.elements.duration.value],_xlfn.XMATCH(L$9&amp;"_"&amp;$H234,Processed[LinkID]))/60</f>
        <v>24.183333333333334</v>
      </c>
      <c r="M234" s="9" cm="1">
        <f t="array" ref="M234">INDEX(Processed[Response.rows.elements.duration.value],_xlfn.XMATCH(M$9&amp;"_"&amp;$H234,Processed[LinkID]))/60</f>
        <v>27.616666666666667</v>
      </c>
      <c r="N234" s="9" cm="1">
        <f t="array" ref="N234">INDEX(Processed[Response.rows.elements.duration.value],_xlfn.XMATCH(N$9&amp;"_"&amp;$H234,Processed[LinkID]))/60</f>
        <v>24.183333333333334</v>
      </c>
      <c r="O234" s="9">
        <f t="shared" si="23"/>
        <v>34</v>
      </c>
      <c r="P234" s="9">
        <f t="shared" si="24"/>
        <v>5.9247779999999999</v>
      </c>
      <c r="R234" s="10" cm="1">
        <f t="array" ref="R234">INDEX($I234:$P234,0,_xlfn.XMATCH(R$10,$I$10:$P$10))</f>
        <v>5.9247779999999999</v>
      </c>
      <c r="S234" s="10">
        <f t="shared" si="25"/>
        <v>7.6749999999999998</v>
      </c>
      <c r="U234" s="10">
        <f t="shared" ref="U234:U297" si="29">G234</f>
        <v>34</v>
      </c>
      <c r="V234" s="10" cm="1">
        <f t="array" ref="V234">INDEX($I234:$P234,0,_xlfn.XMATCH(V$10,$I$10:$P$10))</f>
        <v>24.183333333333334</v>
      </c>
      <c r="W234" s="10">
        <f t="shared" si="27"/>
        <v>9.8166666666666664</v>
      </c>
      <c r="X234" s="37">
        <f t="shared" si="28"/>
        <v>0.40592694693314951</v>
      </c>
    </row>
    <row r="235" spans="1:24" x14ac:dyDescent="0.25">
      <c r="A235" s="4">
        <v>100096</v>
      </c>
      <c r="B235" s="4">
        <v>269459</v>
      </c>
      <c r="C235" s="4">
        <v>267252</v>
      </c>
      <c r="D235" s="4" t="s">
        <v>687</v>
      </c>
      <c r="E235" s="4" t="s">
        <v>694</v>
      </c>
      <c r="F235" s="4">
        <v>5085.3440000000001</v>
      </c>
      <c r="G235" s="4">
        <v>31</v>
      </c>
      <c r="H235" s="6" t="str">
        <f t="shared" si="22"/>
        <v>269459_267252</v>
      </c>
      <c r="I235" s="9" cm="1">
        <f t="array" ref="I235">INDEX(Processed[Response.rows.elements.distance.value],_xlfn.XMATCH(I$9&amp;"_"&amp;$H235,Processed[LinkID]))/1000</f>
        <v>6.2060000000000004</v>
      </c>
      <c r="J235" s="9" cm="1">
        <f t="array" ref="J235">INDEX(Processed[Response.rows.elements.distance.value],_xlfn.XMATCH(J$9&amp;"_"&amp;$H235,Processed[LinkID]))/1000</f>
        <v>6.21</v>
      </c>
      <c r="K235" s="9" cm="1">
        <f t="array" ref="K235">INDEX(Processed[Response.rows.elements.distance.value],_xlfn.XMATCH(K$9&amp;"_"&amp;$H235,Processed[LinkID]))/1000</f>
        <v>6.2060000000000004</v>
      </c>
      <c r="L235" s="9" cm="1">
        <f t="array" ref="L235">INDEX(Processed[Response.rows.elements.duration.value],_xlfn.XMATCH(L$9&amp;"_"&amp;$H235,Processed[LinkID]))/60</f>
        <v>22.05</v>
      </c>
      <c r="M235" s="9" cm="1">
        <f t="array" ref="M235">INDEX(Processed[Response.rows.elements.duration.value],_xlfn.XMATCH(M$9&amp;"_"&amp;$H235,Processed[LinkID]))/60</f>
        <v>21.05</v>
      </c>
      <c r="N235" s="9" cm="1">
        <f t="array" ref="N235">INDEX(Processed[Response.rows.elements.duration.value],_xlfn.XMATCH(N$9&amp;"_"&amp;$H235,Processed[LinkID]))/60</f>
        <v>22.05</v>
      </c>
      <c r="O235" s="9">
        <f t="shared" si="23"/>
        <v>31</v>
      </c>
      <c r="P235" s="9">
        <f t="shared" si="24"/>
        <v>5.0853440000000001</v>
      </c>
      <c r="R235" s="10" cm="1">
        <f t="array" ref="R235">INDEX($I235:$P235,0,_xlfn.XMATCH(R$10,$I$10:$P$10))</f>
        <v>5.0853440000000001</v>
      </c>
      <c r="S235" s="10">
        <f t="shared" si="25"/>
        <v>6.2060000000000004</v>
      </c>
      <c r="U235" s="10">
        <f t="shared" si="29"/>
        <v>31</v>
      </c>
      <c r="V235" s="10" cm="1">
        <f t="array" ref="V235">INDEX($I235:$P235,0,_xlfn.XMATCH(V$10,$I$10:$P$10))</f>
        <v>22.05</v>
      </c>
      <c r="W235" s="10">
        <f t="shared" si="27"/>
        <v>8.9499999999999993</v>
      </c>
      <c r="X235" s="37">
        <f t="shared" si="28"/>
        <v>0.40589569160997729</v>
      </c>
    </row>
    <row r="236" spans="1:24" x14ac:dyDescent="0.25">
      <c r="A236" s="4">
        <v>100215</v>
      </c>
      <c r="B236" s="4">
        <v>271283</v>
      </c>
      <c r="C236" s="4">
        <v>268311</v>
      </c>
      <c r="D236" s="4" t="s">
        <v>760</v>
      </c>
      <c r="E236" s="4" t="s">
        <v>695</v>
      </c>
      <c r="F236" s="4">
        <v>8740.0959999999995</v>
      </c>
      <c r="G236" s="4">
        <v>29</v>
      </c>
      <c r="H236" s="6" t="str">
        <f t="shared" si="22"/>
        <v>271283_268311</v>
      </c>
      <c r="I236" s="9" cm="1">
        <f t="array" ref="I236">INDEX(Processed[Response.rows.elements.distance.value],_xlfn.XMATCH(I$9&amp;"_"&amp;$H236,Processed[LinkID]))/1000</f>
        <v>12.113</v>
      </c>
      <c r="J236" s="9" cm="1">
        <f t="array" ref="J236">INDEX(Processed[Response.rows.elements.distance.value],_xlfn.XMATCH(J$9&amp;"_"&amp;$H236,Processed[LinkID]))/1000</f>
        <v>12.113</v>
      </c>
      <c r="K236" s="9" cm="1">
        <f t="array" ref="K236">INDEX(Processed[Response.rows.elements.distance.value],_xlfn.XMATCH(K$9&amp;"_"&amp;$H236,Processed[LinkID]))/1000</f>
        <v>12.113</v>
      </c>
      <c r="L236" s="9" cm="1">
        <f t="array" ref="L236">INDEX(Processed[Response.rows.elements.duration.value],_xlfn.XMATCH(L$9&amp;"_"&amp;$H236,Processed[LinkID]))/60</f>
        <v>20.633333333333333</v>
      </c>
      <c r="M236" s="9" cm="1">
        <f t="array" ref="M236">INDEX(Processed[Response.rows.elements.duration.value],_xlfn.XMATCH(M$9&amp;"_"&amp;$H236,Processed[LinkID]))/60</f>
        <v>19.633333333333333</v>
      </c>
      <c r="N236" s="9" cm="1">
        <f t="array" ref="N236">INDEX(Processed[Response.rows.elements.duration.value],_xlfn.XMATCH(N$9&amp;"_"&amp;$H236,Processed[LinkID]))/60</f>
        <v>19.633333333333333</v>
      </c>
      <c r="O236" s="9">
        <f t="shared" si="23"/>
        <v>29</v>
      </c>
      <c r="P236" s="9">
        <f t="shared" si="24"/>
        <v>8.7400959999999994</v>
      </c>
      <c r="R236" s="10" cm="1">
        <f t="array" ref="R236">INDEX($I236:$P236,0,_xlfn.XMATCH(R$10,$I$10:$P$10))</f>
        <v>8.7400959999999994</v>
      </c>
      <c r="S236" s="10">
        <f t="shared" si="25"/>
        <v>12.113</v>
      </c>
      <c r="U236" s="10">
        <f t="shared" si="29"/>
        <v>29</v>
      </c>
      <c r="V236" s="10" cm="1">
        <f t="array" ref="V236">INDEX($I236:$P236,0,_xlfn.XMATCH(V$10,$I$10:$P$10))</f>
        <v>20.633333333333333</v>
      </c>
      <c r="W236" s="10">
        <f t="shared" si="27"/>
        <v>8.3666666666666671</v>
      </c>
      <c r="X236" s="37">
        <f t="shared" si="28"/>
        <v>0.40549273021001619</v>
      </c>
    </row>
    <row r="237" spans="1:24" x14ac:dyDescent="0.25">
      <c r="A237" s="4">
        <v>100215</v>
      </c>
      <c r="B237" s="4">
        <v>268311</v>
      </c>
      <c r="C237" s="4">
        <v>271283</v>
      </c>
      <c r="D237" s="4" t="s">
        <v>695</v>
      </c>
      <c r="E237" s="4" t="s">
        <v>760</v>
      </c>
      <c r="F237" s="4">
        <v>8740.0959999999995</v>
      </c>
      <c r="G237" s="4">
        <v>29</v>
      </c>
      <c r="H237" s="6" t="str">
        <f t="shared" si="22"/>
        <v>268311_271283</v>
      </c>
      <c r="I237" s="9" cm="1">
        <f t="array" ref="I237">INDEX(Processed[Response.rows.elements.distance.value],_xlfn.XMATCH(I$9&amp;"_"&amp;$H237,Processed[LinkID]))/1000</f>
        <v>12.13</v>
      </c>
      <c r="J237" s="9" cm="1">
        <f t="array" ref="J237">INDEX(Processed[Response.rows.elements.distance.value],_xlfn.XMATCH(J$9&amp;"_"&amp;$H237,Processed[LinkID]))/1000</f>
        <v>12.13</v>
      </c>
      <c r="K237" s="9" cm="1">
        <f t="array" ref="K237">INDEX(Processed[Response.rows.elements.distance.value],_xlfn.XMATCH(K$9&amp;"_"&amp;$H237,Processed[LinkID]))/1000</f>
        <v>12.13</v>
      </c>
      <c r="L237" s="9" cm="1">
        <f t="array" ref="L237">INDEX(Processed[Response.rows.elements.duration.value],_xlfn.XMATCH(L$9&amp;"_"&amp;$H237,Processed[LinkID]))/60</f>
        <v>20.633333333333333</v>
      </c>
      <c r="M237" s="9" cm="1">
        <f t="array" ref="M237">INDEX(Processed[Response.rows.elements.duration.value],_xlfn.XMATCH(M$9&amp;"_"&amp;$H237,Processed[LinkID]))/60</f>
        <v>20.633333333333333</v>
      </c>
      <c r="N237" s="9" cm="1">
        <f t="array" ref="N237">INDEX(Processed[Response.rows.elements.duration.value],_xlfn.XMATCH(N$9&amp;"_"&amp;$H237,Processed[LinkID]))/60</f>
        <v>20.633333333333333</v>
      </c>
      <c r="O237" s="9">
        <f t="shared" si="23"/>
        <v>29</v>
      </c>
      <c r="P237" s="9">
        <f t="shared" si="24"/>
        <v>8.7400959999999994</v>
      </c>
      <c r="R237" s="10" cm="1">
        <f t="array" ref="R237">INDEX($I237:$P237,0,_xlfn.XMATCH(R$10,$I$10:$P$10))</f>
        <v>8.7400959999999994</v>
      </c>
      <c r="S237" s="10">
        <f t="shared" si="25"/>
        <v>12.13</v>
      </c>
      <c r="U237" s="10">
        <f t="shared" si="29"/>
        <v>29</v>
      </c>
      <c r="V237" s="10" cm="1">
        <f t="array" ref="V237">INDEX($I237:$P237,0,_xlfn.XMATCH(V$10,$I$10:$P$10))</f>
        <v>20.633333333333333</v>
      </c>
      <c r="W237" s="10">
        <f t="shared" si="27"/>
        <v>8.3666666666666671</v>
      </c>
      <c r="X237" s="37">
        <f t="shared" si="28"/>
        <v>0.40549273021001619</v>
      </c>
    </row>
    <row r="238" spans="1:24" x14ac:dyDescent="0.25">
      <c r="A238" s="4">
        <v>100044</v>
      </c>
      <c r="B238" s="4">
        <v>269122</v>
      </c>
      <c r="C238" s="4">
        <v>267662</v>
      </c>
      <c r="D238" s="4" t="s">
        <v>717</v>
      </c>
      <c r="E238" s="4" t="s">
        <v>686</v>
      </c>
      <c r="F238" s="4">
        <v>3527.5219999999999</v>
      </c>
      <c r="G238" s="4">
        <v>29</v>
      </c>
      <c r="H238" s="6" t="str">
        <f t="shared" si="22"/>
        <v>269122_267662</v>
      </c>
      <c r="I238" s="9" cm="1">
        <f t="array" ref="I238">INDEX(Processed[Response.rows.elements.distance.value],_xlfn.XMATCH(I$9&amp;"_"&amp;$H238,Processed[LinkID]))/1000</f>
        <v>5.4349999999999996</v>
      </c>
      <c r="J238" s="9" cm="1">
        <f t="array" ref="J238">INDEX(Processed[Response.rows.elements.distance.value],_xlfn.XMATCH(J$9&amp;"_"&amp;$H238,Processed[LinkID]))/1000</f>
        <v>5.4349999999999996</v>
      </c>
      <c r="K238" s="9" cm="1">
        <f t="array" ref="K238">INDEX(Processed[Response.rows.elements.distance.value],_xlfn.XMATCH(K$9&amp;"_"&amp;$H238,Processed[LinkID]))/1000</f>
        <v>5.4370000000000003</v>
      </c>
      <c r="L238" s="9" cm="1">
        <f t="array" ref="L238">INDEX(Processed[Response.rows.elements.duration.value],_xlfn.XMATCH(L$9&amp;"_"&amp;$H238,Processed[LinkID]))/60</f>
        <v>20.666666666666668</v>
      </c>
      <c r="M238" s="9" cm="1">
        <f t="array" ref="M238">INDEX(Processed[Response.rows.elements.duration.value],_xlfn.XMATCH(M$9&amp;"_"&amp;$H238,Processed[LinkID]))/60</f>
        <v>20.433333333333334</v>
      </c>
      <c r="N238" s="9" cm="1">
        <f t="array" ref="N238">INDEX(Processed[Response.rows.elements.duration.value],_xlfn.XMATCH(N$9&amp;"_"&amp;$H238,Processed[LinkID]))/60</f>
        <v>19.666666666666668</v>
      </c>
      <c r="O238" s="9">
        <f t="shared" si="23"/>
        <v>29</v>
      </c>
      <c r="P238" s="9">
        <f t="shared" si="24"/>
        <v>3.5275219999999998</v>
      </c>
      <c r="R238" s="10" cm="1">
        <f t="array" ref="R238">INDEX($I238:$P238,0,_xlfn.XMATCH(R$10,$I$10:$P$10))</f>
        <v>3.5275219999999998</v>
      </c>
      <c r="S238" s="10">
        <f t="shared" si="25"/>
        <v>5.4370000000000003</v>
      </c>
      <c r="U238" s="10">
        <f t="shared" si="29"/>
        <v>29</v>
      </c>
      <c r="V238" s="10" cm="1">
        <f t="array" ref="V238">INDEX($I238:$P238,0,_xlfn.XMATCH(V$10,$I$10:$P$10))</f>
        <v>20.666666666666668</v>
      </c>
      <c r="W238" s="10">
        <f t="shared" si="27"/>
        <v>8.3333333333333321</v>
      </c>
      <c r="X238" s="37">
        <f t="shared" si="28"/>
        <v>0.40322580645161282</v>
      </c>
    </row>
    <row r="239" spans="1:24" x14ac:dyDescent="0.25">
      <c r="A239" s="4">
        <v>100049</v>
      </c>
      <c r="B239" s="4">
        <v>269122</v>
      </c>
      <c r="C239" s="4">
        <v>266682</v>
      </c>
      <c r="D239" s="4" t="s">
        <v>717</v>
      </c>
      <c r="E239" s="4" t="s">
        <v>691</v>
      </c>
      <c r="F239" s="4">
        <v>5185.9920000000002</v>
      </c>
      <c r="G239" s="4">
        <v>31</v>
      </c>
      <c r="H239" s="6" t="str">
        <f t="shared" si="22"/>
        <v>269122_266682</v>
      </c>
      <c r="I239" s="9" cm="1">
        <f t="array" ref="I239">INDEX(Processed[Response.rows.elements.distance.value],_xlfn.XMATCH(I$9&amp;"_"&amp;$H239,Processed[LinkID]))/1000</f>
        <v>6.6269999999999998</v>
      </c>
      <c r="J239" s="9" cm="1">
        <f t="array" ref="J239">INDEX(Processed[Response.rows.elements.distance.value],_xlfn.XMATCH(J$9&amp;"_"&amp;$H239,Processed[LinkID]))/1000</f>
        <v>6.6269999999999998</v>
      </c>
      <c r="K239" s="9" cm="1">
        <f t="array" ref="K239">INDEX(Processed[Response.rows.elements.distance.value],_xlfn.XMATCH(K$9&amp;"_"&amp;$H239,Processed[LinkID]))/1000</f>
        <v>6.6269999999999998</v>
      </c>
      <c r="L239" s="9" cm="1">
        <f t="array" ref="L239">INDEX(Processed[Response.rows.elements.duration.value],_xlfn.XMATCH(L$9&amp;"_"&amp;$H239,Processed[LinkID]))/60</f>
        <v>22.1</v>
      </c>
      <c r="M239" s="9" cm="1">
        <f t="array" ref="M239">INDEX(Processed[Response.rows.elements.duration.value],_xlfn.XMATCH(M$9&amp;"_"&amp;$H239,Processed[LinkID]))/60</f>
        <v>21.45</v>
      </c>
      <c r="N239" s="9" cm="1">
        <f t="array" ref="N239">INDEX(Processed[Response.rows.elements.duration.value],_xlfn.XMATCH(N$9&amp;"_"&amp;$H239,Processed[LinkID]))/60</f>
        <v>24.1</v>
      </c>
      <c r="O239" s="9">
        <f t="shared" si="23"/>
        <v>31</v>
      </c>
      <c r="P239" s="9">
        <f t="shared" si="24"/>
        <v>5.1859920000000006</v>
      </c>
      <c r="R239" s="10" cm="1">
        <f t="array" ref="R239">INDEX($I239:$P239,0,_xlfn.XMATCH(R$10,$I$10:$P$10))</f>
        <v>5.1859920000000006</v>
      </c>
      <c r="S239" s="10">
        <f t="shared" si="25"/>
        <v>6.6269999999999998</v>
      </c>
      <c r="U239" s="10">
        <f t="shared" si="29"/>
        <v>31</v>
      </c>
      <c r="V239" s="10" cm="1">
        <f t="array" ref="V239">INDEX($I239:$P239,0,_xlfn.XMATCH(V$10,$I$10:$P$10))</f>
        <v>22.1</v>
      </c>
      <c r="W239" s="10">
        <f t="shared" si="27"/>
        <v>8.8999999999999986</v>
      </c>
      <c r="X239" s="37">
        <f t="shared" si="28"/>
        <v>0.40271493212669673</v>
      </c>
    </row>
    <row r="240" spans="1:24" x14ac:dyDescent="0.25">
      <c r="A240" s="4">
        <v>100152</v>
      </c>
      <c r="B240" s="4">
        <v>269139</v>
      </c>
      <c r="C240" s="4">
        <v>267933</v>
      </c>
      <c r="D240" s="4" t="s">
        <v>733</v>
      </c>
      <c r="E240" s="4" t="s">
        <v>684</v>
      </c>
      <c r="F240" s="4">
        <v>2674.04</v>
      </c>
      <c r="G240" s="4">
        <v>30</v>
      </c>
      <c r="H240" s="6" t="str">
        <f t="shared" si="22"/>
        <v>269139_267933</v>
      </c>
      <c r="I240" s="9" cm="1">
        <f t="array" ref="I240">INDEX(Processed[Response.rows.elements.distance.value],_xlfn.XMATCH(I$9&amp;"_"&amp;$H240,Processed[LinkID]))/1000</f>
        <v>5.2110000000000003</v>
      </c>
      <c r="J240" s="9" cm="1">
        <f t="array" ref="J240">INDEX(Processed[Response.rows.elements.distance.value],_xlfn.XMATCH(J$9&amp;"_"&amp;$H240,Processed[LinkID]))/1000</f>
        <v>5.2110000000000003</v>
      </c>
      <c r="K240" s="9" cm="1">
        <f t="array" ref="K240">INDEX(Processed[Response.rows.elements.distance.value],_xlfn.XMATCH(K$9&amp;"_"&amp;$H240,Processed[LinkID]))/1000</f>
        <v>5.2110000000000003</v>
      </c>
      <c r="L240" s="9" cm="1">
        <f t="array" ref="L240">INDEX(Processed[Response.rows.elements.duration.value],_xlfn.XMATCH(L$9&amp;"_"&amp;$H240,Processed[LinkID]))/60</f>
        <v>21.416666666666668</v>
      </c>
      <c r="M240" s="9" cm="1">
        <f t="array" ref="M240">INDEX(Processed[Response.rows.elements.duration.value],_xlfn.XMATCH(M$9&amp;"_"&amp;$H240,Processed[LinkID]))/60</f>
        <v>20.8</v>
      </c>
      <c r="N240" s="9" cm="1">
        <f t="array" ref="N240">INDEX(Processed[Response.rows.elements.duration.value],_xlfn.XMATCH(N$9&amp;"_"&amp;$H240,Processed[LinkID]))/60</f>
        <v>20.416666666666668</v>
      </c>
      <c r="O240" s="9">
        <f t="shared" si="23"/>
        <v>30</v>
      </c>
      <c r="P240" s="9">
        <f t="shared" si="24"/>
        <v>2.6740399999999998</v>
      </c>
      <c r="R240" s="10" cm="1">
        <f t="array" ref="R240">INDEX($I240:$P240,0,_xlfn.XMATCH(R$10,$I$10:$P$10))</f>
        <v>2.6740399999999998</v>
      </c>
      <c r="S240" s="10">
        <f t="shared" si="25"/>
        <v>5.2110000000000003</v>
      </c>
      <c r="U240" s="10">
        <f t="shared" si="29"/>
        <v>30</v>
      </c>
      <c r="V240" s="10" cm="1">
        <f t="array" ref="V240">INDEX($I240:$P240,0,_xlfn.XMATCH(V$10,$I$10:$P$10))</f>
        <v>21.416666666666668</v>
      </c>
      <c r="W240" s="10">
        <f t="shared" si="27"/>
        <v>8.5833333333333321</v>
      </c>
      <c r="X240" s="37">
        <f t="shared" si="28"/>
        <v>0.40077821011673143</v>
      </c>
    </row>
    <row r="241" spans="1:24" x14ac:dyDescent="0.25">
      <c r="A241" s="4">
        <v>100012</v>
      </c>
      <c r="B241" s="4">
        <v>268747</v>
      </c>
      <c r="C241" s="4">
        <v>266682</v>
      </c>
      <c r="D241" s="4" t="s">
        <v>685</v>
      </c>
      <c r="E241" s="4" t="s">
        <v>691</v>
      </c>
      <c r="F241" s="4">
        <v>4340.4070000000002</v>
      </c>
      <c r="G241" s="4">
        <v>32</v>
      </c>
      <c r="H241" s="6" t="str">
        <f t="shared" si="22"/>
        <v>268747_266682</v>
      </c>
      <c r="I241" s="9" cm="1">
        <f t="array" ref="I241">INDEX(Processed[Response.rows.elements.distance.value],_xlfn.XMATCH(I$9&amp;"_"&amp;$H241,Processed[LinkID]))/1000</f>
        <v>5.8879999999999999</v>
      </c>
      <c r="J241" s="9" cm="1">
        <f t="array" ref="J241">INDEX(Processed[Response.rows.elements.distance.value],_xlfn.XMATCH(J$9&amp;"_"&amp;$H241,Processed[LinkID]))/1000</f>
        <v>5.8879999999999999</v>
      </c>
      <c r="K241" s="9" cm="1">
        <f t="array" ref="K241">INDEX(Processed[Response.rows.elements.distance.value],_xlfn.XMATCH(K$9&amp;"_"&amp;$H241,Processed[LinkID]))/1000</f>
        <v>5.8879999999999999</v>
      </c>
      <c r="L241" s="9" cm="1">
        <f t="array" ref="L241">INDEX(Processed[Response.rows.elements.duration.value],_xlfn.XMATCH(L$9&amp;"_"&amp;$H241,Processed[LinkID]))/60</f>
        <v>22.883333333333333</v>
      </c>
      <c r="M241" s="9" cm="1">
        <f t="array" ref="M241">INDEX(Processed[Response.rows.elements.duration.value],_xlfn.XMATCH(M$9&amp;"_"&amp;$H241,Processed[LinkID]))/60</f>
        <v>22.6</v>
      </c>
      <c r="N241" s="9" cm="1">
        <f t="array" ref="N241">INDEX(Processed[Response.rows.elements.duration.value],_xlfn.XMATCH(N$9&amp;"_"&amp;$H241,Processed[LinkID]))/60</f>
        <v>24.883333333333333</v>
      </c>
      <c r="O241" s="9">
        <f t="shared" si="23"/>
        <v>32</v>
      </c>
      <c r="P241" s="9">
        <f t="shared" si="24"/>
        <v>4.3404069999999999</v>
      </c>
      <c r="R241" s="10" cm="1">
        <f t="array" ref="R241">INDEX($I241:$P241,0,_xlfn.XMATCH(R$10,$I$10:$P$10))</f>
        <v>4.3404069999999999</v>
      </c>
      <c r="S241" s="10">
        <f t="shared" si="25"/>
        <v>5.8879999999999999</v>
      </c>
      <c r="U241" s="10">
        <f t="shared" si="29"/>
        <v>32</v>
      </c>
      <c r="V241" s="10" cm="1">
        <f t="array" ref="V241">INDEX($I241:$P241,0,_xlfn.XMATCH(V$10,$I$10:$P$10))</f>
        <v>22.883333333333333</v>
      </c>
      <c r="W241" s="10">
        <f t="shared" si="27"/>
        <v>9.1166666666666671</v>
      </c>
      <c r="X241" s="37">
        <f t="shared" si="28"/>
        <v>0.39839766933721782</v>
      </c>
    </row>
    <row r="242" spans="1:24" x14ac:dyDescent="0.25">
      <c r="A242" s="4">
        <v>100021</v>
      </c>
      <c r="B242" s="4">
        <v>270193</v>
      </c>
      <c r="C242" s="4">
        <v>268706</v>
      </c>
      <c r="D242" s="4" t="s">
        <v>699</v>
      </c>
      <c r="E242" s="4" t="s">
        <v>701</v>
      </c>
      <c r="F242" s="4">
        <v>6291.8850000000002</v>
      </c>
      <c r="G242" s="4">
        <v>23</v>
      </c>
      <c r="H242" s="6" t="str">
        <f t="shared" si="22"/>
        <v>270193_268706</v>
      </c>
      <c r="I242" s="9" cm="1">
        <f t="array" ref="I242">INDEX(Processed[Response.rows.elements.distance.value],_xlfn.XMATCH(I$9&amp;"_"&amp;$H242,Processed[LinkID]))/1000</f>
        <v>8.0259999999999998</v>
      </c>
      <c r="J242" s="9" cm="1">
        <f t="array" ref="J242">INDEX(Processed[Response.rows.elements.distance.value],_xlfn.XMATCH(J$9&amp;"_"&amp;$H242,Processed[LinkID]))/1000</f>
        <v>8.0259999999999998</v>
      </c>
      <c r="K242" s="9" cm="1">
        <f t="array" ref="K242">INDEX(Processed[Response.rows.elements.distance.value],_xlfn.XMATCH(K$9&amp;"_"&amp;$H242,Processed[LinkID]))/1000</f>
        <v>8.0259999999999998</v>
      </c>
      <c r="L242" s="9" cm="1">
        <f t="array" ref="L242">INDEX(Processed[Response.rows.elements.duration.value],_xlfn.XMATCH(L$9&amp;"_"&amp;$H242,Processed[LinkID]))/60</f>
        <v>16.45</v>
      </c>
      <c r="M242" s="9" cm="1">
        <f t="array" ref="M242">INDEX(Processed[Response.rows.elements.duration.value],_xlfn.XMATCH(M$9&amp;"_"&amp;$H242,Processed[LinkID]))/60</f>
        <v>15.583333333333334</v>
      </c>
      <c r="N242" s="9" cm="1">
        <f t="array" ref="N242">INDEX(Processed[Response.rows.elements.duration.value],_xlfn.XMATCH(N$9&amp;"_"&amp;$H242,Processed[LinkID]))/60</f>
        <v>14.833333333333334</v>
      </c>
      <c r="O242" s="9">
        <f t="shared" si="23"/>
        <v>23</v>
      </c>
      <c r="P242" s="9">
        <f t="shared" si="24"/>
        <v>6.2918850000000006</v>
      </c>
      <c r="R242" s="10" cm="1">
        <f t="array" ref="R242">INDEX($I242:$P242,0,_xlfn.XMATCH(R$10,$I$10:$P$10))</f>
        <v>6.2918850000000006</v>
      </c>
      <c r="S242" s="10">
        <f t="shared" si="25"/>
        <v>8.0259999999999998</v>
      </c>
      <c r="U242" s="10">
        <f t="shared" si="29"/>
        <v>23</v>
      </c>
      <c r="V242" s="10" cm="1">
        <f t="array" ref="V242">INDEX($I242:$P242,0,_xlfn.XMATCH(V$10,$I$10:$P$10))</f>
        <v>16.45</v>
      </c>
      <c r="W242" s="10">
        <f t="shared" si="27"/>
        <v>6.5500000000000007</v>
      </c>
      <c r="X242" s="37">
        <f t="shared" si="28"/>
        <v>0.39817629179331315</v>
      </c>
    </row>
    <row r="243" spans="1:24" x14ac:dyDescent="0.25">
      <c r="A243" s="4">
        <v>100076</v>
      </c>
      <c r="B243" s="4">
        <v>269471</v>
      </c>
      <c r="C243" s="4">
        <v>267662</v>
      </c>
      <c r="D243" s="4" t="s">
        <v>703</v>
      </c>
      <c r="E243" s="4" t="s">
        <v>686</v>
      </c>
      <c r="F243" s="4">
        <v>7272.0140000000001</v>
      </c>
      <c r="G243" s="4">
        <v>22</v>
      </c>
      <c r="H243" s="6" t="str">
        <f t="shared" si="22"/>
        <v>269471_267662</v>
      </c>
      <c r="I243" s="9" cm="1">
        <f t="array" ref="I243">INDEX(Processed[Response.rows.elements.distance.value],_xlfn.XMATCH(I$9&amp;"_"&amp;$H243,Processed[LinkID]))/1000</f>
        <v>8.6989999999999998</v>
      </c>
      <c r="J243" s="9" cm="1">
        <f t="array" ref="J243">INDEX(Processed[Response.rows.elements.distance.value],_xlfn.XMATCH(J$9&amp;"_"&amp;$H243,Processed[LinkID]))/1000</f>
        <v>8.6989999999999998</v>
      </c>
      <c r="K243" s="9" cm="1">
        <f t="array" ref="K243">INDEX(Processed[Response.rows.elements.distance.value],_xlfn.XMATCH(K$9&amp;"_"&amp;$H243,Processed[LinkID]))/1000</f>
        <v>8.6989999999999998</v>
      </c>
      <c r="L243" s="9" cm="1">
        <f t="array" ref="L243">INDEX(Processed[Response.rows.elements.duration.value],_xlfn.XMATCH(L$9&amp;"_"&amp;$H243,Processed[LinkID]))/60</f>
        <v>15.766666666666667</v>
      </c>
      <c r="M243" s="9" cm="1">
        <f t="array" ref="M243">INDEX(Processed[Response.rows.elements.duration.value],_xlfn.XMATCH(M$9&amp;"_"&amp;$H243,Processed[LinkID]))/60</f>
        <v>13.766666666666667</v>
      </c>
      <c r="N243" s="9" cm="1">
        <f t="array" ref="N243">INDEX(Processed[Response.rows.elements.duration.value],_xlfn.XMATCH(N$9&amp;"_"&amp;$H243,Processed[LinkID]))/60</f>
        <v>14.766666666666667</v>
      </c>
      <c r="O243" s="9">
        <f t="shared" si="23"/>
        <v>22</v>
      </c>
      <c r="P243" s="9">
        <f t="shared" si="24"/>
        <v>7.2720140000000004</v>
      </c>
      <c r="R243" s="10" cm="1">
        <f t="array" ref="R243">INDEX($I243:$P243,0,_xlfn.XMATCH(R$10,$I$10:$P$10))</f>
        <v>7.2720140000000004</v>
      </c>
      <c r="S243" s="10">
        <f t="shared" si="25"/>
        <v>8.6989999999999998</v>
      </c>
      <c r="U243" s="10">
        <f t="shared" si="29"/>
        <v>22</v>
      </c>
      <c r="V243" s="10" cm="1">
        <f t="array" ref="V243">INDEX($I243:$P243,0,_xlfn.XMATCH(V$10,$I$10:$P$10))</f>
        <v>15.766666666666667</v>
      </c>
      <c r="W243" s="10">
        <f t="shared" si="27"/>
        <v>6.2333333333333325</v>
      </c>
      <c r="X243" s="37">
        <f t="shared" si="28"/>
        <v>0.39534883720930225</v>
      </c>
    </row>
    <row r="244" spans="1:24" x14ac:dyDescent="0.25">
      <c r="A244" s="4">
        <v>100097</v>
      </c>
      <c r="B244" s="4">
        <v>269459</v>
      </c>
      <c r="C244" s="4">
        <v>268311</v>
      </c>
      <c r="D244" s="4" t="s">
        <v>687</v>
      </c>
      <c r="E244" s="4" t="s">
        <v>695</v>
      </c>
      <c r="F244" s="4">
        <v>2795.25</v>
      </c>
      <c r="G244" s="4">
        <v>30</v>
      </c>
      <c r="H244" s="6" t="str">
        <f t="shared" si="22"/>
        <v>269459_268311</v>
      </c>
      <c r="I244" s="9" cm="1">
        <f t="array" ref="I244">INDEX(Processed[Response.rows.elements.distance.value],_xlfn.XMATCH(I$9&amp;"_"&amp;$H244,Processed[LinkID]))/1000</f>
        <v>4.6509999999999998</v>
      </c>
      <c r="J244" s="9" cm="1">
        <f t="array" ref="J244">INDEX(Processed[Response.rows.elements.distance.value],_xlfn.XMATCH(J$9&amp;"_"&amp;$H244,Processed[LinkID]))/1000</f>
        <v>5.52</v>
      </c>
      <c r="K244" s="9" cm="1">
        <f t="array" ref="K244">INDEX(Processed[Response.rows.elements.distance.value],_xlfn.XMATCH(K$9&amp;"_"&amp;$H244,Processed[LinkID]))/1000</f>
        <v>4.6509999999999998</v>
      </c>
      <c r="L244" s="9" cm="1">
        <f t="array" ref="L244">INDEX(Processed[Response.rows.elements.duration.value],_xlfn.XMATCH(L$9&amp;"_"&amp;$H244,Processed[LinkID]))/60</f>
        <v>21.533333333333335</v>
      </c>
      <c r="M244" s="9" cm="1">
        <f t="array" ref="M244">INDEX(Processed[Response.rows.elements.duration.value],_xlfn.XMATCH(M$9&amp;"_"&amp;$H244,Processed[LinkID]))/60</f>
        <v>22.416666666666668</v>
      </c>
      <c r="N244" s="9" cm="1">
        <f t="array" ref="N244">INDEX(Processed[Response.rows.elements.duration.value],_xlfn.XMATCH(N$9&amp;"_"&amp;$H244,Processed[LinkID]))/60</f>
        <v>22.533333333333335</v>
      </c>
      <c r="O244" s="9">
        <f t="shared" si="23"/>
        <v>30</v>
      </c>
      <c r="P244" s="9">
        <f t="shared" si="24"/>
        <v>2.7952499999999998</v>
      </c>
      <c r="R244" s="10" cm="1">
        <f t="array" ref="R244">INDEX($I244:$P244,0,_xlfn.XMATCH(R$10,$I$10:$P$10))</f>
        <v>2.7952499999999998</v>
      </c>
      <c r="S244" s="10">
        <f t="shared" si="25"/>
        <v>4.6509999999999998</v>
      </c>
      <c r="U244" s="10">
        <f t="shared" si="29"/>
        <v>30</v>
      </c>
      <c r="V244" s="10" cm="1">
        <f t="array" ref="V244">INDEX($I244:$P244,0,_xlfn.XMATCH(V$10,$I$10:$P$10))</f>
        <v>21.533333333333335</v>
      </c>
      <c r="W244" s="10">
        <f t="shared" si="27"/>
        <v>8.466666666666665</v>
      </c>
      <c r="X244" s="37">
        <f t="shared" si="28"/>
        <v>0.39318885448916396</v>
      </c>
    </row>
    <row r="245" spans="1:24" x14ac:dyDescent="0.25">
      <c r="A245" s="4">
        <v>100188</v>
      </c>
      <c r="B245" s="4">
        <v>271036</v>
      </c>
      <c r="C245" s="4">
        <v>270927</v>
      </c>
      <c r="D245" s="4" t="s">
        <v>759</v>
      </c>
      <c r="E245" s="4" t="s">
        <v>788</v>
      </c>
      <c r="F245" s="4">
        <v>474.79599999999999</v>
      </c>
      <c r="G245" s="4">
        <v>10</v>
      </c>
      <c r="H245" s="6" t="str">
        <f t="shared" si="22"/>
        <v>271036_270927</v>
      </c>
      <c r="I245" s="9" cm="1">
        <f t="array" ref="I245">INDEX(Processed[Response.rows.elements.distance.value],_xlfn.XMATCH(I$9&amp;"_"&amp;$H245,Processed[LinkID]))/1000</f>
        <v>1.7190000000000001</v>
      </c>
      <c r="J245" s="9" cm="1">
        <f t="array" ref="J245">INDEX(Processed[Response.rows.elements.distance.value],_xlfn.XMATCH(J$9&amp;"_"&amp;$H245,Processed[LinkID]))/1000</f>
        <v>0.79700000000000004</v>
      </c>
      <c r="K245" s="9" cm="1">
        <f t="array" ref="K245">INDEX(Processed[Response.rows.elements.distance.value],_xlfn.XMATCH(K$9&amp;"_"&amp;$H245,Processed[LinkID]))/1000</f>
        <v>0.79700000000000004</v>
      </c>
      <c r="L245" s="9" cm="1">
        <f t="array" ref="L245">INDEX(Processed[Response.rows.elements.duration.value],_xlfn.XMATCH(L$9&amp;"_"&amp;$H245,Processed[LinkID]))/60</f>
        <v>7.2</v>
      </c>
      <c r="M245" s="9" cm="1">
        <f t="array" ref="M245">INDEX(Processed[Response.rows.elements.duration.value],_xlfn.XMATCH(M$9&amp;"_"&amp;$H245,Processed[LinkID]))/60</f>
        <v>7.25</v>
      </c>
      <c r="N245" s="9" cm="1">
        <f t="array" ref="N245">INDEX(Processed[Response.rows.elements.duration.value],_xlfn.XMATCH(N$9&amp;"_"&amp;$H245,Processed[LinkID]))/60</f>
        <v>7.25</v>
      </c>
      <c r="O245" s="9">
        <f t="shared" si="23"/>
        <v>10</v>
      </c>
      <c r="P245" s="9">
        <f t="shared" si="24"/>
        <v>0.474796</v>
      </c>
      <c r="R245" s="10" cm="1">
        <f t="array" ref="R245">INDEX($I245:$P245,0,_xlfn.XMATCH(R$10,$I$10:$P$10))</f>
        <v>0.474796</v>
      </c>
      <c r="S245" s="10">
        <f t="shared" si="25"/>
        <v>0.79700000000000004</v>
      </c>
      <c r="U245" s="10">
        <f t="shared" si="29"/>
        <v>10</v>
      </c>
      <c r="V245" s="10" cm="1">
        <f t="array" ref="V245">INDEX($I245:$P245,0,_xlfn.XMATCH(V$10,$I$10:$P$10))</f>
        <v>7.2</v>
      </c>
      <c r="W245" s="10">
        <f t="shared" si="27"/>
        <v>2.8</v>
      </c>
      <c r="X245" s="37">
        <f t="shared" si="28"/>
        <v>0.38888888888888884</v>
      </c>
    </row>
    <row r="246" spans="1:24" x14ac:dyDescent="0.25">
      <c r="A246" s="4">
        <v>100046</v>
      </c>
      <c r="B246" s="4">
        <v>267983</v>
      </c>
      <c r="C246" s="4">
        <v>269122</v>
      </c>
      <c r="D246" s="4" t="s">
        <v>688</v>
      </c>
      <c r="E246" s="4" t="s">
        <v>717</v>
      </c>
      <c r="F246" s="4">
        <v>3137.1370000000002</v>
      </c>
      <c r="G246" s="4">
        <v>28</v>
      </c>
      <c r="H246" s="6" t="str">
        <f t="shared" si="22"/>
        <v>267983_269122</v>
      </c>
      <c r="I246" s="9" cm="1">
        <f t="array" ref="I246">INDEX(Processed[Response.rows.elements.distance.value],_xlfn.XMATCH(I$9&amp;"_"&amp;$H246,Processed[LinkID]))/1000</f>
        <v>5.82</v>
      </c>
      <c r="J246" s="9" cm="1">
        <f t="array" ref="J246">INDEX(Processed[Response.rows.elements.distance.value],_xlfn.XMATCH(J$9&amp;"_"&amp;$H246,Processed[LinkID]))/1000</f>
        <v>5.82</v>
      </c>
      <c r="K246" s="9" cm="1">
        <f t="array" ref="K246">INDEX(Processed[Response.rows.elements.distance.value],_xlfn.XMATCH(K$9&amp;"_"&amp;$H246,Processed[LinkID]))/1000</f>
        <v>5.82</v>
      </c>
      <c r="L246" s="9" cm="1">
        <f t="array" ref="L246">INDEX(Processed[Response.rows.elements.duration.value],_xlfn.XMATCH(L$9&amp;"_"&amp;$H246,Processed[LinkID]))/60</f>
        <v>20.3</v>
      </c>
      <c r="M246" s="9" cm="1">
        <f t="array" ref="M246">INDEX(Processed[Response.rows.elements.duration.value],_xlfn.XMATCH(M$9&amp;"_"&amp;$H246,Processed[LinkID]))/60</f>
        <v>21.133333333333333</v>
      </c>
      <c r="N246" s="9" cm="1">
        <f t="array" ref="N246">INDEX(Processed[Response.rows.elements.duration.value],_xlfn.XMATCH(N$9&amp;"_"&amp;$H246,Processed[LinkID]))/60</f>
        <v>20.3</v>
      </c>
      <c r="O246" s="9">
        <f t="shared" si="23"/>
        <v>28</v>
      </c>
      <c r="P246" s="9">
        <f t="shared" si="24"/>
        <v>3.1371370000000001</v>
      </c>
      <c r="R246" s="10" cm="1">
        <f t="array" ref="R246">INDEX($I246:$P246,0,_xlfn.XMATCH(R$10,$I$10:$P$10))</f>
        <v>3.1371370000000001</v>
      </c>
      <c r="S246" s="10">
        <f t="shared" si="25"/>
        <v>5.82</v>
      </c>
      <c r="U246" s="10">
        <f t="shared" si="29"/>
        <v>28</v>
      </c>
      <c r="V246" s="10" cm="1">
        <f t="array" ref="V246">INDEX($I246:$P246,0,_xlfn.XMATCH(V$10,$I$10:$P$10))</f>
        <v>20.3</v>
      </c>
      <c r="W246" s="10">
        <f t="shared" si="27"/>
        <v>7.6999999999999993</v>
      </c>
      <c r="X246" s="37">
        <f t="shared" si="28"/>
        <v>0.37931034482758613</v>
      </c>
    </row>
    <row r="247" spans="1:24" x14ac:dyDescent="0.25">
      <c r="A247" s="4">
        <v>100138</v>
      </c>
      <c r="B247" s="4">
        <v>271283</v>
      </c>
      <c r="C247" s="4">
        <v>269225</v>
      </c>
      <c r="D247" s="4" t="s">
        <v>760</v>
      </c>
      <c r="E247" s="4" t="s">
        <v>689</v>
      </c>
      <c r="F247" s="4">
        <v>6862.8069999999998</v>
      </c>
      <c r="G247" s="4">
        <v>26</v>
      </c>
      <c r="H247" s="6" t="str">
        <f t="shared" si="22"/>
        <v>271283_269225</v>
      </c>
      <c r="I247" s="9" cm="1">
        <f t="array" ref="I247">INDEX(Processed[Response.rows.elements.distance.value],_xlfn.XMATCH(I$9&amp;"_"&amp;$H247,Processed[LinkID]))/1000</f>
        <v>10.42</v>
      </c>
      <c r="J247" s="9" cm="1">
        <f t="array" ref="J247">INDEX(Processed[Response.rows.elements.distance.value],_xlfn.XMATCH(J$9&amp;"_"&amp;$H247,Processed[LinkID]))/1000</f>
        <v>10.42</v>
      </c>
      <c r="K247" s="9" cm="1">
        <f t="array" ref="K247">INDEX(Processed[Response.rows.elements.distance.value],_xlfn.XMATCH(K$9&amp;"_"&amp;$H247,Processed[LinkID]))/1000</f>
        <v>10.42</v>
      </c>
      <c r="L247" s="9" cm="1">
        <f t="array" ref="L247">INDEX(Processed[Response.rows.elements.duration.value],_xlfn.XMATCH(L$9&amp;"_"&amp;$H247,Processed[LinkID]))/60</f>
        <v>18.883333333333333</v>
      </c>
      <c r="M247" s="9" cm="1">
        <f t="array" ref="M247">INDEX(Processed[Response.rows.elements.duration.value],_xlfn.XMATCH(M$9&amp;"_"&amp;$H247,Processed[LinkID]))/60</f>
        <v>18.883333333333333</v>
      </c>
      <c r="N247" s="9" cm="1">
        <f t="array" ref="N247">INDEX(Processed[Response.rows.elements.duration.value],_xlfn.XMATCH(N$9&amp;"_"&amp;$H247,Processed[LinkID]))/60</f>
        <v>17.883333333333333</v>
      </c>
      <c r="O247" s="9">
        <f t="shared" si="23"/>
        <v>26</v>
      </c>
      <c r="P247" s="9">
        <f t="shared" si="24"/>
        <v>6.8628070000000001</v>
      </c>
      <c r="R247" s="10" cm="1">
        <f t="array" ref="R247">INDEX($I247:$P247,0,_xlfn.XMATCH(R$10,$I$10:$P$10))</f>
        <v>6.8628070000000001</v>
      </c>
      <c r="S247" s="10">
        <f t="shared" si="25"/>
        <v>10.42</v>
      </c>
      <c r="U247" s="10">
        <f t="shared" si="29"/>
        <v>26</v>
      </c>
      <c r="V247" s="10" cm="1">
        <f t="array" ref="V247">INDEX($I247:$P247,0,_xlfn.XMATCH(V$10,$I$10:$P$10))</f>
        <v>18.883333333333333</v>
      </c>
      <c r="W247" s="10">
        <f t="shared" si="27"/>
        <v>7.1166666666666671</v>
      </c>
      <c r="X247" s="37">
        <f t="shared" si="28"/>
        <v>0.37687555163283321</v>
      </c>
    </row>
    <row r="248" spans="1:24" x14ac:dyDescent="0.25">
      <c r="A248" s="4">
        <v>100210</v>
      </c>
      <c r="B248" s="4">
        <v>267252</v>
      </c>
      <c r="C248" s="4">
        <v>270630</v>
      </c>
      <c r="D248" s="4" t="s">
        <v>694</v>
      </c>
      <c r="E248" s="4" t="s">
        <v>705</v>
      </c>
      <c r="F248" s="4">
        <v>13006.938</v>
      </c>
      <c r="G248" s="4">
        <v>36</v>
      </c>
      <c r="H248" s="6" t="str">
        <f t="shared" si="22"/>
        <v>267252_270630</v>
      </c>
      <c r="I248" s="9" cm="1">
        <f t="array" ref="I248">INDEX(Processed[Response.rows.elements.distance.value],_xlfn.XMATCH(I$9&amp;"_"&amp;$H248,Processed[LinkID]))/1000</f>
        <v>16.568999999999999</v>
      </c>
      <c r="J248" s="9" cm="1">
        <f t="array" ref="J248">INDEX(Processed[Response.rows.elements.distance.value],_xlfn.XMATCH(J$9&amp;"_"&amp;$H248,Processed[LinkID]))/1000</f>
        <v>16.568999999999999</v>
      </c>
      <c r="K248" s="9" cm="1">
        <f t="array" ref="K248">INDEX(Processed[Response.rows.elements.distance.value],_xlfn.XMATCH(K$9&amp;"_"&amp;$H248,Processed[LinkID]))/1000</f>
        <v>16.568999999999999</v>
      </c>
      <c r="L248" s="9" cm="1">
        <f t="array" ref="L248">INDEX(Processed[Response.rows.elements.duration.value],_xlfn.XMATCH(L$9&amp;"_"&amp;$H248,Processed[LinkID]))/60</f>
        <v>26.15</v>
      </c>
      <c r="M248" s="9" cm="1">
        <f t="array" ref="M248">INDEX(Processed[Response.rows.elements.duration.value],_xlfn.XMATCH(M$9&amp;"_"&amp;$H248,Processed[LinkID]))/60</f>
        <v>27.15</v>
      </c>
      <c r="N248" s="9" cm="1">
        <f t="array" ref="N248">INDEX(Processed[Response.rows.elements.duration.value],_xlfn.XMATCH(N$9&amp;"_"&amp;$H248,Processed[LinkID]))/60</f>
        <v>26.15</v>
      </c>
      <c r="O248" s="9">
        <f t="shared" si="23"/>
        <v>36</v>
      </c>
      <c r="P248" s="9">
        <f t="shared" si="24"/>
        <v>13.006938</v>
      </c>
      <c r="R248" s="10" cm="1">
        <f t="array" ref="R248">INDEX($I248:$P248,0,_xlfn.XMATCH(R$10,$I$10:$P$10))</f>
        <v>13.006938</v>
      </c>
      <c r="S248" s="10">
        <f t="shared" si="25"/>
        <v>16.568999999999999</v>
      </c>
      <c r="U248" s="10">
        <f t="shared" si="29"/>
        <v>36</v>
      </c>
      <c r="V248" s="10" cm="1">
        <f t="array" ref="V248">INDEX($I248:$P248,0,_xlfn.XMATCH(V$10,$I$10:$P$10))</f>
        <v>26.15</v>
      </c>
      <c r="W248" s="10">
        <f t="shared" si="27"/>
        <v>9.8500000000000014</v>
      </c>
      <c r="X248" s="37">
        <f t="shared" si="28"/>
        <v>0.37667304015296377</v>
      </c>
    </row>
    <row r="249" spans="1:24" x14ac:dyDescent="0.25">
      <c r="A249" s="4">
        <v>100235</v>
      </c>
      <c r="B249" s="4">
        <v>260543</v>
      </c>
      <c r="C249" s="4">
        <v>269296</v>
      </c>
      <c r="D249" s="4" t="s">
        <v>790</v>
      </c>
      <c r="E249" s="4" t="s">
        <v>690</v>
      </c>
      <c r="F249" s="4">
        <v>25329.325000000001</v>
      </c>
      <c r="G249" s="4">
        <v>70</v>
      </c>
      <c r="H249" s="6" t="str">
        <f t="shared" si="22"/>
        <v>260543_269296</v>
      </c>
      <c r="I249" s="9" cm="1">
        <f t="array" ref="I249">INDEX(Processed[Response.rows.elements.distance.value],_xlfn.XMATCH(I$9&amp;"_"&amp;$H249,Processed[LinkID]))/1000</f>
        <v>28.047999999999998</v>
      </c>
      <c r="J249" s="9" cm="1">
        <f t="array" ref="J249">INDEX(Processed[Response.rows.elements.distance.value],_xlfn.XMATCH(J$9&amp;"_"&amp;$H249,Processed[LinkID]))/1000</f>
        <v>28.047999999999998</v>
      </c>
      <c r="K249" s="9" cm="1">
        <f t="array" ref="K249">INDEX(Processed[Response.rows.elements.distance.value],_xlfn.XMATCH(K$9&amp;"_"&amp;$H249,Processed[LinkID]))/1000</f>
        <v>28.047999999999998</v>
      </c>
      <c r="L249" s="9" cm="1">
        <f t="array" ref="L249">INDEX(Processed[Response.rows.elements.duration.value],_xlfn.XMATCH(L$9&amp;"_"&amp;$H249,Processed[LinkID]))/60</f>
        <v>50.983333333333334</v>
      </c>
      <c r="M249" s="9" cm="1">
        <f t="array" ref="M249">INDEX(Processed[Response.rows.elements.duration.value],_xlfn.XMATCH(M$9&amp;"_"&amp;$H249,Processed[LinkID]))/60</f>
        <v>50.983333333333334</v>
      </c>
      <c r="N249" s="9" cm="1">
        <f t="array" ref="N249">INDEX(Processed[Response.rows.elements.duration.value],_xlfn.XMATCH(N$9&amp;"_"&amp;$H249,Processed[LinkID]))/60</f>
        <v>51.983333333333334</v>
      </c>
      <c r="O249" s="9">
        <f t="shared" si="23"/>
        <v>70</v>
      </c>
      <c r="P249" s="9">
        <f t="shared" si="24"/>
        <v>25.329325000000001</v>
      </c>
      <c r="R249" s="10" cm="1">
        <f t="array" ref="R249">INDEX($I249:$P249,0,_xlfn.XMATCH(R$10,$I$10:$P$10))</f>
        <v>25.329325000000001</v>
      </c>
      <c r="S249" s="10">
        <f t="shared" si="25"/>
        <v>28.047999999999998</v>
      </c>
      <c r="U249" s="10">
        <f t="shared" si="29"/>
        <v>70</v>
      </c>
      <c r="V249" s="10" cm="1">
        <f t="array" ref="V249">INDEX($I249:$P249,0,_xlfn.XMATCH(V$10,$I$10:$P$10))</f>
        <v>50.983333333333334</v>
      </c>
      <c r="W249" s="10">
        <f t="shared" si="27"/>
        <v>19.016666666666666</v>
      </c>
      <c r="X249" s="37">
        <f t="shared" si="28"/>
        <v>0.37299771167048051</v>
      </c>
    </row>
    <row r="250" spans="1:24" x14ac:dyDescent="0.25">
      <c r="A250" s="4">
        <v>100218</v>
      </c>
      <c r="B250" s="4">
        <v>266343</v>
      </c>
      <c r="C250" s="4">
        <v>271283</v>
      </c>
      <c r="D250" s="4" t="s">
        <v>692</v>
      </c>
      <c r="E250" s="4" t="s">
        <v>760</v>
      </c>
      <c r="F250" s="4">
        <v>12644.993</v>
      </c>
      <c r="G250" s="4">
        <v>52</v>
      </c>
      <c r="H250" s="6" t="str">
        <f t="shared" si="22"/>
        <v>266343_271283</v>
      </c>
      <c r="I250" s="9" cm="1">
        <f t="array" ref="I250">INDEX(Processed[Response.rows.elements.distance.value],_xlfn.XMATCH(I$9&amp;"_"&amp;$H250,Processed[LinkID]))/1000</f>
        <v>14.444000000000001</v>
      </c>
      <c r="J250" s="9" cm="1">
        <f t="array" ref="J250">INDEX(Processed[Response.rows.elements.distance.value],_xlfn.XMATCH(J$9&amp;"_"&amp;$H250,Processed[LinkID]))/1000</f>
        <v>14.444000000000001</v>
      </c>
      <c r="K250" s="9" cm="1">
        <f t="array" ref="K250">INDEX(Processed[Response.rows.elements.distance.value],_xlfn.XMATCH(K$9&amp;"_"&amp;$H250,Processed[LinkID]))/1000</f>
        <v>14.444000000000001</v>
      </c>
      <c r="L250" s="9" cm="1">
        <f t="array" ref="L250">INDEX(Processed[Response.rows.elements.duration.value],_xlfn.XMATCH(L$9&amp;"_"&amp;$H250,Processed[LinkID]))/60</f>
        <v>37.9</v>
      </c>
      <c r="M250" s="9" cm="1">
        <f t="array" ref="M250">INDEX(Processed[Response.rows.elements.duration.value],_xlfn.XMATCH(M$9&amp;"_"&amp;$H250,Processed[LinkID]))/60</f>
        <v>40.43333333333333</v>
      </c>
      <c r="N250" s="9" cm="1">
        <f t="array" ref="N250">INDEX(Processed[Response.rows.elements.duration.value],_xlfn.XMATCH(N$9&amp;"_"&amp;$H250,Processed[LinkID]))/60</f>
        <v>37.43333333333333</v>
      </c>
      <c r="O250" s="9">
        <f t="shared" si="23"/>
        <v>52</v>
      </c>
      <c r="P250" s="9">
        <f t="shared" si="24"/>
        <v>12.644993000000001</v>
      </c>
      <c r="R250" s="10" cm="1">
        <f t="array" ref="R250">INDEX($I250:$P250,0,_xlfn.XMATCH(R$10,$I$10:$P$10))</f>
        <v>12.644993000000001</v>
      </c>
      <c r="S250" s="10">
        <f t="shared" si="25"/>
        <v>14.444000000000001</v>
      </c>
      <c r="U250" s="10">
        <f t="shared" si="29"/>
        <v>52</v>
      </c>
      <c r="V250" s="10" cm="1">
        <f t="array" ref="V250">INDEX($I250:$P250,0,_xlfn.XMATCH(V$10,$I$10:$P$10))</f>
        <v>37.9</v>
      </c>
      <c r="W250" s="10">
        <f t="shared" si="27"/>
        <v>14.100000000000001</v>
      </c>
      <c r="X250" s="37">
        <f t="shared" si="28"/>
        <v>0.37203166226912932</v>
      </c>
    </row>
    <row r="251" spans="1:24" x14ac:dyDescent="0.25">
      <c r="A251" s="4">
        <v>100019</v>
      </c>
      <c r="B251" s="4">
        <v>267662</v>
      </c>
      <c r="C251" s="4">
        <v>270193</v>
      </c>
      <c r="D251" s="4" t="s">
        <v>686</v>
      </c>
      <c r="E251" s="4" t="s">
        <v>699</v>
      </c>
      <c r="F251" s="4">
        <v>9159.4779999999992</v>
      </c>
      <c r="G251" s="4">
        <v>26</v>
      </c>
      <c r="H251" s="6" t="str">
        <f t="shared" si="22"/>
        <v>267662_270193</v>
      </c>
      <c r="I251" s="9" cm="1">
        <f t="array" ref="I251">INDEX(Processed[Response.rows.elements.distance.value],_xlfn.XMATCH(I$9&amp;"_"&amp;$H251,Processed[LinkID]))/1000</f>
        <v>11.106</v>
      </c>
      <c r="J251" s="9" cm="1">
        <f t="array" ref="J251">INDEX(Processed[Response.rows.elements.distance.value],_xlfn.XMATCH(J$9&amp;"_"&amp;$H251,Processed[LinkID]))/1000</f>
        <v>11.106</v>
      </c>
      <c r="K251" s="9" cm="1">
        <f t="array" ref="K251">INDEX(Processed[Response.rows.elements.distance.value],_xlfn.XMATCH(K$9&amp;"_"&amp;$H251,Processed[LinkID]))/1000</f>
        <v>11.106</v>
      </c>
      <c r="L251" s="9" cm="1">
        <f t="array" ref="L251">INDEX(Processed[Response.rows.elements.duration.value],_xlfn.XMATCH(L$9&amp;"_"&amp;$H251,Processed[LinkID]))/60</f>
        <v>18.95</v>
      </c>
      <c r="M251" s="9" cm="1">
        <f t="array" ref="M251">INDEX(Processed[Response.rows.elements.duration.value],_xlfn.XMATCH(M$9&amp;"_"&amp;$H251,Processed[LinkID]))/60</f>
        <v>17.95</v>
      </c>
      <c r="N251" s="9" cm="1">
        <f t="array" ref="N251">INDEX(Processed[Response.rows.elements.duration.value],_xlfn.XMATCH(N$9&amp;"_"&amp;$H251,Processed[LinkID]))/60</f>
        <v>17.95</v>
      </c>
      <c r="O251" s="9">
        <f t="shared" si="23"/>
        <v>26</v>
      </c>
      <c r="P251" s="9">
        <f t="shared" si="24"/>
        <v>9.159478</v>
      </c>
      <c r="R251" s="10" cm="1">
        <f t="array" ref="R251">INDEX($I251:$P251,0,_xlfn.XMATCH(R$10,$I$10:$P$10))</f>
        <v>9.159478</v>
      </c>
      <c r="S251" s="10">
        <f t="shared" si="25"/>
        <v>11.106</v>
      </c>
      <c r="U251" s="10">
        <f t="shared" si="29"/>
        <v>26</v>
      </c>
      <c r="V251" s="10" cm="1">
        <f t="array" ref="V251">INDEX($I251:$P251,0,_xlfn.XMATCH(V$10,$I$10:$P$10))</f>
        <v>18.95</v>
      </c>
      <c r="W251" s="10">
        <f t="shared" si="27"/>
        <v>7.0500000000000007</v>
      </c>
      <c r="X251" s="37">
        <f t="shared" si="28"/>
        <v>0.37203166226912932</v>
      </c>
    </row>
    <row r="252" spans="1:24" x14ac:dyDescent="0.25">
      <c r="A252" s="4">
        <v>100270</v>
      </c>
      <c r="B252" s="4">
        <v>269225</v>
      </c>
      <c r="C252" s="4">
        <v>269751</v>
      </c>
      <c r="D252" s="4" t="s">
        <v>689</v>
      </c>
      <c r="E252" s="4" t="s">
        <v>704</v>
      </c>
      <c r="F252" s="4">
        <v>9394.6669999999995</v>
      </c>
      <c r="G252" s="4">
        <v>45</v>
      </c>
      <c r="H252" s="6" t="str">
        <f t="shared" si="22"/>
        <v>269225_269751</v>
      </c>
      <c r="I252" s="9" cm="1">
        <f t="array" ref="I252">INDEX(Processed[Response.rows.elements.distance.value],_xlfn.XMATCH(I$9&amp;"_"&amp;$H252,Processed[LinkID]))/1000</f>
        <v>16.777999999999999</v>
      </c>
      <c r="J252" s="9" cm="1">
        <f t="array" ref="J252">INDEX(Processed[Response.rows.elements.distance.value],_xlfn.XMATCH(J$9&amp;"_"&amp;$H252,Processed[LinkID]))/1000</f>
        <v>16.777999999999999</v>
      </c>
      <c r="K252" s="9" cm="1">
        <f t="array" ref="K252">INDEX(Processed[Response.rows.elements.distance.value],_xlfn.XMATCH(K$9&amp;"_"&amp;$H252,Processed[LinkID]))/1000</f>
        <v>16.777999999999999</v>
      </c>
      <c r="L252" s="9" cm="1">
        <f t="array" ref="L252">INDEX(Processed[Response.rows.elements.duration.value],_xlfn.XMATCH(L$9&amp;"_"&amp;$H252,Processed[LinkID]))/60</f>
        <v>32.799999999999997</v>
      </c>
      <c r="M252" s="9" cm="1">
        <f t="array" ref="M252">INDEX(Processed[Response.rows.elements.duration.value],_xlfn.XMATCH(M$9&amp;"_"&amp;$H252,Processed[LinkID]))/60</f>
        <v>33.799999999999997</v>
      </c>
      <c r="N252" s="9" cm="1">
        <f t="array" ref="N252">INDEX(Processed[Response.rows.elements.duration.value],_xlfn.XMATCH(N$9&amp;"_"&amp;$H252,Processed[LinkID]))/60</f>
        <v>32.799999999999997</v>
      </c>
      <c r="O252" s="9">
        <f t="shared" si="23"/>
        <v>45</v>
      </c>
      <c r="P252" s="9">
        <f t="shared" si="24"/>
        <v>9.3946670000000001</v>
      </c>
      <c r="R252" s="10" cm="1">
        <f t="array" ref="R252">INDEX($I252:$P252,0,_xlfn.XMATCH(R$10,$I$10:$P$10))</f>
        <v>9.3946670000000001</v>
      </c>
      <c r="S252" s="10">
        <f t="shared" si="25"/>
        <v>16.777999999999999</v>
      </c>
      <c r="U252" s="10">
        <f t="shared" si="29"/>
        <v>45</v>
      </c>
      <c r="V252" s="10" cm="1">
        <f t="array" ref="V252">INDEX($I252:$P252,0,_xlfn.XMATCH(V$10,$I$10:$P$10))</f>
        <v>32.799999999999997</v>
      </c>
      <c r="W252" s="10">
        <f t="shared" si="27"/>
        <v>12.200000000000003</v>
      </c>
      <c r="X252" s="37">
        <f t="shared" si="28"/>
        <v>0.37195121951219523</v>
      </c>
    </row>
    <row r="253" spans="1:24" x14ac:dyDescent="0.25">
      <c r="A253" s="4">
        <v>100113</v>
      </c>
      <c r="B253" s="4">
        <v>268706</v>
      </c>
      <c r="C253" s="4">
        <v>267994</v>
      </c>
      <c r="D253" s="4" t="s">
        <v>701</v>
      </c>
      <c r="E253" s="4" t="s">
        <v>734</v>
      </c>
      <c r="F253" s="4">
        <v>6796.326</v>
      </c>
      <c r="G253" s="4">
        <v>27</v>
      </c>
      <c r="H253" s="6" t="str">
        <f t="shared" si="22"/>
        <v>268706_267994</v>
      </c>
      <c r="I253" s="9" cm="1">
        <f t="array" ref="I253">INDEX(Processed[Response.rows.elements.distance.value],_xlfn.XMATCH(I$9&amp;"_"&amp;$H253,Processed[LinkID]))/1000</f>
        <v>9.2010000000000005</v>
      </c>
      <c r="J253" s="9" cm="1">
        <f t="array" ref="J253">INDEX(Processed[Response.rows.elements.distance.value],_xlfn.XMATCH(J$9&amp;"_"&amp;$H253,Processed[LinkID]))/1000</f>
        <v>9.2010000000000005</v>
      </c>
      <c r="K253" s="9" cm="1">
        <f t="array" ref="K253">INDEX(Processed[Response.rows.elements.distance.value],_xlfn.XMATCH(K$9&amp;"_"&amp;$H253,Processed[LinkID]))/1000</f>
        <v>9.2010000000000005</v>
      </c>
      <c r="L253" s="9" cm="1">
        <f t="array" ref="L253">INDEX(Processed[Response.rows.elements.duration.value],_xlfn.XMATCH(L$9&amp;"_"&amp;$H253,Processed[LinkID]))/60</f>
        <v>19.683333333333334</v>
      </c>
      <c r="M253" s="9" cm="1">
        <f t="array" ref="M253">INDEX(Processed[Response.rows.elements.duration.value],_xlfn.XMATCH(M$9&amp;"_"&amp;$H253,Processed[LinkID]))/60</f>
        <v>18.283333333333335</v>
      </c>
      <c r="N253" s="9" cm="1">
        <f t="array" ref="N253">INDEX(Processed[Response.rows.elements.duration.value],_xlfn.XMATCH(N$9&amp;"_"&amp;$H253,Processed[LinkID]))/60</f>
        <v>19.683333333333334</v>
      </c>
      <c r="O253" s="9">
        <f t="shared" si="23"/>
        <v>27</v>
      </c>
      <c r="P253" s="9">
        <f t="shared" si="24"/>
        <v>6.7963259999999996</v>
      </c>
      <c r="R253" s="10" cm="1">
        <f t="array" ref="R253">INDEX($I253:$P253,0,_xlfn.XMATCH(R$10,$I$10:$P$10))</f>
        <v>6.7963259999999996</v>
      </c>
      <c r="S253" s="10">
        <f t="shared" si="25"/>
        <v>9.2010000000000005</v>
      </c>
      <c r="U253" s="10">
        <f t="shared" si="29"/>
        <v>27</v>
      </c>
      <c r="V253" s="10" cm="1">
        <f t="array" ref="V253">INDEX($I253:$P253,0,_xlfn.XMATCH(V$10,$I$10:$P$10))</f>
        <v>19.683333333333334</v>
      </c>
      <c r="W253" s="10">
        <f t="shared" si="27"/>
        <v>7.3166666666666664</v>
      </c>
      <c r="X253" s="37">
        <f t="shared" si="28"/>
        <v>0.37171888230313294</v>
      </c>
    </row>
    <row r="254" spans="1:24" x14ac:dyDescent="0.25">
      <c r="A254" s="4">
        <v>100046</v>
      </c>
      <c r="B254" s="4">
        <v>269122</v>
      </c>
      <c r="C254" s="4">
        <v>267983</v>
      </c>
      <c r="D254" s="4" t="s">
        <v>717</v>
      </c>
      <c r="E254" s="4" t="s">
        <v>688</v>
      </c>
      <c r="F254" s="4">
        <v>3137.1370000000002</v>
      </c>
      <c r="G254" s="4">
        <v>28</v>
      </c>
      <c r="H254" s="6" t="str">
        <f t="shared" si="22"/>
        <v>269122_267983</v>
      </c>
      <c r="I254" s="9" cm="1">
        <f t="array" ref="I254">INDEX(Processed[Response.rows.elements.distance.value],_xlfn.XMATCH(I$9&amp;"_"&amp;$H254,Processed[LinkID]))/1000</f>
        <v>5.8140000000000001</v>
      </c>
      <c r="J254" s="9" cm="1">
        <f t="array" ref="J254">INDEX(Processed[Response.rows.elements.distance.value],_xlfn.XMATCH(J$9&amp;"_"&amp;$H254,Processed[LinkID]))/1000</f>
        <v>5.8140000000000001</v>
      </c>
      <c r="K254" s="9" cm="1">
        <f t="array" ref="K254">INDEX(Processed[Response.rows.elements.distance.value],_xlfn.XMATCH(K$9&amp;"_"&amp;$H254,Processed[LinkID]))/1000</f>
        <v>5.8140000000000001</v>
      </c>
      <c r="L254" s="9" cm="1">
        <f t="array" ref="L254">INDEX(Processed[Response.rows.elements.duration.value],_xlfn.XMATCH(L$9&amp;"_"&amp;$H254,Processed[LinkID]))/60</f>
        <v>20.45</v>
      </c>
      <c r="M254" s="9" cm="1">
        <f t="array" ref="M254">INDEX(Processed[Response.rows.elements.duration.value],_xlfn.XMATCH(M$9&amp;"_"&amp;$H254,Processed[LinkID]))/60</f>
        <v>19.350000000000001</v>
      </c>
      <c r="N254" s="9" cm="1">
        <f t="array" ref="N254">INDEX(Processed[Response.rows.elements.duration.value],_xlfn.XMATCH(N$9&amp;"_"&amp;$H254,Processed[LinkID]))/60</f>
        <v>20.45</v>
      </c>
      <c r="O254" s="9">
        <f t="shared" si="23"/>
        <v>28</v>
      </c>
      <c r="P254" s="9">
        <f t="shared" si="24"/>
        <v>3.1371370000000001</v>
      </c>
      <c r="R254" s="10" cm="1">
        <f t="array" ref="R254">INDEX($I254:$P254,0,_xlfn.XMATCH(R$10,$I$10:$P$10))</f>
        <v>3.1371370000000001</v>
      </c>
      <c r="S254" s="10">
        <f t="shared" si="25"/>
        <v>5.8140000000000001</v>
      </c>
      <c r="U254" s="10">
        <f t="shared" si="29"/>
        <v>28</v>
      </c>
      <c r="V254" s="10" cm="1">
        <f t="array" ref="V254">INDEX($I254:$P254,0,_xlfn.XMATCH(V$10,$I$10:$P$10))</f>
        <v>20.45</v>
      </c>
      <c r="W254" s="10">
        <f t="shared" si="27"/>
        <v>7.5500000000000007</v>
      </c>
      <c r="X254" s="37">
        <f t="shared" si="28"/>
        <v>0.36919315403422986</v>
      </c>
    </row>
    <row r="255" spans="1:24" x14ac:dyDescent="0.25">
      <c r="A255" s="4">
        <v>100134</v>
      </c>
      <c r="B255" s="4">
        <v>269225</v>
      </c>
      <c r="C255" s="4">
        <v>266343</v>
      </c>
      <c r="D255" s="4" t="s">
        <v>689</v>
      </c>
      <c r="E255" s="4" t="s">
        <v>692</v>
      </c>
      <c r="F255" s="4">
        <v>6339.2479999999996</v>
      </c>
      <c r="G255" s="4">
        <v>30</v>
      </c>
      <c r="H255" s="6" t="str">
        <f t="shared" si="22"/>
        <v>269225_266343</v>
      </c>
      <c r="I255" s="9" cm="1">
        <f t="array" ref="I255">INDEX(Processed[Response.rows.elements.distance.value],_xlfn.XMATCH(I$9&amp;"_"&amp;$H255,Processed[LinkID]))/1000</f>
        <v>9.0719999999999992</v>
      </c>
      <c r="J255" s="9" cm="1">
        <f t="array" ref="J255">INDEX(Processed[Response.rows.elements.distance.value],_xlfn.XMATCH(J$9&amp;"_"&amp;$H255,Processed[LinkID]))/1000</f>
        <v>9.0719999999999992</v>
      </c>
      <c r="K255" s="9" cm="1">
        <f t="array" ref="K255">INDEX(Processed[Response.rows.elements.distance.value],_xlfn.XMATCH(K$9&amp;"_"&amp;$H255,Processed[LinkID]))/1000</f>
        <v>9.0719999999999992</v>
      </c>
      <c r="L255" s="9" cm="1">
        <f t="array" ref="L255">INDEX(Processed[Response.rows.elements.duration.value],_xlfn.XMATCH(L$9&amp;"_"&amp;$H255,Processed[LinkID]))/60</f>
        <v>21.966666666666665</v>
      </c>
      <c r="M255" s="9" cm="1">
        <f t="array" ref="M255">INDEX(Processed[Response.rows.elements.duration.value],_xlfn.XMATCH(M$9&amp;"_"&amp;$H255,Processed[LinkID]))/60</f>
        <v>22.966666666666665</v>
      </c>
      <c r="N255" s="9" cm="1">
        <f t="array" ref="N255">INDEX(Processed[Response.rows.elements.duration.value],_xlfn.XMATCH(N$9&amp;"_"&amp;$H255,Processed[LinkID]))/60</f>
        <v>23.966666666666665</v>
      </c>
      <c r="O255" s="9">
        <f t="shared" si="23"/>
        <v>30</v>
      </c>
      <c r="P255" s="9">
        <f t="shared" si="24"/>
        <v>6.3392479999999995</v>
      </c>
      <c r="R255" s="10" cm="1">
        <f t="array" ref="R255">INDEX($I255:$P255,0,_xlfn.XMATCH(R$10,$I$10:$P$10))</f>
        <v>6.3392479999999995</v>
      </c>
      <c r="S255" s="10">
        <f t="shared" si="25"/>
        <v>9.0719999999999992</v>
      </c>
      <c r="U255" s="10">
        <f t="shared" si="29"/>
        <v>30</v>
      </c>
      <c r="V255" s="10" cm="1">
        <f t="array" ref="V255">INDEX($I255:$P255,0,_xlfn.XMATCH(V$10,$I$10:$P$10))</f>
        <v>21.966666666666665</v>
      </c>
      <c r="W255" s="10">
        <f t="shared" si="27"/>
        <v>8.033333333333335</v>
      </c>
      <c r="X255" s="37">
        <f t="shared" si="28"/>
        <v>0.36570561456752665</v>
      </c>
    </row>
    <row r="256" spans="1:24" x14ac:dyDescent="0.25">
      <c r="A256" s="4">
        <v>100266</v>
      </c>
      <c r="B256" s="4">
        <v>262193</v>
      </c>
      <c r="C256" s="4">
        <v>268311</v>
      </c>
      <c r="D256" s="4" t="s">
        <v>741</v>
      </c>
      <c r="E256" s="4" t="s">
        <v>695</v>
      </c>
      <c r="F256" s="4">
        <v>16712.920999999998</v>
      </c>
      <c r="G256" s="4">
        <v>51</v>
      </c>
      <c r="H256" s="6" t="str">
        <f t="shared" si="22"/>
        <v>262193_268311</v>
      </c>
      <c r="I256" s="9" cm="1">
        <f t="array" ref="I256">INDEX(Processed[Response.rows.elements.distance.value],_xlfn.XMATCH(I$9&amp;"_"&amp;$H256,Processed[LinkID]))/1000</f>
        <v>19.411000000000001</v>
      </c>
      <c r="J256" s="9" cm="1">
        <f t="array" ref="J256">INDEX(Processed[Response.rows.elements.distance.value],_xlfn.XMATCH(J$9&amp;"_"&amp;$H256,Processed[LinkID]))/1000</f>
        <v>19.411000000000001</v>
      </c>
      <c r="K256" s="9" cm="1">
        <f t="array" ref="K256">INDEX(Processed[Response.rows.elements.distance.value],_xlfn.XMATCH(K$9&amp;"_"&amp;$H256,Processed[LinkID]))/1000</f>
        <v>19.411000000000001</v>
      </c>
      <c r="L256" s="9" cm="1">
        <f t="array" ref="L256">INDEX(Processed[Response.rows.elements.duration.value],_xlfn.XMATCH(L$9&amp;"_"&amp;$H256,Processed[LinkID]))/60</f>
        <v>37.516666666666666</v>
      </c>
      <c r="M256" s="9" cm="1">
        <f t="array" ref="M256">INDEX(Processed[Response.rows.elements.duration.value],_xlfn.XMATCH(M$9&amp;"_"&amp;$H256,Processed[LinkID]))/60</f>
        <v>38.516666666666666</v>
      </c>
      <c r="N256" s="9" cm="1">
        <f t="array" ref="N256">INDEX(Processed[Response.rows.elements.duration.value],_xlfn.XMATCH(N$9&amp;"_"&amp;$H256,Processed[LinkID]))/60</f>
        <v>39.516666666666666</v>
      </c>
      <c r="O256" s="9">
        <f t="shared" si="23"/>
        <v>51</v>
      </c>
      <c r="P256" s="9">
        <f t="shared" si="24"/>
        <v>16.712920999999998</v>
      </c>
      <c r="R256" s="10" cm="1">
        <f t="array" ref="R256">INDEX($I256:$P256,0,_xlfn.XMATCH(R$10,$I$10:$P$10))</f>
        <v>16.712920999999998</v>
      </c>
      <c r="S256" s="10">
        <f t="shared" si="25"/>
        <v>19.411000000000001</v>
      </c>
      <c r="U256" s="10">
        <f t="shared" si="29"/>
        <v>51</v>
      </c>
      <c r="V256" s="10" cm="1">
        <f t="array" ref="V256">INDEX($I256:$P256,0,_xlfn.XMATCH(V$10,$I$10:$P$10))</f>
        <v>37.516666666666666</v>
      </c>
      <c r="W256" s="10">
        <f t="shared" si="27"/>
        <v>13.483333333333334</v>
      </c>
      <c r="X256" s="37">
        <f t="shared" si="28"/>
        <v>0.35939582407818749</v>
      </c>
    </row>
    <row r="257" spans="1:24" x14ac:dyDescent="0.25">
      <c r="A257" s="4">
        <v>100123</v>
      </c>
      <c r="B257" s="4">
        <v>269751</v>
      </c>
      <c r="C257" s="4">
        <v>267983</v>
      </c>
      <c r="D257" s="4" t="s">
        <v>704</v>
      </c>
      <c r="E257" s="4" t="s">
        <v>688</v>
      </c>
      <c r="F257" s="4">
        <v>7744.3029999999999</v>
      </c>
      <c r="G257" s="4">
        <v>22</v>
      </c>
      <c r="H257" s="6" t="str">
        <f t="shared" si="22"/>
        <v>269751_267983</v>
      </c>
      <c r="I257" s="9" cm="1">
        <f t="array" ref="I257">INDEX(Processed[Response.rows.elements.distance.value],_xlfn.XMATCH(I$9&amp;"_"&amp;$H257,Processed[LinkID]))/1000</f>
        <v>9.0190000000000001</v>
      </c>
      <c r="J257" s="9" cm="1">
        <f t="array" ref="J257">INDEX(Processed[Response.rows.elements.distance.value],_xlfn.XMATCH(J$9&amp;"_"&amp;$H257,Processed[LinkID]))/1000</f>
        <v>9.0190000000000001</v>
      </c>
      <c r="K257" s="9" cm="1">
        <f t="array" ref="K257">INDEX(Processed[Response.rows.elements.distance.value],_xlfn.XMATCH(K$9&amp;"_"&amp;$H257,Processed[LinkID]))/1000</f>
        <v>9.0190000000000001</v>
      </c>
      <c r="L257" s="9" cm="1">
        <f t="array" ref="L257">INDEX(Processed[Response.rows.elements.duration.value],_xlfn.XMATCH(L$9&amp;"_"&amp;$H257,Processed[LinkID]))/60</f>
        <v>16.2</v>
      </c>
      <c r="M257" s="9" cm="1">
        <f t="array" ref="M257">INDEX(Processed[Response.rows.elements.duration.value],_xlfn.XMATCH(M$9&amp;"_"&amp;$H257,Processed[LinkID]))/60</f>
        <v>15.916666666666666</v>
      </c>
      <c r="N257" s="9" cm="1">
        <f t="array" ref="N257">INDEX(Processed[Response.rows.elements.duration.value],_xlfn.XMATCH(N$9&amp;"_"&amp;$H257,Processed[LinkID]))/60</f>
        <v>15.916666666666666</v>
      </c>
      <c r="O257" s="9">
        <f t="shared" si="23"/>
        <v>22</v>
      </c>
      <c r="P257" s="9">
        <f t="shared" si="24"/>
        <v>7.7443029999999995</v>
      </c>
      <c r="R257" s="10" cm="1">
        <f t="array" ref="R257">INDEX($I257:$P257,0,_xlfn.XMATCH(R$10,$I$10:$P$10))</f>
        <v>7.7443029999999995</v>
      </c>
      <c r="S257" s="10">
        <f t="shared" si="25"/>
        <v>9.0190000000000001</v>
      </c>
      <c r="U257" s="10">
        <f t="shared" si="29"/>
        <v>22</v>
      </c>
      <c r="V257" s="10" cm="1">
        <f t="array" ref="V257">INDEX($I257:$P257,0,_xlfn.XMATCH(V$10,$I$10:$P$10))</f>
        <v>16.2</v>
      </c>
      <c r="W257" s="10">
        <f t="shared" si="27"/>
        <v>5.8000000000000007</v>
      </c>
      <c r="X257" s="37">
        <f t="shared" si="28"/>
        <v>0.35802469135802473</v>
      </c>
    </row>
    <row r="258" spans="1:24" x14ac:dyDescent="0.25">
      <c r="A258" s="4">
        <v>100094</v>
      </c>
      <c r="B258" s="4">
        <v>269459</v>
      </c>
      <c r="C258" s="4">
        <v>266343</v>
      </c>
      <c r="D258" s="4" t="s">
        <v>687</v>
      </c>
      <c r="E258" s="4" t="s">
        <v>692</v>
      </c>
      <c r="F258" s="4">
        <v>6953.8549999999996</v>
      </c>
      <c r="G258" s="4">
        <v>38</v>
      </c>
      <c r="H258" s="6" t="str">
        <f t="shared" si="22"/>
        <v>269459_266343</v>
      </c>
      <c r="I258" s="9" cm="1">
        <f t="array" ref="I258">INDEX(Processed[Response.rows.elements.distance.value],_xlfn.XMATCH(I$9&amp;"_"&amp;$H258,Processed[LinkID]))/1000</f>
        <v>8.734</v>
      </c>
      <c r="J258" s="9" cm="1">
        <f t="array" ref="J258">INDEX(Processed[Response.rows.elements.distance.value],_xlfn.XMATCH(J$9&amp;"_"&amp;$H258,Processed[LinkID]))/1000</f>
        <v>8.734</v>
      </c>
      <c r="K258" s="9" cm="1">
        <f t="array" ref="K258">INDEX(Processed[Response.rows.elements.distance.value],_xlfn.XMATCH(K$9&amp;"_"&amp;$H258,Processed[LinkID]))/1000</f>
        <v>8.5790000000000006</v>
      </c>
      <c r="L258" s="9" cm="1">
        <f t="array" ref="L258">INDEX(Processed[Response.rows.elements.duration.value],_xlfn.XMATCH(L$9&amp;"_"&amp;$H258,Processed[LinkID]))/60</f>
        <v>27.983333333333334</v>
      </c>
      <c r="M258" s="9" cm="1">
        <f t="array" ref="M258">INDEX(Processed[Response.rows.elements.duration.value],_xlfn.XMATCH(M$9&amp;"_"&amp;$H258,Processed[LinkID]))/60</f>
        <v>27.983333333333334</v>
      </c>
      <c r="N258" s="9" cm="1">
        <f t="array" ref="N258">INDEX(Processed[Response.rows.elements.duration.value],_xlfn.XMATCH(N$9&amp;"_"&amp;$H258,Processed[LinkID]))/60</f>
        <v>29.45</v>
      </c>
      <c r="O258" s="9">
        <f t="shared" si="23"/>
        <v>38</v>
      </c>
      <c r="P258" s="9">
        <f t="shared" si="24"/>
        <v>6.9538549999999999</v>
      </c>
      <c r="R258" s="10" cm="1">
        <f t="array" ref="R258">INDEX($I258:$P258,0,_xlfn.XMATCH(R$10,$I$10:$P$10))</f>
        <v>6.9538549999999999</v>
      </c>
      <c r="S258" s="10">
        <f t="shared" si="25"/>
        <v>8.5790000000000006</v>
      </c>
      <c r="U258" s="10">
        <f t="shared" si="29"/>
        <v>38</v>
      </c>
      <c r="V258" s="10" cm="1">
        <f t="array" ref="V258">INDEX($I258:$P258,0,_xlfn.XMATCH(V$10,$I$10:$P$10))</f>
        <v>27.983333333333334</v>
      </c>
      <c r="W258" s="10">
        <f t="shared" si="27"/>
        <v>10.016666666666666</v>
      </c>
      <c r="X258" s="37">
        <f t="shared" si="28"/>
        <v>0.35795116140559852</v>
      </c>
    </row>
    <row r="259" spans="1:24" x14ac:dyDescent="0.25">
      <c r="A259" s="4">
        <v>100012</v>
      </c>
      <c r="B259" s="4">
        <v>266682</v>
      </c>
      <c r="C259" s="4">
        <v>268747</v>
      </c>
      <c r="D259" s="4" t="s">
        <v>691</v>
      </c>
      <c r="E259" s="4" t="s">
        <v>685</v>
      </c>
      <c r="F259" s="4">
        <v>4340.4070000000002</v>
      </c>
      <c r="G259" s="4">
        <v>32</v>
      </c>
      <c r="H259" s="6" t="str">
        <f t="shared" si="22"/>
        <v>266682_268747</v>
      </c>
      <c r="I259" s="9" cm="1">
        <f t="array" ref="I259">INDEX(Processed[Response.rows.elements.distance.value],_xlfn.XMATCH(I$9&amp;"_"&amp;$H259,Processed[LinkID]))/1000</f>
        <v>5.7930000000000001</v>
      </c>
      <c r="J259" s="9" cm="1">
        <f t="array" ref="J259">INDEX(Processed[Response.rows.elements.distance.value],_xlfn.XMATCH(J$9&amp;"_"&amp;$H259,Processed[LinkID]))/1000</f>
        <v>5.7930000000000001</v>
      </c>
      <c r="K259" s="9" cm="1">
        <f t="array" ref="K259">INDEX(Processed[Response.rows.elements.distance.value],_xlfn.XMATCH(K$9&amp;"_"&amp;$H259,Processed[LinkID]))/1000</f>
        <v>5.7930000000000001</v>
      </c>
      <c r="L259" s="9" cm="1">
        <f t="array" ref="L259">INDEX(Processed[Response.rows.elements.duration.value],_xlfn.XMATCH(L$9&amp;"_"&amp;$H259,Processed[LinkID]))/60</f>
        <v>23.583333333333332</v>
      </c>
      <c r="M259" s="9" cm="1">
        <f t="array" ref="M259">INDEX(Processed[Response.rows.elements.duration.value],_xlfn.XMATCH(M$9&amp;"_"&amp;$H259,Processed[LinkID]))/60</f>
        <v>23.033333333333335</v>
      </c>
      <c r="N259" s="9" cm="1">
        <f t="array" ref="N259">INDEX(Processed[Response.rows.elements.duration.value],_xlfn.XMATCH(N$9&amp;"_"&amp;$H259,Processed[LinkID]))/60</f>
        <v>22.583333333333332</v>
      </c>
      <c r="O259" s="9">
        <f t="shared" si="23"/>
        <v>32</v>
      </c>
      <c r="P259" s="9">
        <f t="shared" si="24"/>
        <v>4.3404069999999999</v>
      </c>
      <c r="R259" s="10" cm="1">
        <f t="array" ref="R259">INDEX($I259:$P259,0,_xlfn.XMATCH(R$10,$I$10:$P$10))</f>
        <v>4.3404069999999999</v>
      </c>
      <c r="S259" s="10">
        <f t="shared" si="25"/>
        <v>5.7930000000000001</v>
      </c>
      <c r="U259" s="10">
        <f t="shared" si="29"/>
        <v>32</v>
      </c>
      <c r="V259" s="10" cm="1">
        <f t="array" ref="V259">INDEX($I259:$P259,0,_xlfn.XMATCH(V$10,$I$10:$P$10))</f>
        <v>23.583333333333332</v>
      </c>
      <c r="W259" s="10">
        <f t="shared" si="27"/>
        <v>8.4166666666666679</v>
      </c>
      <c r="X259" s="37">
        <f t="shared" si="28"/>
        <v>0.35689045936395769</v>
      </c>
    </row>
    <row r="260" spans="1:24" x14ac:dyDescent="0.25">
      <c r="A260" s="4">
        <v>100029</v>
      </c>
      <c r="B260" s="4">
        <v>271447</v>
      </c>
      <c r="C260" s="4">
        <v>271450</v>
      </c>
      <c r="D260" s="4" t="s">
        <v>706</v>
      </c>
      <c r="E260" s="4" t="s">
        <v>707</v>
      </c>
      <c r="F260" s="4">
        <v>934.78399999999999</v>
      </c>
      <c r="G260" s="4">
        <v>14</v>
      </c>
      <c r="H260" s="6" t="str">
        <f t="shared" si="22"/>
        <v>271447_271450</v>
      </c>
      <c r="I260" s="9" cm="1">
        <f t="array" ref="I260">INDEX(Processed[Response.rows.elements.distance.value],_xlfn.XMATCH(I$9&amp;"_"&amp;$H260,Processed[LinkID]))/1000</f>
        <v>1.44</v>
      </c>
      <c r="J260" s="9" cm="1">
        <f t="array" ref="J260">INDEX(Processed[Response.rows.elements.distance.value],_xlfn.XMATCH(J$9&amp;"_"&amp;$H260,Processed[LinkID]))/1000</f>
        <v>1.44</v>
      </c>
      <c r="K260" s="9" cm="1">
        <f t="array" ref="K260">INDEX(Processed[Response.rows.elements.distance.value],_xlfn.XMATCH(K$9&amp;"_"&amp;$H260,Processed[LinkID]))/1000</f>
        <v>1.3109999999999999</v>
      </c>
      <c r="L260" s="9" cm="1">
        <f t="array" ref="L260">INDEX(Processed[Response.rows.elements.duration.value],_xlfn.XMATCH(L$9&amp;"_"&amp;$H260,Processed[LinkID]))/60</f>
        <v>10.333333333333334</v>
      </c>
      <c r="M260" s="9" cm="1">
        <f t="array" ref="M260">INDEX(Processed[Response.rows.elements.duration.value],_xlfn.XMATCH(M$9&amp;"_"&amp;$H260,Processed[LinkID]))/60</f>
        <v>9.3333333333333339</v>
      </c>
      <c r="N260" s="9" cm="1">
        <f t="array" ref="N260">INDEX(Processed[Response.rows.elements.duration.value],_xlfn.XMATCH(N$9&amp;"_"&amp;$H260,Processed[LinkID]))/60</f>
        <v>10.333333333333334</v>
      </c>
      <c r="O260" s="9">
        <f t="shared" si="23"/>
        <v>14</v>
      </c>
      <c r="P260" s="9">
        <f t="shared" si="24"/>
        <v>0.93478399999999995</v>
      </c>
      <c r="R260" s="10" cm="1">
        <f t="array" ref="R260">INDEX($I260:$P260,0,_xlfn.XMATCH(R$10,$I$10:$P$10))</f>
        <v>0.93478399999999995</v>
      </c>
      <c r="S260" s="10">
        <f t="shared" si="25"/>
        <v>1.3109999999999999</v>
      </c>
      <c r="U260" s="10">
        <f t="shared" si="29"/>
        <v>14</v>
      </c>
      <c r="V260" s="10" cm="1">
        <f t="array" ref="V260">INDEX($I260:$P260,0,_xlfn.XMATCH(V$10,$I$10:$P$10))</f>
        <v>10.333333333333334</v>
      </c>
      <c r="W260" s="10">
        <f t="shared" si="27"/>
        <v>3.6666666666666661</v>
      </c>
      <c r="X260" s="37">
        <f t="shared" si="28"/>
        <v>0.35483870967741926</v>
      </c>
    </row>
    <row r="261" spans="1:24" x14ac:dyDescent="0.25">
      <c r="A261" s="4">
        <v>100205</v>
      </c>
      <c r="B261" s="4">
        <v>269751</v>
      </c>
      <c r="C261" s="4">
        <v>267994</v>
      </c>
      <c r="D261" s="4" t="s">
        <v>704</v>
      </c>
      <c r="E261" s="4" t="s">
        <v>734</v>
      </c>
      <c r="F261" s="4">
        <v>12160.75</v>
      </c>
      <c r="G261" s="4">
        <v>36</v>
      </c>
      <c r="H261" s="6" t="str">
        <f t="shared" si="22"/>
        <v>269751_267994</v>
      </c>
      <c r="I261" s="9" cm="1">
        <f t="array" ref="I261">INDEX(Processed[Response.rows.elements.distance.value],_xlfn.XMATCH(I$9&amp;"_"&amp;$H261,Processed[LinkID]))/1000</f>
        <v>15.45</v>
      </c>
      <c r="J261" s="9" cm="1">
        <f t="array" ref="J261">INDEX(Processed[Response.rows.elements.distance.value],_xlfn.XMATCH(J$9&amp;"_"&amp;$H261,Processed[LinkID]))/1000</f>
        <v>15.45</v>
      </c>
      <c r="K261" s="9" cm="1">
        <f t="array" ref="K261">INDEX(Processed[Response.rows.elements.distance.value],_xlfn.XMATCH(K$9&amp;"_"&amp;$H261,Processed[LinkID]))/1000</f>
        <v>15.45</v>
      </c>
      <c r="L261" s="9" cm="1">
        <f t="array" ref="L261">INDEX(Processed[Response.rows.elements.duration.value],_xlfn.XMATCH(L$9&amp;"_"&amp;$H261,Processed[LinkID]))/60</f>
        <v>26.583333333333332</v>
      </c>
      <c r="M261" s="9" cm="1">
        <f t="array" ref="M261">INDEX(Processed[Response.rows.elements.duration.value],_xlfn.XMATCH(M$9&amp;"_"&amp;$H261,Processed[LinkID]))/60</f>
        <v>24.9</v>
      </c>
      <c r="N261" s="9" cm="1">
        <f t="array" ref="N261">INDEX(Processed[Response.rows.elements.duration.value],_xlfn.XMATCH(N$9&amp;"_"&amp;$H261,Processed[LinkID]))/60</f>
        <v>25.9</v>
      </c>
      <c r="O261" s="9">
        <f t="shared" si="23"/>
        <v>36</v>
      </c>
      <c r="P261" s="9">
        <f t="shared" si="24"/>
        <v>12.16075</v>
      </c>
      <c r="R261" s="10" cm="1">
        <f t="array" ref="R261">INDEX($I261:$P261,0,_xlfn.XMATCH(R$10,$I$10:$P$10))</f>
        <v>12.16075</v>
      </c>
      <c r="S261" s="10">
        <f t="shared" si="25"/>
        <v>15.45</v>
      </c>
      <c r="U261" s="10">
        <f t="shared" si="29"/>
        <v>36</v>
      </c>
      <c r="V261" s="10" cm="1">
        <f t="array" ref="V261">INDEX($I261:$P261,0,_xlfn.XMATCH(V$10,$I$10:$P$10))</f>
        <v>26.583333333333332</v>
      </c>
      <c r="W261" s="10">
        <f t="shared" si="27"/>
        <v>9.4166666666666679</v>
      </c>
      <c r="X261" s="37">
        <f t="shared" si="28"/>
        <v>0.35423197492163017</v>
      </c>
    </row>
    <row r="262" spans="1:24" x14ac:dyDescent="0.25">
      <c r="A262" s="4">
        <v>100049</v>
      </c>
      <c r="B262" s="4">
        <v>266682</v>
      </c>
      <c r="C262" s="4">
        <v>269122</v>
      </c>
      <c r="D262" s="4" t="s">
        <v>691</v>
      </c>
      <c r="E262" s="4" t="s">
        <v>717</v>
      </c>
      <c r="F262" s="4">
        <v>5185.9920000000002</v>
      </c>
      <c r="G262" s="4">
        <v>31</v>
      </c>
      <c r="H262" s="6" t="str">
        <f t="shared" si="22"/>
        <v>266682_269122</v>
      </c>
      <c r="I262" s="9" cm="1">
        <f t="array" ref="I262">INDEX(Processed[Response.rows.elements.distance.value],_xlfn.XMATCH(I$9&amp;"_"&amp;$H262,Processed[LinkID]))/1000</f>
        <v>6.5229999999999997</v>
      </c>
      <c r="J262" s="9" cm="1">
        <f t="array" ref="J262">INDEX(Processed[Response.rows.elements.distance.value],_xlfn.XMATCH(J$9&amp;"_"&amp;$H262,Processed[LinkID]))/1000</f>
        <v>6.5229999999999997</v>
      </c>
      <c r="K262" s="9" cm="1">
        <f t="array" ref="K262">INDEX(Processed[Response.rows.elements.distance.value],_xlfn.XMATCH(K$9&amp;"_"&amp;$H262,Processed[LinkID]))/1000</f>
        <v>6.5220000000000002</v>
      </c>
      <c r="L262" s="9" cm="1">
        <f t="array" ref="L262">INDEX(Processed[Response.rows.elements.duration.value],_xlfn.XMATCH(L$9&amp;"_"&amp;$H262,Processed[LinkID]))/60</f>
        <v>22.916666666666668</v>
      </c>
      <c r="M262" s="9" cm="1">
        <f t="array" ref="M262">INDEX(Processed[Response.rows.elements.duration.value],_xlfn.XMATCH(M$9&amp;"_"&amp;$H262,Processed[LinkID]))/60</f>
        <v>22.016666666666666</v>
      </c>
      <c r="N262" s="9" cm="1">
        <f t="array" ref="N262">INDEX(Processed[Response.rows.elements.duration.value],_xlfn.XMATCH(N$9&amp;"_"&amp;$H262,Processed[LinkID]))/60</f>
        <v>21.916666666666668</v>
      </c>
      <c r="O262" s="9">
        <f t="shared" si="23"/>
        <v>31</v>
      </c>
      <c r="P262" s="9">
        <f t="shared" si="24"/>
        <v>5.1859920000000006</v>
      </c>
      <c r="R262" s="10" cm="1">
        <f t="array" ref="R262">INDEX($I262:$P262,0,_xlfn.XMATCH(R$10,$I$10:$P$10))</f>
        <v>5.1859920000000006</v>
      </c>
      <c r="S262" s="10">
        <f t="shared" si="25"/>
        <v>6.5220000000000002</v>
      </c>
      <c r="U262" s="10">
        <f t="shared" si="29"/>
        <v>31</v>
      </c>
      <c r="V262" s="10" cm="1">
        <f t="array" ref="V262">INDEX($I262:$P262,0,_xlfn.XMATCH(V$10,$I$10:$P$10))</f>
        <v>22.916666666666668</v>
      </c>
      <c r="W262" s="10">
        <f t="shared" si="27"/>
        <v>8.0833333333333321</v>
      </c>
      <c r="X262" s="37">
        <f t="shared" si="28"/>
        <v>0.35272727272727267</v>
      </c>
    </row>
    <row r="263" spans="1:24" x14ac:dyDescent="0.25">
      <c r="A263" s="4">
        <v>100226</v>
      </c>
      <c r="B263" s="4">
        <v>248583</v>
      </c>
      <c r="C263" s="4">
        <v>248222</v>
      </c>
      <c r="D263" s="4" t="s">
        <v>802</v>
      </c>
      <c r="E263" s="4" t="s">
        <v>801</v>
      </c>
      <c r="F263" s="4">
        <v>1418.5160000000001</v>
      </c>
      <c r="G263" s="4">
        <v>24</v>
      </c>
      <c r="H263" s="6" t="str">
        <f t="shared" si="22"/>
        <v>248583_248222</v>
      </c>
      <c r="I263" s="9" cm="1">
        <f t="array" ref="I263">INDEX(Processed[Response.rows.elements.distance.value],_xlfn.XMATCH(I$9&amp;"_"&amp;$H263,Processed[LinkID]))/1000</f>
        <v>3.532</v>
      </c>
      <c r="J263" s="9" cm="1">
        <f t="array" ref="J263">INDEX(Processed[Response.rows.elements.distance.value],_xlfn.XMATCH(J$9&amp;"_"&amp;$H263,Processed[LinkID]))/1000</f>
        <v>3.532</v>
      </c>
      <c r="K263" s="9" cm="1">
        <f t="array" ref="K263">INDEX(Processed[Response.rows.elements.distance.value],_xlfn.XMATCH(K$9&amp;"_"&amp;$H263,Processed[LinkID]))/1000</f>
        <v>3.532</v>
      </c>
      <c r="L263" s="9" cm="1">
        <f t="array" ref="L263">INDEX(Processed[Response.rows.elements.duration.value],_xlfn.XMATCH(L$9&amp;"_"&amp;$H263,Processed[LinkID]))/60</f>
        <v>17.766666666666666</v>
      </c>
      <c r="M263" s="9" cm="1">
        <f t="array" ref="M263">INDEX(Processed[Response.rows.elements.duration.value],_xlfn.XMATCH(M$9&amp;"_"&amp;$H263,Processed[LinkID]))/60</f>
        <v>17.766666666666666</v>
      </c>
      <c r="N263" s="9" cm="1">
        <f t="array" ref="N263">INDEX(Processed[Response.rows.elements.duration.value],_xlfn.XMATCH(N$9&amp;"_"&amp;$H263,Processed[LinkID]))/60</f>
        <v>17.766666666666666</v>
      </c>
      <c r="O263" s="9">
        <f t="shared" si="23"/>
        <v>24</v>
      </c>
      <c r="P263" s="9">
        <f t="shared" si="24"/>
        <v>1.4185160000000001</v>
      </c>
      <c r="R263" s="10" cm="1">
        <f t="array" ref="R263">INDEX($I263:$P263,0,_xlfn.XMATCH(R$10,$I$10:$P$10))</f>
        <v>1.4185160000000001</v>
      </c>
      <c r="S263" s="10">
        <f t="shared" si="25"/>
        <v>3.532</v>
      </c>
      <c r="U263" s="10">
        <f t="shared" si="29"/>
        <v>24</v>
      </c>
      <c r="V263" s="10" cm="1">
        <f t="array" ref="V263">INDEX($I263:$P263,0,_xlfn.XMATCH(V$10,$I$10:$P$10))</f>
        <v>17.766666666666666</v>
      </c>
      <c r="W263" s="10">
        <f t="shared" si="27"/>
        <v>6.2333333333333343</v>
      </c>
      <c r="X263" s="37">
        <f t="shared" si="28"/>
        <v>0.35084427767354603</v>
      </c>
    </row>
    <row r="264" spans="1:24" x14ac:dyDescent="0.25">
      <c r="A264" s="4">
        <v>100143</v>
      </c>
      <c r="B264" s="4">
        <v>230900</v>
      </c>
      <c r="C264" s="4">
        <v>230856</v>
      </c>
      <c r="D264" s="4" t="s">
        <v>766</v>
      </c>
      <c r="E264" s="4" t="s">
        <v>765</v>
      </c>
      <c r="F264" s="4">
        <v>385.584</v>
      </c>
      <c r="G264" s="4">
        <v>12</v>
      </c>
      <c r="H264" s="6" t="str">
        <f t="shared" si="22"/>
        <v>230900_230856</v>
      </c>
      <c r="I264" s="9" cm="1">
        <f t="array" ref="I264">INDEX(Processed[Response.rows.elements.distance.value],_xlfn.XMATCH(I$9&amp;"_"&amp;$H264,Processed[LinkID]))/1000</f>
        <v>0.71499999999999997</v>
      </c>
      <c r="J264" s="9" cm="1">
        <f t="array" ref="J264">INDEX(Processed[Response.rows.elements.distance.value],_xlfn.XMATCH(J$9&amp;"_"&amp;$H264,Processed[LinkID]))/1000</f>
        <v>0.71499999999999997</v>
      </c>
      <c r="K264" s="9" cm="1">
        <f t="array" ref="K264">INDEX(Processed[Response.rows.elements.distance.value],_xlfn.XMATCH(K$9&amp;"_"&amp;$H264,Processed[LinkID]))/1000</f>
        <v>0.71499999999999997</v>
      </c>
      <c r="L264" s="9" cm="1">
        <f t="array" ref="L264">INDEX(Processed[Response.rows.elements.duration.value],_xlfn.XMATCH(L$9&amp;"_"&amp;$H264,Processed[LinkID]))/60</f>
        <v>8.8833333333333329</v>
      </c>
      <c r="M264" s="9" cm="1">
        <f t="array" ref="M264">INDEX(Processed[Response.rows.elements.duration.value],_xlfn.XMATCH(M$9&amp;"_"&amp;$H264,Processed[LinkID]))/60</f>
        <v>8.8833333333333329</v>
      </c>
      <c r="N264" s="9" cm="1">
        <f t="array" ref="N264">INDEX(Processed[Response.rows.elements.duration.value],_xlfn.XMATCH(N$9&amp;"_"&amp;$H264,Processed[LinkID]))/60</f>
        <v>8.8833333333333329</v>
      </c>
      <c r="O264" s="9">
        <f t="shared" si="23"/>
        <v>12</v>
      </c>
      <c r="P264" s="9">
        <f t="shared" si="24"/>
        <v>0.38558399999999998</v>
      </c>
      <c r="R264" s="10" cm="1">
        <f t="array" ref="R264">INDEX($I264:$P264,0,_xlfn.XMATCH(R$10,$I$10:$P$10))</f>
        <v>0.38558399999999998</v>
      </c>
      <c r="S264" s="10">
        <f t="shared" si="25"/>
        <v>0.71499999999999997</v>
      </c>
      <c r="U264" s="10">
        <f t="shared" si="29"/>
        <v>12</v>
      </c>
      <c r="V264" s="10" cm="1">
        <f t="array" ref="V264">INDEX($I264:$P264,0,_xlfn.XMATCH(V$10,$I$10:$P$10))</f>
        <v>8.8833333333333329</v>
      </c>
      <c r="W264" s="10">
        <f t="shared" si="27"/>
        <v>3.1166666666666671</v>
      </c>
      <c r="X264" s="37">
        <f t="shared" si="28"/>
        <v>0.35084427767354603</v>
      </c>
    </row>
    <row r="265" spans="1:24" x14ac:dyDescent="0.25">
      <c r="A265" s="4">
        <v>100208</v>
      </c>
      <c r="B265" s="4">
        <v>267252</v>
      </c>
      <c r="C265" s="4">
        <v>269751</v>
      </c>
      <c r="D265" s="4" t="s">
        <v>694</v>
      </c>
      <c r="E265" s="4" t="s">
        <v>704</v>
      </c>
      <c r="F265" s="4">
        <v>11875.329</v>
      </c>
      <c r="G265" s="4">
        <v>31</v>
      </c>
      <c r="H265" s="6" t="str">
        <f t="shared" si="22"/>
        <v>267252_269751</v>
      </c>
      <c r="I265" s="9" cm="1">
        <f t="array" ref="I265">INDEX(Processed[Response.rows.elements.distance.value],_xlfn.XMATCH(I$9&amp;"_"&amp;$H265,Processed[LinkID]))/1000</f>
        <v>13.755000000000001</v>
      </c>
      <c r="J265" s="9" cm="1">
        <f t="array" ref="J265">INDEX(Processed[Response.rows.elements.distance.value],_xlfn.XMATCH(J$9&amp;"_"&amp;$H265,Processed[LinkID]))/1000</f>
        <v>13.755000000000001</v>
      </c>
      <c r="K265" s="9" cm="1">
        <f t="array" ref="K265">INDEX(Processed[Response.rows.elements.distance.value],_xlfn.XMATCH(K$9&amp;"_"&amp;$H265,Processed[LinkID]))/1000</f>
        <v>13.755000000000001</v>
      </c>
      <c r="L265" s="9" cm="1">
        <f t="array" ref="L265">INDEX(Processed[Response.rows.elements.duration.value],_xlfn.XMATCH(L$9&amp;"_"&amp;$H265,Processed[LinkID]))/60</f>
        <v>22.983333333333334</v>
      </c>
      <c r="M265" s="9" cm="1">
        <f t="array" ref="M265">INDEX(Processed[Response.rows.elements.duration.value],_xlfn.XMATCH(M$9&amp;"_"&amp;$H265,Processed[LinkID]))/60</f>
        <v>23.983333333333334</v>
      </c>
      <c r="N265" s="9" cm="1">
        <f t="array" ref="N265">INDEX(Processed[Response.rows.elements.duration.value],_xlfn.XMATCH(N$9&amp;"_"&amp;$H265,Processed[LinkID]))/60</f>
        <v>22.983333333333334</v>
      </c>
      <c r="O265" s="9">
        <f t="shared" si="23"/>
        <v>31</v>
      </c>
      <c r="P265" s="9">
        <f t="shared" si="24"/>
        <v>11.875328999999999</v>
      </c>
      <c r="R265" s="10" cm="1">
        <f t="array" ref="R265">INDEX($I265:$P265,0,_xlfn.XMATCH(R$10,$I$10:$P$10))</f>
        <v>11.875328999999999</v>
      </c>
      <c r="S265" s="10">
        <f t="shared" si="25"/>
        <v>13.755000000000001</v>
      </c>
      <c r="U265" s="10">
        <f t="shared" si="29"/>
        <v>31</v>
      </c>
      <c r="V265" s="10" cm="1">
        <f t="array" ref="V265">INDEX($I265:$P265,0,_xlfn.XMATCH(V$10,$I$10:$P$10))</f>
        <v>22.983333333333334</v>
      </c>
      <c r="W265" s="10">
        <f t="shared" si="27"/>
        <v>8.0166666666666657</v>
      </c>
      <c r="X265" s="37">
        <f t="shared" si="28"/>
        <v>0.34880348078317613</v>
      </c>
    </row>
    <row r="266" spans="1:24" x14ac:dyDescent="0.25">
      <c r="A266" s="4">
        <v>100183</v>
      </c>
      <c r="B266" s="4">
        <v>267983</v>
      </c>
      <c r="C266" s="4">
        <v>271036</v>
      </c>
      <c r="D266" s="4" t="s">
        <v>688</v>
      </c>
      <c r="E266" s="4" t="s">
        <v>759</v>
      </c>
      <c r="F266" s="4">
        <v>8400.0130000000008</v>
      </c>
      <c r="G266" s="4">
        <v>38</v>
      </c>
      <c r="H266" s="6" t="str">
        <f t="shared" si="22"/>
        <v>267983_271036</v>
      </c>
      <c r="I266" s="9" cm="1">
        <f t="array" ref="I266">INDEX(Processed[Response.rows.elements.distance.value],_xlfn.XMATCH(I$9&amp;"_"&amp;$H266,Processed[LinkID]))/1000</f>
        <v>10.589</v>
      </c>
      <c r="J266" s="9" cm="1">
        <f t="array" ref="J266">INDEX(Processed[Response.rows.elements.distance.value],_xlfn.XMATCH(J$9&amp;"_"&amp;$H266,Processed[LinkID]))/1000</f>
        <v>10.589</v>
      </c>
      <c r="K266" s="9" cm="1">
        <f t="array" ref="K266">INDEX(Processed[Response.rows.elements.distance.value],_xlfn.XMATCH(K$9&amp;"_"&amp;$H266,Processed[LinkID]))/1000</f>
        <v>10.589</v>
      </c>
      <c r="L266" s="9" cm="1">
        <f t="array" ref="L266">INDEX(Processed[Response.rows.elements.duration.value],_xlfn.XMATCH(L$9&amp;"_"&amp;$H266,Processed[LinkID]))/60</f>
        <v>28.2</v>
      </c>
      <c r="M266" s="9" cm="1">
        <f t="array" ref="M266">INDEX(Processed[Response.rows.elements.duration.value],_xlfn.XMATCH(M$9&amp;"_"&amp;$H266,Processed[LinkID]))/60</f>
        <v>27.65</v>
      </c>
      <c r="N266" s="9" cm="1">
        <f t="array" ref="N266">INDEX(Processed[Response.rows.elements.duration.value],_xlfn.XMATCH(N$9&amp;"_"&amp;$H266,Processed[LinkID]))/60</f>
        <v>30.1</v>
      </c>
      <c r="O266" s="9">
        <f t="shared" si="23"/>
        <v>38</v>
      </c>
      <c r="P266" s="9">
        <f t="shared" si="24"/>
        <v>8.4000130000000013</v>
      </c>
      <c r="R266" s="10" cm="1">
        <f t="array" ref="R266">INDEX($I266:$P266,0,_xlfn.XMATCH(R$10,$I$10:$P$10))</f>
        <v>8.4000130000000013</v>
      </c>
      <c r="S266" s="10">
        <f t="shared" si="25"/>
        <v>10.589</v>
      </c>
      <c r="U266" s="10">
        <f t="shared" si="29"/>
        <v>38</v>
      </c>
      <c r="V266" s="10" cm="1">
        <f t="array" ref="V266">INDEX($I266:$P266,0,_xlfn.XMATCH(V$10,$I$10:$P$10))</f>
        <v>28.2</v>
      </c>
      <c r="W266" s="10">
        <f t="shared" si="27"/>
        <v>9.8000000000000007</v>
      </c>
      <c r="X266" s="37">
        <f t="shared" si="28"/>
        <v>0.34751773049645396</v>
      </c>
    </row>
    <row r="267" spans="1:24" x14ac:dyDescent="0.25">
      <c r="A267" s="4">
        <v>100112</v>
      </c>
      <c r="B267" s="4">
        <v>267252</v>
      </c>
      <c r="C267" s="4">
        <v>268706</v>
      </c>
      <c r="D267" s="4" t="s">
        <v>694</v>
      </c>
      <c r="E267" s="4" t="s">
        <v>701</v>
      </c>
      <c r="F267" s="4">
        <v>6310.9059999999999</v>
      </c>
      <c r="G267" s="4">
        <v>19</v>
      </c>
      <c r="H267" s="6" t="str">
        <f t="shared" ref="H267:H330" si="30">B267&amp;"_"&amp;C267</f>
        <v>267252_268706</v>
      </c>
      <c r="I267" s="9" cm="1">
        <f t="array" ref="I267">INDEX(Processed[Response.rows.elements.distance.value],_xlfn.XMATCH(I$9&amp;"_"&amp;$H267,Processed[LinkID]))/1000</f>
        <v>7.4160000000000004</v>
      </c>
      <c r="J267" s="9" cm="1">
        <f t="array" ref="J267">INDEX(Processed[Response.rows.elements.distance.value],_xlfn.XMATCH(J$9&amp;"_"&amp;$H267,Processed[LinkID]))/1000</f>
        <v>7.4160000000000004</v>
      </c>
      <c r="K267" s="9" cm="1">
        <f t="array" ref="K267">INDEX(Processed[Response.rows.elements.distance.value],_xlfn.XMATCH(K$9&amp;"_"&amp;$H267,Processed[LinkID]))/1000</f>
        <v>7.4160000000000004</v>
      </c>
      <c r="L267" s="9" cm="1">
        <f t="array" ref="L267">INDEX(Processed[Response.rows.elements.duration.value],_xlfn.XMATCH(L$9&amp;"_"&amp;$H267,Processed[LinkID]))/60</f>
        <v>14.15</v>
      </c>
      <c r="M267" s="9" cm="1">
        <f t="array" ref="M267">INDEX(Processed[Response.rows.elements.duration.value],_xlfn.XMATCH(M$9&amp;"_"&amp;$H267,Processed[LinkID]))/60</f>
        <v>14.15</v>
      </c>
      <c r="N267" s="9" cm="1">
        <f t="array" ref="N267">INDEX(Processed[Response.rows.elements.duration.value],_xlfn.XMATCH(N$9&amp;"_"&amp;$H267,Processed[LinkID]))/60</f>
        <v>14.15</v>
      </c>
      <c r="O267" s="9">
        <f t="shared" ref="O267:O330" si="31">G267</f>
        <v>19</v>
      </c>
      <c r="P267" s="9">
        <f t="shared" ref="P267:P330" si="32">F267/1000</f>
        <v>6.3109060000000001</v>
      </c>
      <c r="R267" s="10" cm="1">
        <f t="array" ref="R267">INDEX($I267:$P267,0,_xlfn.XMATCH(R$10,$I$10:$P$10))</f>
        <v>6.3109060000000001</v>
      </c>
      <c r="S267" s="10">
        <f t="shared" ref="S267:S330" si="33">K267</f>
        <v>7.4160000000000004</v>
      </c>
      <c r="U267" s="10">
        <f t="shared" si="29"/>
        <v>19</v>
      </c>
      <c r="V267" s="10" cm="1">
        <f t="array" ref="V267">INDEX($I267:$P267,0,_xlfn.XMATCH(V$10,$I$10:$P$10))</f>
        <v>14.15</v>
      </c>
      <c r="W267" s="10">
        <f t="shared" ref="W267:W330" si="34">U267-V267</f>
        <v>4.8499999999999996</v>
      </c>
      <c r="X267" s="37">
        <f t="shared" ref="X267:X330" si="35">W267/V267</f>
        <v>0.34275618374558303</v>
      </c>
    </row>
    <row r="268" spans="1:24" x14ac:dyDescent="0.25">
      <c r="A268" s="4">
        <v>100258</v>
      </c>
      <c r="B268" s="4">
        <v>269459</v>
      </c>
      <c r="C268" s="4">
        <v>262193</v>
      </c>
      <c r="D268" s="4" t="s">
        <v>687</v>
      </c>
      <c r="E268" s="4" t="s">
        <v>741</v>
      </c>
      <c r="F268" s="4">
        <v>19082.744999999999</v>
      </c>
      <c r="G268" s="4">
        <v>65</v>
      </c>
      <c r="H268" s="6" t="str">
        <f t="shared" si="30"/>
        <v>269459_262193</v>
      </c>
      <c r="I268" s="9" cm="1">
        <f t="array" ref="I268">INDEX(Processed[Response.rows.elements.distance.value],_xlfn.XMATCH(I$9&amp;"_"&amp;$H268,Processed[LinkID]))/1000</f>
        <v>21.773</v>
      </c>
      <c r="J268" s="9" cm="1">
        <f t="array" ref="J268">INDEX(Processed[Response.rows.elements.distance.value],_xlfn.XMATCH(J$9&amp;"_"&amp;$H268,Processed[LinkID]))/1000</f>
        <v>21.768000000000001</v>
      </c>
      <c r="K268" s="9" cm="1">
        <f t="array" ref="K268">INDEX(Processed[Response.rows.elements.distance.value],_xlfn.XMATCH(K$9&amp;"_"&amp;$H268,Processed[LinkID]))/1000</f>
        <v>21.773</v>
      </c>
      <c r="L268" s="9" cm="1">
        <f t="array" ref="L268">INDEX(Processed[Response.rows.elements.duration.value],_xlfn.XMATCH(L$9&amp;"_"&amp;$H268,Processed[LinkID]))/60</f>
        <v>48.45</v>
      </c>
      <c r="M268" s="9" cm="1">
        <f t="array" ref="M268">INDEX(Processed[Response.rows.elements.duration.value],_xlfn.XMATCH(M$9&amp;"_"&amp;$H268,Processed[LinkID]))/60</f>
        <v>48.45</v>
      </c>
      <c r="N268" s="9" cm="1">
        <f t="array" ref="N268">INDEX(Processed[Response.rows.elements.duration.value],_xlfn.XMATCH(N$9&amp;"_"&amp;$H268,Processed[LinkID]))/60</f>
        <v>49.45</v>
      </c>
      <c r="O268" s="9">
        <f t="shared" si="31"/>
        <v>65</v>
      </c>
      <c r="P268" s="9">
        <f t="shared" si="32"/>
        <v>19.082744999999999</v>
      </c>
      <c r="R268" s="10" cm="1">
        <f t="array" ref="R268">INDEX($I268:$P268,0,_xlfn.XMATCH(R$10,$I$10:$P$10))</f>
        <v>19.082744999999999</v>
      </c>
      <c r="S268" s="10">
        <f t="shared" si="33"/>
        <v>21.773</v>
      </c>
      <c r="U268" s="10">
        <f t="shared" si="29"/>
        <v>65</v>
      </c>
      <c r="V268" s="10" cm="1">
        <f t="array" ref="V268">INDEX($I268:$P268,0,_xlfn.XMATCH(V$10,$I$10:$P$10))</f>
        <v>48.45</v>
      </c>
      <c r="W268" s="10">
        <f t="shared" si="34"/>
        <v>16.549999999999997</v>
      </c>
      <c r="X268" s="37">
        <f t="shared" si="35"/>
        <v>0.34158926728586164</v>
      </c>
    </row>
    <row r="269" spans="1:24" x14ac:dyDescent="0.25">
      <c r="A269" s="4">
        <v>100044</v>
      </c>
      <c r="B269" s="4">
        <v>267662</v>
      </c>
      <c r="C269" s="4">
        <v>269122</v>
      </c>
      <c r="D269" s="4" t="s">
        <v>686</v>
      </c>
      <c r="E269" s="4" t="s">
        <v>717</v>
      </c>
      <c r="F269" s="4">
        <v>3527.5219999999999</v>
      </c>
      <c r="G269" s="4">
        <v>29</v>
      </c>
      <c r="H269" s="6" t="str">
        <f t="shared" si="30"/>
        <v>267662_269122</v>
      </c>
      <c r="I269" s="9" cm="1">
        <f t="array" ref="I269">INDEX(Processed[Response.rows.elements.distance.value],_xlfn.XMATCH(I$9&amp;"_"&amp;$H269,Processed[LinkID]))/1000</f>
        <v>5.4530000000000003</v>
      </c>
      <c r="J269" s="9" cm="1">
        <f t="array" ref="J269">INDEX(Processed[Response.rows.elements.distance.value],_xlfn.XMATCH(J$9&amp;"_"&amp;$H269,Processed[LinkID]))/1000</f>
        <v>5.4530000000000003</v>
      </c>
      <c r="K269" s="9" cm="1">
        <f t="array" ref="K269">INDEX(Processed[Response.rows.elements.distance.value],_xlfn.XMATCH(K$9&amp;"_"&amp;$H269,Processed[LinkID]))/1000</f>
        <v>5.4530000000000003</v>
      </c>
      <c r="L269" s="9" cm="1">
        <f t="array" ref="L269">INDEX(Processed[Response.rows.elements.duration.value],_xlfn.XMATCH(L$9&amp;"_"&amp;$H269,Processed[LinkID]))/60</f>
        <v>21.65</v>
      </c>
      <c r="M269" s="9" cm="1">
        <f t="array" ref="M269">INDEX(Processed[Response.rows.elements.duration.value],_xlfn.XMATCH(M$9&amp;"_"&amp;$H269,Processed[LinkID]))/60</f>
        <v>20.65</v>
      </c>
      <c r="N269" s="9" cm="1">
        <f t="array" ref="N269">INDEX(Processed[Response.rows.elements.duration.value],_xlfn.XMATCH(N$9&amp;"_"&amp;$H269,Processed[LinkID]))/60</f>
        <v>21.283333333333335</v>
      </c>
      <c r="O269" s="9">
        <f t="shared" si="31"/>
        <v>29</v>
      </c>
      <c r="P269" s="9">
        <f t="shared" si="32"/>
        <v>3.5275219999999998</v>
      </c>
      <c r="R269" s="10" cm="1">
        <f t="array" ref="R269">INDEX($I269:$P269,0,_xlfn.XMATCH(R$10,$I$10:$P$10))</f>
        <v>3.5275219999999998</v>
      </c>
      <c r="S269" s="10">
        <f t="shared" si="33"/>
        <v>5.4530000000000003</v>
      </c>
      <c r="U269" s="10">
        <f t="shared" si="29"/>
        <v>29</v>
      </c>
      <c r="V269" s="10" cm="1">
        <f t="array" ref="V269">INDEX($I269:$P269,0,_xlfn.XMATCH(V$10,$I$10:$P$10))</f>
        <v>21.65</v>
      </c>
      <c r="W269" s="10">
        <f t="shared" si="34"/>
        <v>7.3500000000000014</v>
      </c>
      <c r="X269" s="37">
        <f t="shared" si="35"/>
        <v>0.3394919168591225</v>
      </c>
    </row>
    <row r="270" spans="1:24" x14ac:dyDescent="0.25">
      <c r="A270" s="4">
        <v>100009</v>
      </c>
      <c r="B270" s="4">
        <v>268747</v>
      </c>
      <c r="C270" s="4">
        <v>267983</v>
      </c>
      <c r="D270" s="4" t="s">
        <v>685</v>
      </c>
      <c r="E270" s="4" t="s">
        <v>688</v>
      </c>
      <c r="F270" s="4">
        <v>2619.002</v>
      </c>
      <c r="G270" s="4">
        <v>28</v>
      </c>
      <c r="H270" s="6" t="str">
        <f t="shared" si="30"/>
        <v>268747_267983</v>
      </c>
      <c r="I270" s="9" cm="1">
        <f t="array" ref="I270">INDEX(Processed[Response.rows.elements.distance.value],_xlfn.XMATCH(I$9&amp;"_"&amp;$H270,Processed[LinkID]))/1000</f>
        <v>3.1520000000000001</v>
      </c>
      <c r="J270" s="9" cm="1">
        <f t="array" ref="J270">INDEX(Processed[Response.rows.elements.distance.value],_xlfn.XMATCH(J$9&amp;"_"&amp;$H270,Processed[LinkID]))/1000</f>
        <v>3.1520000000000001</v>
      </c>
      <c r="K270" s="9" cm="1">
        <f t="array" ref="K270">INDEX(Processed[Response.rows.elements.distance.value],_xlfn.XMATCH(K$9&amp;"_"&amp;$H270,Processed[LinkID]))/1000</f>
        <v>3.1520000000000001</v>
      </c>
      <c r="L270" s="9" cm="1">
        <f t="array" ref="L270">INDEX(Processed[Response.rows.elements.duration.value],_xlfn.XMATCH(L$9&amp;"_"&amp;$H270,Processed[LinkID]))/60</f>
        <v>20.966666666666665</v>
      </c>
      <c r="M270" s="9" cm="1">
        <f t="array" ref="M270">INDEX(Processed[Response.rows.elements.duration.value],_xlfn.XMATCH(M$9&amp;"_"&amp;$H270,Processed[LinkID]))/60</f>
        <v>20.716666666666665</v>
      </c>
      <c r="N270" s="9" cm="1">
        <f t="array" ref="N270">INDEX(Processed[Response.rows.elements.duration.value],_xlfn.XMATCH(N$9&amp;"_"&amp;$H270,Processed[LinkID]))/60</f>
        <v>20.966666666666665</v>
      </c>
      <c r="O270" s="9">
        <f t="shared" si="31"/>
        <v>28</v>
      </c>
      <c r="P270" s="9">
        <f t="shared" si="32"/>
        <v>2.6190020000000001</v>
      </c>
      <c r="R270" s="10" cm="1">
        <f t="array" ref="R270">INDEX($I270:$P270,0,_xlfn.XMATCH(R$10,$I$10:$P$10))</f>
        <v>2.6190020000000001</v>
      </c>
      <c r="S270" s="10">
        <f t="shared" si="33"/>
        <v>3.1520000000000001</v>
      </c>
      <c r="U270" s="10">
        <f t="shared" si="29"/>
        <v>28</v>
      </c>
      <c r="V270" s="10" cm="1">
        <f t="array" ref="V270">INDEX($I270:$P270,0,_xlfn.XMATCH(V$10,$I$10:$P$10))</f>
        <v>20.966666666666665</v>
      </c>
      <c r="W270" s="10">
        <f t="shared" si="34"/>
        <v>7.033333333333335</v>
      </c>
      <c r="X270" s="37">
        <f t="shared" si="35"/>
        <v>0.33545310015898261</v>
      </c>
    </row>
    <row r="271" spans="1:24" x14ac:dyDescent="0.25">
      <c r="A271" s="4">
        <v>100008</v>
      </c>
      <c r="B271" s="4">
        <v>269459</v>
      </c>
      <c r="C271" s="4">
        <v>268747</v>
      </c>
      <c r="D271" s="4" t="s">
        <v>687</v>
      </c>
      <c r="E271" s="4" t="s">
        <v>685</v>
      </c>
      <c r="F271" s="4">
        <v>1932.0239999999999</v>
      </c>
      <c r="G271" s="4">
        <v>17</v>
      </c>
      <c r="H271" s="6" t="str">
        <f t="shared" si="30"/>
        <v>269459_268747</v>
      </c>
      <c r="I271" s="9" cm="1">
        <f t="array" ref="I271">INDEX(Processed[Response.rows.elements.distance.value],_xlfn.XMATCH(I$9&amp;"_"&amp;$H271,Processed[LinkID]))/1000</f>
        <v>2.444</v>
      </c>
      <c r="J271" s="9" cm="1">
        <f t="array" ref="J271">INDEX(Processed[Response.rows.elements.distance.value],_xlfn.XMATCH(J$9&amp;"_"&amp;$H271,Processed[LinkID]))/1000</f>
        <v>2.448</v>
      </c>
      <c r="K271" s="9" cm="1">
        <f t="array" ref="K271">INDEX(Processed[Response.rows.elements.distance.value],_xlfn.XMATCH(K$9&amp;"_"&amp;$H271,Processed[LinkID]))/1000</f>
        <v>2.444</v>
      </c>
      <c r="L271" s="9" cm="1">
        <f t="array" ref="L271">INDEX(Processed[Response.rows.elements.duration.value],_xlfn.XMATCH(L$9&amp;"_"&amp;$H271,Processed[LinkID]))/60</f>
        <v>12.733333333333333</v>
      </c>
      <c r="M271" s="9" cm="1">
        <f t="array" ref="M271">INDEX(Processed[Response.rows.elements.duration.value],_xlfn.XMATCH(M$9&amp;"_"&amp;$H271,Processed[LinkID]))/60</f>
        <v>12.366666666666667</v>
      </c>
      <c r="N271" s="9" cm="1">
        <f t="array" ref="N271">INDEX(Processed[Response.rows.elements.duration.value],_xlfn.XMATCH(N$9&amp;"_"&amp;$H271,Processed[LinkID]))/60</f>
        <v>12.733333333333333</v>
      </c>
      <c r="O271" s="9">
        <f t="shared" si="31"/>
        <v>17</v>
      </c>
      <c r="P271" s="9">
        <f t="shared" si="32"/>
        <v>1.932024</v>
      </c>
      <c r="R271" s="10" cm="1">
        <f t="array" ref="R271">INDEX($I271:$P271,0,_xlfn.XMATCH(R$10,$I$10:$P$10))</f>
        <v>1.932024</v>
      </c>
      <c r="S271" s="10">
        <f t="shared" si="33"/>
        <v>2.444</v>
      </c>
      <c r="U271" s="10">
        <f t="shared" si="29"/>
        <v>17</v>
      </c>
      <c r="V271" s="10" cm="1">
        <f t="array" ref="V271">INDEX($I271:$P271,0,_xlfn.XMATCH(V$10,$I$10:$P$10))</f>
        <v>12.733333333333333</v>
      </c>
      <c r="W271" s="10">
        <f t="shared" si="34"/>
        <v>4.2666666666666675</v>
      </c>
      <c r="X271" s="37">
        <f t="shared" si="35"/>
        <v>0.33507853403141369</v>
      </c>
    </row>
    <row r="272" spans="1:24" x14ac:dyDescent="0.25">
      <c r="A272" s="4">
        <v>100016</v>
      </c>
      <c r="B272" s="4">
        <v>268747</v>
      </c>
      <c r="C272" s="4">
        <v>268311</v>
      </c>
      <c r="D272" s="4" t="s">
        <v>685</v>
      </c>
      <c r="E272" s="4" t="s">
        <v>695</v>
      </c>
      <c r="F272" s="4">
        <v>1094.443</v>
      </c>
      <c r="G272" s="4">
        <v>20</v>
      </c>
      <c r="H272" s="6" t="str">
        <f t="shared" si="30"/>
        <v>268747_268311</v>
      </c>
      <c r="I272" s="9" cm="1">
        <f t="array" ref="I272">INDEX(Processed[Response.rows.elements.distance.value],_xlfn.XMATCH(I$9&amp;"_"&amp;$H272,Processed[LinkID]))/1000</f>
        <v>1.593</v>
      </c>
      <c r="J272" s="9" cm="1">
        <f t="array" ref="J272">INDEX(Processed[Response.rows.elements.distance.value],_xlfn.XMATCH(J$9&amp;"_"&amp;$H272,Processed[LinkID]))/1000</f>
        <v>1.593</v>
      </c>
      <c r="K272" s="9" cm="1">
        <f t="array" ref="K272">INDEX(Processed[Response.rows.elements.distance.value],_xlfn.XMATCH(K$9&amp;"_"&amp;$H272,Processed[LinkID]))/1000</f>
        <v>1.593</v>
      </c>
      <c r="L272" s="9" cm="1">
        <f t="array" ref="L272">INDEX(Processed[Response.rows.elements.duration.value],_xlfn.XMATCH(L$9&amp;"_"&amp;$H272,Processed[LinkID]))/60</f>
        <v>14.983333333333333</v>
      </c>
      <c r="M272" s="9" cm="1">
        <f t="array" ref="M272">INDEX(Processed[Response.rows.elements.duration.value],_xlfn.XMATCH(M$9&amp;"_"&amp;$H272,Processed[LinkID]))/60</f>
        <v>14.983333333333333</v>
      </c>
      <c r="N272" s="9" cm="1">
        <f t="array" ref="N272">INDEX(Processed[Response.rows.elements.duration.value],_xlfn.XMATCH(N$9&amp;"_"&amp;$H272,Processed[LinkID]))/60</f>
        <v>14.983333333333333</v>
      </c>
      <c r="O272" s="9">
        <f t="shared" si="31"/>
        <v>20</v>
      </c>
      <c r="P272" s="9">
        <f t="shared" si="32"/>
        <v>1.0944430000000001</v>
      </c>
      <c r="R272" s="10" cm="1">
        <f t="array" ref="R272">INDEX($I272:$P272,0,_xlfn.XMATCH(R$10,$I$10:$P$10))</f>
        <v>1.0944430000000001</v>
      </c>
      <c r="S272" s="10">
        <f t="shared" si="33"/>
        <v>1.593</v>
      </c>
      <c r="U272" s="10">
        <f t="shared" si="29"/>
        <v>20</v>
      </c>
      <c r="V272" s="10" cm="1">
        <f t="array" ref="V272">INDEX($I272:$P272,0,_xlfn.XMATCH(V$10,$I$10:$P$10))</f>
        <v>14.983333333333333</v>
      </c>
      <c r="W272" s="10">
        <f t="shared" si="34"/>
        <v>5.0166666666666675</v>
      </c>
      <c r="X272" s="37">
        <f t="shared" si="35"/>
        <v>0.33481646273637383</v>
      </c>
    </row>
    <row r="273" spans="1:24" x14ac:dyDescent="0.25">
      <c r="A273" s="4">
        <v>100152</v>
      </c>
      <c r="B273" s="4">
        <v>267933</v>
      </c>
      <c r="C273" s="4">
        <v>269139</v>
      </c>
      <c r="D273" s="4" t="s">
        <v>684</v>
      </c>
      <c r="E273" s="4" t="s">
        <v>733</v>
      </c>
      <c r="F273" s="4">
        <v>2674.04</v>
      </c>
      <c r="G273" s="4">
        <v>30</v>
      </c>
      <c r="H273" s="6" t="str">
        <f t="shared" si="30"/>
        <v>267933_269139</v>
      </c>
      <c r="I273" s="9" cm="1">
        <f t="array" ref="I273">INDEX(Processed[Response.rows.elements.distance.value],_xlfn.XMATCH(I$9&amp;"_"&amp;$H273,Processed[LinkID]))/1000</f>
        <v>5.2009999999999996</v>
      </c>
      <c r="J273" s="9" cm="1">
        <f t="array" ref="J273">INDEX(Processed[Response.rows.elements.distance.value],_xlfn.XMATCH(J$9&amp;"_"&amp;$H273,Processed[LinkID]))/1000</f>
        <v>5.2009999999999996</v>
      </c>
      <c r="K273" s="9" cm="1">
        <f t="array" ref="K273">INDEX(Processed[Response.rows.elements.distance.value],_xlfn.XMATCH(K$9&amp;"_"&amp;$H273,Processed[LinkID]))/1000</f>
        <v>5.2009999999999996</v>
      </c>
      <c r="L273" s="9" cm="1">
        <f t="array" ref="L273">INDEX(Processed[Response.rows.elements.duration.value],_xlfn.XMATCH(L$9&amp;"_"&amp;$H273,Processed[LinkID]))/60</f>
        <v>22.5</v>
      </c>
      <c r="M273" s="9" cm="1">
        <f t="array" ref="M273">INDEX(Processed[Response.rows.elements.duration.value],_xlfn.XMATCH(M$9&amp;"_"&amp;$H273,Processed[LinkID]))/60</f>
        <v>20.5</v>
      </c>
      <c r="N273" s="9" cm="1">
        <f t="array" ref="N273">INDEX(Processed[Response.rows.elements.duration.value],_xlfn.XMATCH(N$9&amp;"_"&amp;$H273,Processed[LinkID]))/60</f>
        <v>22.5</v>
      </c>
      <c r="O273" s="9">
        <f t="shared" si="31"/>
        <v>30</v>
      </c>
      <c r="P273" s="9">
        <f t="shared" si="32"/>
        <v>2.6740399999999998</v>
      </c>
      <c r="R273" s="10" cm="1">
        <f t="array" ref="R273">INDEX($I273:$P273,0,_xlfn.XMATCH(R$10,$I$10:$P$10))</f>
        <v>2.6740399999999998</v>
      </c>
      <c r="S273" s="10">
        <f t="shared" si="33"/>
        <v>5.2009999999999996</v>
      </c>
      <c r="U273" s="10">
        <f t="shared" si="29"/>
        <v>30</v>
      </c>
      <c r="V273" s="10" cm="1">
        <f t="array" ref="V273">INDEX($I273:$P273,0,_xlfn.XMATCH(V$10,$I$10:$P$10))</f>
        <v>22.5</v>
      </c>
      <c r="W273" s="10">
        <f t="shared" si="34"/>
        <v>7.5</v>
      </c>
      <c r="X273" s="37">
        <f t="shared" si="35"/>
        <v>0.33333333333333331</v>
      </c>
    </row>
    <row r="274" spans="1:24" x14ac:dyDescent="0.25">
      <c r="A274" s="4">
        <v>100095</v>
      </c>
      <c r="B274" s="4">
        <v>269459</v>
      </c>
      <c r="C274" s="4">
        <v>267948</v>
      </c>
      <c r="D274" s="4" t="s">
        <v>687</v>
      </c>
      <c r="E274" s="4" t="s">
        <v>693</v>
      </c>
      <c r="F274" s="4">
        <v>4308.9880000000003</v>
      </c>
      <c r="G274" s="4">
        <v>27</v>
      </c>
      <c r="H274" s="6" t="str">
        <f t="shared" si="30"/>
        <v>269459_267948</v>
      </c>
      <c r="I274" s="9" cm="1">
        <f t="array" ref="I274">INDEX(Processed[Response.rows.elements.distance.value],_xlfn.XMATCH(I$9&amp;"_"&amp;$H274,Processed[LinkID]))/1000</f>
        <v>4.9059999999999997</v>
      </c>
      <c r="J274" s="9" cm="1">
        <f t="array" ref="J274">INDEX(Processed[Response.rows.elements.distance.value],_xlfn.XMATCH(J$9&amp;"_"&amp;$H274,Processed[LinkID]))/1000</f>
        <v>4.9059999999999997</v>
      </c>
      <c r="K274" s="9" cm="1">
        <f t="array" ref="K274">INDEX(Processed[Response.rows.elements.distance.value],_xlfn.XMATCH(K$9&amp;"_"&amp;$H274,Processed[LinkID]))/1000</f>
        <v>4.9009999999999998</v>
      </c>
      <c r="L274" s="9" cm="1">
        <f t="array" ref="L274">INDEX(Processed[Response.rows.elements.duration.value],_xlfn.XMATCH(L$9&amp;"_"&amp;$H274,Processed[LinkID]))/60</f>
        <v>20.266666666666666</v>
      </c>
      <c r="M274" s="9" cm="1">
        <f t="array" ref="M274">INDEX(Processed[Response.rows.elements.duration.value],_xlfn.XMATCH(M$9&amp;"_"&amp;$H274,Processed[LinkID]))/60</f>
        <v>20.266666666666666</v>
      </c>
      <c r="N274" s="9" cm="1">
        <f t="array" ref="N274">INDEX(Processed[Response.rows.elements.duration.value],_xlfn.XMATCH(N$9&amp;"_"&amp;$H274,Processed[LinkID]))/60</f>
        <v>21.266666666666666</v>
      </c>
      <c r="O274" s="9">
        <f t="shared" si="31"/>
        <v>27</v>
      </c>
      <c r="P274" s="9">
        <f t="shared" si="32"/>
        <v>4.3089880000000003</v>
      </c>
      <c r="R274" s="10" cm="1">
        <f t="array" ref="R274">INDEX($I274:$P274,0,_xlfn.XMATCH(R$10,$I$10:$P$10))</f>
        <v>4.3089880000000003</v>
      </c>
      <c r="S274" s="10">
        <f t="shared" si="33"/>
        <v>4.9009999999999998</v>
      </c>
      <c r="U274" s="10">
        <f t="shared" si="29"/>
        <v>27</v>
      </c>
      <c r="V274" s="10" cm="1">
        <f t="array" ref="V274">INDEX($I274:$P274,0,_xlfn.XMATCH(V$10,$I$10:$P$10))</f>
        <v>20.266666666666666</v>
      </c>
      <c r="W274" s="10">
        <f t="shared" si="34"/>
        <v>6.7333333333333343</v>
      </c>
      <c r="X274" s="37">
        <f t="shared" si="35"/>
        <v>0.33223684210526322</v>
      </c>
    </row>
    <row r="275" spans="1:24" x14ac:dyDescent="0.25">
      <c r="A275" s="4">
        <v>100255</v>
      </c>
      <c r="B275" s="4">
        <v>262193</v>
      </c>
      <c r="C275" s="4">
        <v>268747</v>
      </c>
      <c r="D275" s="4" t="s">
        <v>741</v>
      </c>
      <c r="E275" s="4" t="s">
        <v>685</v>
      </c>
      <c r="F275" s="4">
        <v>17206.406999999999</v>
      </c>
      <c r="G275" s="4">
        <v>61</v>
      </c>
      <c r="H275" s="6" t="str">
        <f t="shared" si="30"/>
        <v>262193_268747</v>
      </c>
      <c r="I275" s="9" cm="1">
        <f t="array" ref="I275">INDEX(Processed[Response.rows.elements.distance.value],_xlfn.XMATCH(I$9&amp;"_"&amp;$H275,Processed[LinkID]))/1000</f>
        <v>20.123000000000001</v>
      </c>
      <c r="J275" s="9" cm="1">
        <f t="array" ref="J275">INDEX(Processed[Response.rows.elements.distance.value],_xlfn.XMATCH(J$9&amp;"_"&amp;$H275,Processed[LinkID]))/1000</f>
        <v>20.123000000000001</v>
      </c>
      <c r="K275" s="9" cm="1">
        <f t="array" ref="K275">INDEX(Processed[Response.rows.elements.distance.value],_xlfn.XMATCH(K$9&amp;"_"&amp;$H275,Processed[LinkID]))/1000</f>
        <v>20.123000000000001</v>
      </c>
      <c r="L275" s="9" cm="1">
        <f t="array" ref="L275">INDEX(Processed[Response.rows.elements.duration.value],_xlfn.XMATCH(L$9&amp;"_"&amp;$H275,Processed[LinkID]))/60</f>
        <v>45.81666666666667</v>
      </c>
      <c r="M275" s="9" cm="1">
        <f t="array" ref="M275">INDEX(Processed[Response.rows.elements.duration.value],_xlfn.XMATCH(M$9&amp;"_"&amp;$H275,Processed[LinkID]))/60</f>
        <v>46.06666666666667</v>
      </c>
      <c r="N275" s="9" cm="1">
        <f t="array" ref="N275">INDEX(Processed[Response.rows.elements.duration.value],_xlfn.XMATCH(N$9&amp;"_"&amp;$H275,Processed[LinkID]))/60</f>
        <v>46.06666666666667</v>
      </c>
      <c r="O275" s="9">
        <f t="shared" si="31"/>
        <v>61</v>
      </c>
      <c r="P275" s="9">
        <f t="shared" si="32"/>
        <v>17.206406999999999</v>
      </c>
      <c r="R275" s="10" cm="1">
        <f t="array" ref="R275">INDEX($I275:$P275,0,_xlfn.XMATCH(R$10,$I$10:$P$10))</f>
        <v>17.206406999999999</v>
      </c>
      <c r="S275" s="10">
        <f t="shared" si="33"/>
        <v>20.123000000000001</v>
      </c>
      <c r="U275" s="10">
        <f t="shared" si="29"/>
        <v>61</v>
      </c>
      <c r="V275" s="10" cm="1">
        <f t="array" ref="V275">INDEX($I275:$P275,0,_xlfn.XMATCH(V$10,$I$10:$P$10))</f>
        <v>45.81666666666667</v>
      </c>
      <c r="W275" s="10">
        <f t="shared" si="34"/>
        <v>15.18333333333333</v>
      </c>
      <c r="X275" s="37">
        <f t="shared" si="35"/>
        <v>0.33139323390323744</v>
      </c>
    </row>
    <row r="276" spans="1:24" x14ac:dyDescent="0.25">
      <c r="A276" s="4">
        <v>100109</v>
      </c>
      <c r="B276" s="4">
        <v>267948</v>
      </c>
      <c r="C276" s="4">
        <v>268706</v>
      </c>
      <c r="D276" s="4" t="s">
        <v>693</v>
      </c>
      <c r="E276" s="4" t="s">
        <v>701</v>
      </c>
      <c r="F276" s="4">
        <v>2259.375</v>
      </c>
      <c r="G276" s="4">
        <v>12</v>
      </c>
      <c r="H276" s="6" t="str">
        <f t="shared" si="30"/>
        <v>267948_268706</v>
      </c>
      <c r="I276" s="9" cm="1">
        <f t="array" ref="I276">INDEX(Processed[Response.rows.elements.distance.value],_xlfn.XMATCH(I$9&amp;"_"&amp;$H276,Processed[LinkID]))/1000</f>
        <v>2.875</v>
      </c>
      <c r="J276" s="9" cm="1">
        <f t="array" ref="J276">INDEX(Processed[Response.rows.elements.distance.value],_xlfn.XMATCH(J$9&amp;"_"&amp;$H276,Processed[LinkID]))/1000</f>
        <v>2.875</v>
      </c>
      <c r="K276" s="9" cm="1">
        <f t="array" ref="K276">INDEX(Processed[Response.rows.elements.distance.value],_xlfn.XMATCH(K$9&amp;"_"&amp;$H276,Processed[LinkID]))/1000</f>
        <v>2.875</v>
      </c>
      <c r="L276" s="9" cm="1">
        <f t="array" ref="L276">INDEX(Processed[Response.rows.elements.duration.value],_xlfn.XMATCH(L$9&amp;"_"&amp;$H276,Processed[LinkID]))/60</f>
        <v>9.0333333333333332</v>
      </c>
      <c r="M276" s="9" cm="1">
        <f t="array" ref="M276">INDEX(Processed[Response.rows.elements.duration.value],_xlfn.XMATCH(M$9&amp;"_"&amp;$H276,Processed[LinkID]))/60</f>
        <v>9.0333333333333332</v>
      </c>
      <c r="N276" s="9" cm="1">
        <f t="array" ref="N276">INDEX(Processed[Response.rows.elements.duration.value],_xlfn.XMATCH(N$9&amp;"_"&amp;$H276,Processed[LinkID]))/60</f>
        <v>9.0333333333333332</v>
      </c>
      <c r="O276" s="9">
        <f t="shared" si="31"/>
        <v>12</v>
      </c>
      <c r="P276" s="9">
        <f t="shared" si="32"/>
        <v>2.2593749999999999</v>
      </c>
      <c r="R276" s="10" cm="1">
        <f t="array" ref="R276">INDEX($I276:$P276,0,_xlfn.XMATCH(R$10,$I$10:$P$10))</f>
        <v>2.2593749999999999</v>
      </c>
      <c r="S276" s="10">
        <f t="shared" si="33"/>
        <v>2.875</v>
      </c>
      <c r="U276" s="10">
        <f t="shared" si="29"/>
        <v>12</v>
      </c>
      <c r="V276" s="10" cm="1">
        <f t="array" ref="V276">INDEX($I276:$P276,0,_xlfn.XMATCH(V$10,$I$10:$P$10))</f>
        <v>9.0333333333333332</v>
      </c>
      <c r="W276" s="10">
        <f t="shared" si="34"/>
        <v>2.9666666666666668</v>
      </c>
      <c r="X276" s="37">
        <f t="shared" si="35"/>
        <v>0.32841328413284132</v>
      </c>
    </row>
    <row r="277" spans="1:24" x14ac:dyDescent="0.25">
      <c r="A277" s="4">
        <v>100030</v>
      </c>
      <c r="B277" s="4">
        <v>238746</v>
      </c>
      <c r="C277" s="4">
        <v>238731</v>
      </c>
      <c r="D277" s="4" t="s">
        <v>709</v>
      </c>
      <c r="E277" s="4" t="s">
        <v>708</v>
      </c>
      <c r="F277" s="4">
        <v>1048.3040000000001</v>
      </c>
      <c r="G277" s="4">
        <v>21</v>
      </c>
      <c r="H277" s="6" t="str">
        <f t="shared" si="30"/>
        <v>238746_238731</v>
      </c>
      <c r="I277" s="9" cm="1">
        <f t="array" ref="I277">INDEX(Processed[Response.rows.elements.distance.value],_xlfn.XMATCH(I$9&amp;"_"&amp;$H277,Processed[LinkID]))/1000</f>
        <v>1.5740000000000001</v>
      </c>
      <c r="J277" s="9" cm="1">
        <f t="array" ref="J277">INDEX(Processed[Response.rows.elements.distance.value],_xlfn.XMATCH(J$9&amp;"_"&amp;$H277,Processed[LinkID]))/1000</f>
        <v>1.5740000000000001</v>
      </c>
      <c r="K277" s="9" cm="1">
        <f t="array" ref="K277">INDEX(Processed[Response.rows.elements.distance.value],_xlfn.XMATCH(K$9&amp;"_"&amp;$H277,Processed[LinkID]))/1000</f>
        <v>1.8129999999999999</v>
      </c>
      <c r="L277" s="9" cm="1">
        <f t="array" ref="L277">INDEX(Processed[Response.rows.elements.duration.value],_xlfn.XMATCH(L$9&amp;"_"&amp;$H277,Processed[LinkID]))/60</f>
        <v>15.833333333333334</v>
      </c>
      <c r="M277" s="9" cm="1">
        <f t="array" ref="M277">INDEX(Processed[Response.rows.elements.duration.value],_xlfn.XMATCH(M$9&amp;"_"&amp;$H277,Processed[LinkID]))/60</f>
        <v>15.833333333333334</v>
      </c>
      <c r="N277" s="9" cm="1">
        <f t="array" ref="N277">INDEX(Processed[Response.rows.elements.duration.value],_xlfn.XMATCH(N$9&amp;"_"&amp;$H277,Processed[LinkID]))/60</f>
        <v>15.133333333333333</v>
      </c>
      <c r="O277" s="9">
        <f t="shared" si="31"/>
        <v>21</v>
      </c>
      <c r="P277" s="9">
        <f t="shared" si="32"/>
        <v>1.0483040000000001</v>
      </c>
      <c r="R277" s="10" cm="1">
        <f t="array" ref="R277">INDEX($I277:$P277,0,_xlfn.XMATCH(R$10,$I$10:$P$10))</f>
        <v>1.0483040000000001</v>
      </c>
      <c r="S277" s="10">
        <f t="shared" si="33"/>
        <v>1.8129999999999999</v>
      </c>
      <c r="U277" s="10">
        <f t="shared" si="29"/>
        <v>21</v>
      </c>
      <c r="V277" s="10" cm="1">
        <f t="array" ref="V277">INDEX($I277:$P277,0,_xlfn.XMATCH(V$10,$I$10:$P$10))</f>
        <v>15.833333333333334</v>
      </c>
      <c r="W277" s="10">
        <f t="shared" si="34"/>
        <v>5.1666666666666661</v>
      </c>
      <c r="X277" s="37">
        <f t="shared" si="35"/>
        <v>0.32631578947368417</v>
      </c>
    </row>
    <row r="278" spans="1:24" x14ac:dyDescent="0.25">
      <c r="A278" s="4">
        <v>100210</v>
      </c>
      <c r="B278" s="4">
        <v>270630</v>
      </c>
      <c r="C278" s="4">
        <v>267252</v>
      </c>
      <c r="D278" s="4" t="s">
        <v>705</v>
      </c>
      <c r="E278" s="4" t="s">
        <v>694</v>
      </c>
      <c r="F278" s="4">
        <v>13006.938</v>
      </c>
      <c r="G278" s="4">
        <v>36</v>
      </c>
      <c r="H278" s="6" t="str">
        <f t="shared" si="30"/>
        <v>270630_267252</v>
      </c>
      <c r="I278" s="9" cm="1">
        <f t="array" ref="I278">INDEX(Processed[Response.rows.elements.distance.value],_xlfn.XMATCH(I$9&amp;"_"&amp;$H278,Processed[LinkID]))/1000</f>
        <v>16.568999999999999</v>
      </c>
      <c r="J278" s="9" cm="1">
        <f t="array" ref="J278">INDEX(Processed[Response.rows.elements.distance.value],_xlfn.XMATCH(J$9&amp;"_"&amp;$H278,Processed[LinkID]))/1000</f>
        <v>16.568999999999999</v>
      </c>
      <c r="K278" s="9" cm="1">
        <f t="array" ref="K278">INDEX(Processed[Response.rows.elements.distance.value],_xlfn.XMATCH(K$9&amp;"_"&amp;$H278,Processed[LinkID]))/1000</f>
        <v>16.568999999999999</v>
      </c>
      <c r="L278" s="9" cm="1">
        <f t="array" ref="L278">INDEX(Processed[Response.rows.elements.duration.value],_xlfn.XMATCH(L$9&amp;"_"&amp;$H278,Processed[LinkID]))/60</f>
        <v>27.15</v>
      </c>
      <c r="M278" s="9" cm="1">
        <f t="array" ref="M278">INDEX(Processed[Response.rows.elements.duration.value],_xlfn.XMATCH(M$9&amp;"_"&amp;$H278,Processed[LinkID]))/60</f>
        <v>25.15</v>
      </c>
      <c r="N278" s="9" cm="1">
        <f t="array" ref="N278">INDEX(Processed[Response.rows.elements.duration.value],_xlfn.XMATCH(N$9&amp;"_"&amp;$H278,Processed[LinkID]))/60</f>
        <v>26.15</v>
      </c>
      <c r="O278" s="9">
        <f t="shared" si="31"/>
        <v>36</v>
      </c>
      <c r="P278" s="9">
        <f t="shared" si="32"/>
        <v>13.006938</v>
      </c>
      <c r="R278" s="10" cm="1">
        <f t="array" ref="R278">INDEX($I278:$P278,0,_xlfn.XMATCH(R$10,$I$10:$P$10))</f>
        <v>13.006938</v>
      </c>
      <c r="S278" s="10">
        <f t="shared" si="33"/>
        <v>16.568999999999999</v>
      </c>
      <c r="U278" s="10">
        <f t="shared" si="29"/>
        <v>36</v>
      </c>
      <c r="V278" s="10" cm="1">
        <f t="array" ref="V278">INDEX($I278:$P278,0,_xlfn.XMATCH(V$10,$I$10:$P$10))</f>
        <v>27.15</v>
      </c>
      <c r="W278" s="10">
        <f t="shared" si="34"/>
        <v>8.8500000000000014</v>
      </c>
      <c r="X278" s="37">
        <f t="shared" si="35"/>
        <v>0.32596685082872934</v>
      </c>
    </row>
    <row r="279" spans="1:24" x14ac:dyDescent="0.25">
      <c r="A279" s="4">
        <v>100097</v>
      </c>
      <c r="B279" s="4">
        <v>268311</v>
      </c>
      <c r="C279" s="4">
        <v>269459</v>
      </c>
      <c r="D279" s="4" t="s">
        <v>695</v>
      </c>
      <c r="E279" s="4" t="s">
        <v>687</v>
      </c>
      <c r="F279" s="4">
        <v>2795.25</v>
      </c>
      <c r="G279" s="4">
        <v>30</v>
      </c>
      <c r="H279" s="6" t="str">
        <f t="shared" si="30"/>
        <v>268311_269459</v>
      </c>
      <c r="I279" s="9" cm="1">
        <f t="array" ref="I279">INDEX(Processed[Response.rows.elements.distance.value],_xlfn.XMATCH(I$9&amp;"_"&amp;$H279,Processed[LinkID]))/1000</f>
        <v>4.6500000000000004</v>
      </c>
      <c r="J279" s="9" cm="1">
        <f t="array" ref="J279">INDEX(Processed[Response.rows.elements.distance.value],_xlfn.XMATCH(J$9&amp;"_"&amp;$H279,Processed[LinkID]))/1000</f>
        <v>4.6589999999999998</v>
      </c>
      <c r="K279" s="9" cm="1">
        <f t="array" ref="K279">INDEX(Processed[Response.rows.elements.distance.value],_xlfn.XMATCH(K$9&amp;"_"&amp;$H279,Processed[LinkID]))/1000</f>
        <v>4.6500000000000004</v>
      </c>
      <c r="L279" s="9" cm="1">
        <f t="array" ref="L279">INDEX(Processed[Response.rows.elements.duration.value],_xlfn.XMATCH(L$9&amp;"_"&amp;$H279,Processed[LinkID]))/60</f>
        <v>22.633333333333333</v>
      </c>
      <c r="M279" s="9" cm="1">
        <f t="array" ref="M279">INDEX(Processed[Response.rows.elements.duration.value],_xlfn.XMATCH(M$9&amp;"_"&amp;$H279,Processed[LinkID]))/60</f>
        <v>21.633333333333333</v>
      </c>
      <c r="N279" s="9" cm="1">
        <f t="array" ref="N279">INDEX(Processed[Response.rows.elements.duration.value],_xlfn.XMATCH(N$9&amp;"_"&amp;$H279,Processed[LinkID]))/60</f>
        <v>21.633333333333333</v>
      </c>
      <c r="O279" s="9">
        <f t="shared" si="31"/>
        <v>30</v>
      </c>
      <c r="P279" s="9">
        <f t="shared" si="32"/>
        <v>2.7952499999999998</v>
      </c>
      <c r="R279" s="10" cm="1">
        <f t="array" ref="R279">INDEX($I279:$P279,0,_xlfn.XMATCH(R$10,$I$10:$P$10))</f>
        <v>2.7952499999999998</v>
      </c>
      <c r="S279" s="10">
        <f t="shared" si="33"/>
        <v>4.6500000000000004</v>
      </c>
      <c r="U279" s="10">
        <f t="shared" si="29"/>
        <v>30</v>
      </c>
      <c r="V279" s="10" cm="1">
        <f t="array" ref="V279">INDEX($I279:$P279,0,_xlfn.XMATCH(V$10,$I$10:$P$10))</f>
        <v>22.633333333333333</v>
      </c>
      <c r="W279" s="10">
        <f t="shared" si="34"/>
        <v>7.3666666666666671</v>
      </c>
      <c r="X279" s="37">
        <f t="shared" si="35"/>
        <v>0.32547864506627394</v>
      </c>
    </row>
    <row r="280" spans="1:24" x14ac:dyDescent="0.25">
      <c r="A280" s="4">
        <v>100266</v>
      </c>
      <c r="B280" s="4">
        <v>268311</v>
      </c>
      <c r="C280" s="4">
        <v>262193</v>
      </c>
      <c r="D280" s="4" t="s">
        <v>695</v>
      </c>
      <c r="E280" s="4" t="s">
        <v>741</v>
      </c>
      <c r="F280" s="4">
        <v>16712.920999999998</v>
      </c>
      <c r="G280" s="4">
        <v>51</v>
      </c>
      <c r="H280" s="6" t="str">
        <f t="shared" si="30"/>
        <v>268311_262193</v>
      </c>
      <c r="I280" s="9" cm="1">
        <f t="array" ref="I280">INDEX(Processed[Response.rows.elements.distance.value],_xlfn.XMATCH(I$9&amp;"_"&amp;$H280,Processed[LinkID]))/1000</f>
        <v>19.420999999999999</v>
      </c>
      <c r="J280" s="9" cm="1">
        <f t="array" ref="J280">INDEX(Processed[Response.rows.elements.distance.value],_xlfn.XMATCH(J$9&amp;"_"&amp;$H280,Processed[LinkID]))/1000</f>
        <v>19.420999999999999</v>
      </c>
      <c r="K280" s="9" cm="1">
        <f t="array" ref="K280">INDEX(Processed[Response.rows.elements.distance.value],_xlfn.XMATCH(K$9&amp;"_"&amp;$H280,Processed[LinkID]))/1000</f>
        <v>19.420999999999999</v>
      </c>
      <c r="L280" s="9" cm="1">
        <f t="array" ref="L280">INDEX(Processed[Response.rows.elements.duration.value],_xlfn.XMATCH(L$9&amp;"_"&amp;$H280,Processed[LinkID]))/60</f>
        <v>38.483333333333334</v>
      </c>
      <c r="M280" s="9" cm="1">
        <f t="array" ref="M280">INDEX(Processed[Response.rows.elements.duration.value],_xlfn.XMATCH(M$9&amp;"_"&amp;$H280,Processed[LinkID]))/60</f>
        <v>39.483333333333334</v>
      </c>
      <c r="N280" s="9" cm="1">
        <f t="array" ref="N280">INDEX(Processed[Response.rows.elements.duration.value],_xlfn.XMATCH(N$9&amp;"_"&amp;$H280,Processed[LinkID]))/60</f>
        <v>39.483333333333334</v>
      </c>
      <c r="O280" s="9">
        <f t="shared" si="31"/>
        <v>51</v>
      </c>
      <c r="P280" s="9">
        <f t="shared" si="32"/>
        <v>16.712920999999998</v>
      </c>
      <c r="R280" s="10" cm="1">
        <f t="array" ref="R280">INDEX($I280:$P280,0,_xlfn.XMATCH(R$10,$I$10:$P$10))</f>
        <v>16.712920999999998</v>
      </c>
      <c r="S280" s="10">
        <f t="shared" si="33"/>
        <v>19.420999999999999</v>
      </c>
      <c r="U280" s="10">
        <f t="shared" si="29"/>
        <v>51</v>
      </c>
      <c r="V280" s="10" cm="1">
        <f t="array" ref="V280">INDEX($I280:$P280,0,_xlfn.XMATCH(V$10,$I$10:$P$10))</f>
        <v>38.483333333333334</v>
      </c>
      <c r="W280" s="10">
        <f t="shared" si="34"/>
        <v>12.516666666666666</v>
      </c>
      <c r="X280" s="37">
        <f t="shared" si="35"/>
        <v>0.32524902555218704</v>
      </c>
    </row>
    <row r="281" spans="1:24" x14ac:dyDescent="0.25">
      <c r="A281" s="4">
        <v>100127</v>
      </c>
      <c r="B281" s="4">
        <v>270630</v>
      </c>
      <c r="C281" s="4">
        <v>267983</v>
      </c>
      <c r="D281" s="4" t="s">
        <v>705</v>
      </c>
      <c r="E281" s="4" t="s">
        <v>688</v>
      </c>
      <c r="F281" s="4">
        <v>9206.4429999999993</v>
      </c>
      <c r="G281" s="4">
        <v>26</v>
      </c>
      <c r="H281" s="6" t="str">
        <f t="shared" si="30"/>
        <v>270630_267983</v>
      </c>
      <c r="I281" s="9" cm="1">
        <f t="array" ref="I281">INDEX(Processed[Response.rows.elements.distance.value],_xlfn.XMATCH(I$9&amp;"_"&amp;$H281,Processed[LinkID]))/1000</f>
        <v>11.833</v>
      </c>
      <c r="J281" s="9" cm="1">
        <f t="array" ref="J281">INDEX(Processed[Response.rows.elements.distance.value],_xlfn.XMATCH(J$9&amp;"_"&amp;$H281,Processed[LinkID]))/1000</f>
        <v>11.833</v>
      </c>
      <c r="K281" s="9" cm="1">
        <f t="array" ref="K281">INDEX(Processed[Response.rows.elements.distance.value],_xlfn.XMATCH(K$9&amp;"_"&amp;$H281,Processed[LinkID]))/1000</f>
        <v>11.833</v>
      </c>
      <c r="L281" s="9" cm="1">
        <f t="array" ref="L281">INDEX(Processed[Response.rows.elements.duration.value],_xlfn.XMATCH(L$9&amp;"_"&amp;$H281,Processed[LinkID]))/60</f>
        <v>19.633333333333333</v>
      </c>
      <c r="M281" s="9" cm="1">
        <f t="array" ref="M281">INDEX(Processed[Response.rows.elements.duration.value],_xlfn.XMATCH(M$9&amp;"_"&amp;$H281,Processed[LinkID]))/60</f>
        <v>18.633333333333333</v>
      </c>
      <c r="N281" s="9" cm="1">
        <f t="array" ref="N281">INDEX(Processed[Response.rows.elements.duration.value],_xlfn.XMATCH(N$9&amp;"_"&amp;$H281,Processed[LinkID]))/60</f>
        <v>18.633333333333333</v>
      </c>
      <c r="O281" s="9">
        <f t="shared" si="31"/>
        <v>26</v>
      </c>
      <c r="P281" s="9">
        <f t="shared" si="32"/>
        <v>9.2064430000000002</v>
      </c>
      <c r="R281" s="10" cm="1">
        <f t="array" ref="R281">INDEX($I281:$P281,0,_xlfn.XMATCH(R$10,$I$10:$P$10))</f>
        <v>9.2064430000000002</v>
      </c>
      <c r="S281" s="10">
        <f t="shared" si="33"/>
        <v>11.833</v>
      </c>
      <c r="U281" s="10">
        <f t="shared" si="29"/>
        <v>26</v>
      </c>
      <c r="V281" s="10" cm="1">
        <f t="array" ref="V281">INDEX($I281:$P281,0,_xlfn.XMATCH(V$10,$I$10:$P$10))</f>
        <v>19.633333333333333</v>
      </c>
      <c r="W281" s="10">
        <f t="shared" si="34"/>
        <v>6.3666666666666671</v>
      </c>
      <c r="X281" s="37">
        <f t="shared" si="35"/>
        <v>0.32427843803056028</v>
      </c>
    </row>
    <row r="282" spans="1:24" x14ac:dyDescent="0.25">
      <c r="A282" s="4">
        <v>100127</v>
      </c>
      <c r="B282" s="4">
        <v>267983</v>
      </c>
      <c r="C282" s="4">
        <v>270630</v>
      </c>
      <c r="D282" s="4" t="s">
        <v>688</v>
      </c>
      <c r="E282" s="4" t="s">
        <v>705</v>
      </c>
      <c r="F282" s="4">
        <v>9206.4429999999993</v>
      </c>
      <c r="G282" s="4">
        <v>26</v>
      </c>
      <c r="H282" s="6" t="str">
        <f t="shared" si="30"/>
        <v>267983_270630</v>
      </c>
      <c r="I282" s="9" cm="1">
        <f t="array" ref="I282">INDEX(Processed[Response.rows.elements.distance.value],_xlfn.XMATCH(I$9&amp;"_"&amp;$H282,Processed[LinkID]))/1000</f>
        <v>11.823</v>
      </c>
      <c r="J282" s="9" cm="1">
        <f t="array" ref="J282">INDEX(Processed[Response.rows.elements.distance.value],_xlfn.XMATCH(J$9&amp;"_"&amp;$H282,Processed[LinkID]))/1000</f>
        <v>11.823</v>
      </c>
      <c r="K282" s="9" cm="1">
        <f t="array" ref="K282">INDEX(Processed[Response.rows.elements.distance.value],_xlfn.XMATCH(K$9&amp;"_"&amp;$H282,Processed[LinkID]))/1000</f>
        <v>11.823</v>
      </c>
      <c r="L282" s="9" cm="1">
        <f t="array" ref="L282">INDEX(Processed[Response.rows.elements.duration.value],_xlfn.XMATCH(L$9&amp;"_"&amp;$H282,Processed[LinkID]))/60</f>
        <v>19.666666666666668</v>
      </c>
      <c r="M282" s="9" cm="1">
        <f t="array" ref="M282">INDEX(Processed[Response.rows.elements.duration.value],_xlfn.XMATCH(M$9&amp;"_"&amp;$H282,Processed[LinkID]))/60</f>
        <v>19.666666666666668</v>
      </c>
      <c r="N282" s="9" cm="1">
        <f t="array" ref="N282">INDEX(Processed[Response.rows.elements.duration.value],_xlfn.XMATCH(N$9&amp;"_"&amp;$H282,Processed[LinkID]))/60</f>
        <v>18.666666666666668</v>
      </c>
      <c r="O282" s="9">
        <f t="shared" si="31"/>
        <v>26</v>
      </c>
      <c r="P282" s="9">
        <f t="shared" si="32"/>
        <v>9.2064430000000002</v>
      </c>
      <c r="R282" s="10" cm="1">
        <f t="array" ref="R282">INDEX($I282:$P282,0,_xlfn.XMATCH(R$10,$I$10:$P$10))</f>
        <v>9.2064430000000002</v>
      </c>
      <c r="S282" s="10">
        <f t="shared" si="33"/>
        <v>11.823</v>
      </c>
      <c r="U282" s="10">
        <f t="shared" si="29"/>
        <v>26</v>
      </c>
      <c r="V282" s="10" cm="1">
        <f t="array" ref="V282">INDEX($I282:$P282,0,_xlfn.XMATCH(V$10,$I$10:$P$10))</f>
        <v>19.666666666666668</v>
      </c>
      <c r="W282" s="10">
        <f t="shared" si="34"/>
        <v>6.3333333333333321</v>
      </c>
      <c r="X282" s="37">
        <f t="shared" si="35"/>
        <v>0.32203389830508466</v>
      </c>
    </row>
    <row r="283" spans="1:24" x14ac:dyDescent="0.25">
      <c r="A283" s="4">
        <v>100255</v>
      </c>
      <c r="B283" s="4">
        <v>268747</v>
      </c>
      <c r="C283" s="4">
        <v>262193</v>
      </c>
      <c r="D283" s="4" t="s">
        <v>685</v>
      </c>
      <c r="E283" s="4" t="s">
        <v>741</v>
      </c>
      <c r="F283" s="4">
        <v>17206.406999999999</v>
      </c>
      <c r="G283" s="4">
        <v>61</v>
      </c>
      <c r="H283" s="6" t="str">
        <f t="shared" si="30"/>
        <v>268747_262193</v>
      </c>
      <c r="I283" s="9" cm="1">
        <f t="array" ref="I283">INDEX(Processed[Response.rows.elements.distance.value],_xlfn.XMATCH(I$9&amp;"_"&amp;$H283,Processed[LinkID]))/1000</f>
        <v>20.114999999999998</v>
      </c>
      <c r="J283" s="9" cm="1">
        <f t="array" ref="J283">INDEX(Processed[Response.rows.elements.distance.value],_xlfn.XMATCH(J$9&amp;"_"&amp;$H283,Processed[LinkID]))/1000</f>
        <v>20.114999999999998</v>
      </c>
      <c r="K283" s="9" cm="1">
        <f t="array" ref="K283">INDEX(Processed[Response.rows.elements.distance.value],_xlfn.XMATCH(K$9&amp;"_"&amp;$H283,Processed[LinkID]))/1000</f>
        <v>20.114999999999998</v>
      </c>
      <c r="L283" s="9" cm="1">
        <f t="array" ref="L283">INDEX(Processed[Response.rows.elements.duration.value],_xlfn.XMATCH(L$9&amp;"_"&amp;$H283,Processed[LinkID]))/60</f>
        <v>46.166666666666664</v>
      </c>
      <c r="M283" s="9" cm="1">
        <f t="array" ref="M283">INDEX(Processed[Response.rows.elements.duration.value],_xlfn.XMATCH(M$9&amp;"_"&amp;$H283,Processed[LinkID]))/60</f>
        <v>46.166666666666664</v>
      </c>
      <c r="N283" s="9" cm="1">
        <f t="array" ref="N283">INDEX(Processed[Response.rows.elements.duration.value],_xlfn.XMATCH(N$9&amp;"_"&amp;$H283,Processed[LinkID]))/60</f>
        <v>46.166666666666664</v>
      </c>
      <c r="O283" s="9">
        <f t="shared" si="31"/>
        <v>61</v>
      </c>
      <c r="P283" s="9">
        <f t="shared" si="32"/>
        <v>17.206406999999999</v>
      </c>
      <c r="R283" s="10" cm="1">
        <f t="array" ref="R283">INDEX($I283:$P283,0,_xlfn.XMATCH(R$10,$I$10:$P$10))</f>
        <v>17.206406999999999</v>
      </c>
      <c r="S283" s="10">
        <f t="shared" si="33"/>
        <v>20.114999999999998</v>
      </c>
      <c r="U283" s="10">
        <f t="shared" si="29"/>
        <v>61</v>
      </c>
      <c r="V283" s="10" cm="1">
        <f t="array" ref="V283">INDEX($I283:$P283,0,_xlfn.XMATCH(V$10,$I$10:$P$10))</f>
        <v>46.166666666666664</v>
      </c>
      <c r="W283" s="10">
        <f t="shared" si="34"/>
        <v>14.833333333333336</v>
      </c>
      <c r="X283" s="37">
        <f t="shared" si="35"/>
        <v>0.32129963898916974</v>
      </c>
    </row>
    <row r="284" spans="1:24" x14ac:dyDescent="0.25">
      <c r="A284" s="4">
        <v>100007</v>
      </c>
      <c r="B284" s="4">
        <v>267662</v>
      </c>
      <c r="C284" s="4">
        <v>268747</v>
      </c>
      <c r="D284" s="4" t="s">
        <v>686</v>
      </c>
      <c r="E284" s="4" t="s">
        <v>685</v>
      </c>
      <c r="F284" s="4">
        <v>2850.96</v>
      </c>
      <c r="G284" s="4">
        <v>26</v>
      </c>
      <c r="H284" s="6" t="str">
        <f t="shared" si="30"/>
        <v>267662_268747</v>
      </c>
      <c r="I284" s="9" cm="1">
        <f t="array" ref="I284">INDEX(Processed[Response.rows.elements.distance.value],_xlfn.XMATCH(I$9&amp;"_"&amp;$H284,Processed[LinkID]))/1000</f>
        <v>4.8280000000000003</v>
      </c>
      <c r="J284" s="9" cm="1">
        <f t="array" ref="J284">INDEX(Processed[Response.rows.elements.distance.value],_xlfn.XMATCH(J$9&amp;"_"&amp;$H284,Processed[LinkID]))/1000</f>
        <v>4.7229999999999999</v>
      </c>
      <c r="K284" s="9" cm="1">
        <f t="array" ref="K284">INDEX(Processed[Response.rows.elements.distance.value],_xlfn.XMATCH(K$9&amp;"_"&amp;$H284,Processed[LinkID]))/1000</f>
        <v>4.7229999999999999</v>
      </c>
      <c r="L284" s="9" cm="1">
        <f t="array" ref="L284">INDEX(Processed[Response.rows.elements.duration.value],_xlfn.XMATCH(L$9&amp;"_"&amp;$H284,Processed[LinkID]))/60</f>
        <v>19.683333333333334</v>
      </c>
      <c r="M284" s="9" cm="1">
        <f t="array" ref="M284">INDEX(Processed[Response.rows.elements.duration.value],_xlfn.XMATCH(M$9&amp;"_"&amp;$H284,Processed[LinkID]))/60</f>
        <v>21.316666666666666</v>
      </c>
      <c r="N284" s="9" cm="1">
        <f t="array" ref="N284">INDEX(Processed[Response.rows.elements.duration.value],_xlfn.XMATCH(N$9&amp;"_"&amp;$H284,Processed[LinkID]))/60</f>
        <v>21.95</v>
      </c>
      <c r="O284" s="9">
        <f t="shared" si="31"/>
        <v>26</v>
      </c>
      <c r="P284" s="9">
        <f t="shared" si="32"/>
        <v>2.8509600000000002</v>
      </c>
      <c r="R284" s="10" cm="1">
        <f t="array" ref="R284">INDEX($I284:$P284,0,_xlfn.XMATCH(R$10,$I$10:$P$10))</f>
        <v>2.8509600000000002</v>
      </c>
      <c r="S284" s="10">
        <f t="shared" si="33"/>
        <v>4.7229999999999999</v>
      </c>
      <c r="U284" s="10">
        <f t="shared" si="29"/>
        <v>26</v>
      </c>
      <c r="V284" s="10" cm="1">
        <f t="array" ref="V284">INDEX($I284:$P284,0,_xlfn.XMATCH(V$10,$I$10:$P$10))</f>
        <v>19.683333333333334</v>
      </c>
      <c r="W284" s="10">
        <f t="shared" si="34"/>
        <v>6.3166666666666664</v>
      </c>
      <c r="X284" s="37">
        <f t="shared" si="35"/>
        <v>0.32091447925486871</v>
      </c>
    </row>
    <row r="285" spans="1:24" x14ac:dyDescent="0.25">
      <c r="A285" s="4">
        <v>100223</v>
      </c>
      <c r="B285" s="4">
        <v>270630</v>
      </c>
      <c r="C285" s="4">
        <v>270480</v>
      </c>
      <c r="D285" s="4" t="s">
        <v>705</v>
      </c>
      <c r="E285" s="4" t="s">
        <v>796</v>
      </c>
      <c r="F285" s="4">
        <v>403.40800000000002</v>
      </c>
      <c r="G285" s="4">
        <v>7</v>
      </c>
      <c r="H285" s="6" t="str">
        <f t="shared" si="30"/>
        <v>270630_270480</v>
      </c>
      <c r="I285" s="9" cm="1">
        <f t="array" ref="I285">INDEX(Processed[Response.rows.elements.distance.value],_xlfn.XMATCH(I$9&amp;"_"&amp;$H285,Processed[LinkID]))/1000</f>
        <v>0.45800000000000002</v>
      </c>
      <c r="J285" s="9" cm="1">
        <f t="array" ref="J285">INDEX(Processed[Response.rows.elements.distance.value],_xlfn.XMATCH(J$9&amp;"_"&amp;$H285,Processed[LinkID]))/1000</f>
        <v>0.63200000000000001</v>
      </c>
      <c r="K285" s="9" cm="1">
        <f t="array" ref="K285">INDEX(Processed[Response.rows.elements.distance.value],_xlfn.XMATCH(K$9&amp;"_"&amp;$H285,Processed[LinkID]))/1000</f>
        <v>0.63200000000000001</v>
      </c>
      <c r="L285" s="9" cm="1">
        <f t="array" ref="L285">INDEX(Processed[Response.rows.elements.duration.value],_xlfn.XMATCH(L$9&amp;"_"&amp;$H285,Processed[LinkID]))/60</f>
        <v>5.3</v>
      </c>
      <c r="M285" s="9" cm="1">
        <f t="array" ref="M285">INDEX(Processed[Response.rows.elements.duration.value],_xlfn.XMATCH(M$9&amp;"_"&amp;$H285,Processed[LinkID]))/60</f>
        <v>3.8166666666666669</v>
      </c>
      <c r="N285" s="9" cm="1">
        <f t="array" ref="N285">INDEX(Processed[Response.rows.elements.duration.value],_xlfn.XMATCH(N$9&amp;"_"&amp;$H285,Processed[LinkID]))/60</f>
        <v>4.1500000000000004</v>
      </c>
      <c r="O285" s="9">
        <f t="shared" si="31"/>
        <v>7</v>
      </c>
      <c r="P285" s="9">
        <f t="shared" si="32"/>
        <v>0.40340799999999999</v>
      </c>
      <c r="R285" s="10" cm="1">
        <f t="array" ref="R285">INDEX($I285:$P285,0,_xlfn.XMATCH(R$10,$I$10:$P$10))</f>
        <v>0.40340799999999999</v>
      </c>
      <c r="S285" s="10">
        <f t="shared" si="33"/>
        <v>0.63200000000000001</v>
      </c>
      <c r="U285" s="10">
        <f t="shared" si="29"/>
        <v>7</v>
      </c>
      <c r="V285" s="10" cm="1">
        <f t="array" ref="V285">INDEX($I285:$P285,0,_xlfn.XMATCH(V$10,$I$10:$P$10))</f>
        <v>5.3</v>
      </c>
      <c r="W285" s="10">
        <f t="shared" si="34"/>
        <v>1.7000000000000002</v>
      </c>
      <c r="X285" s="37">
        <f t="shared" si="35"/>
        <v>0.32075471698113212</v>
      </c>
    </row>
    <row r="286" spans="1:24" x14ac:dyDescent="0.25">
      <c r="A286" s="4">
        <v>100235</v>
      </c>
      <c r="B286" s="4">
        <v>269296</v>
      </c>
      <c r="C286" s="4">
        <v>260543</v>
      </c>
      <c r="D286" s="4" t="s">
        <v>690</v>
      </c>
      <c r="E286" s="4" t="s">
        <v>790</v>
      </c>
      <c r="F286" s="4">
        <v>25329.325000000001</v>
      </c>
      <c r="G286" s="4">
        <v>70</v>
      </c>
      <c r="H286" s="6" t="str">
        <f t="shared" si="30"/>
        <v>269296_260543</v>
      </c>
      <c r="I286" s="9" cm="1">
        <f t="array" ref="I286">INDEX(Processed[Response.rows.elements.distance.value],_xlfn.XMATCH(I$9&amp;"_"&amp;$H286,Processed[LinkID]))/1000</f>
        <v>28.04</v>
      </c>
      <c r="J286" s="9" cm="1">
        <f t="array" ref="J286">INDEX(Processed[Response.rows.elements.distance.value],_xlfn.XMATCH(J$9&amp;"_"&amp;$H286,Processed[LinkID]))/1000</f>
        <v>28.04</v>
      </c>
      <c r="K286" s="9" cm="1">
        <f t="array" ref="K286">INDEX(Processed[Response.rows.elements.distance.value],_xlfn.XMATCH(K$9&amp;"_"&amp;$H286,Processed[LinkID]))/1000</f>
        <v>28.04</v>
      </c>
      <c r="L286" s="9" cm="1">
        <f t="array" ref="L286">INDEX(Processed[Response.rows.elements.duration.value],_xlfn.XMATCH(L$9&amp;"_"&amp;$H286,Processed[LinkID]))/60</f>
        <v>53.016666666666666</v>
      </c>
      <c r="M286" s="9" cm="1">
        <f t="array" ref="M286">INDEX(Processed[Response.rows.elements.duration.value],_xlfn.XMATCH(M$9&amp;"_"&amp;$H286,Processed[LinkID]))/60</f>
        <v>51.016666666666666</v>
      </c>
      <c r="N286" s="9" cm="1">
        <f t="array" ref="N286">INDEX(Processed[Response.rows.elements.duration.value],_xlfn.XMATCH(N$9&amp;"_"&amp;$H286,Processed[LinkID]))/60</f>
        <v>52.016666666666666</v>
      </c>
      <c r="O286" s="9">
        <f t="shared" si="31"/>
        <v>70</v>
      </c>
      <c r="P286" s="9">
        <f t="shared" si="32"/>
        <v>25.329325000000001</v>
      </c>
      <c r="R286" s="10" cm="1">
        <f t="array" ref="R286">INDEX($I286:$P286,0,_xlfn.XMATCH(R$10,$I$10:$P$10))</f>
        <v>25.329325000000001</v>
      </c>
      <c r="S286" s="10">
        <f t="shared" si="33"/>
        <v>28.04</v>
      </c>
      <c r="U286" s="10">
        <f t="shared" si="29"/>
        <v>70</v>
      </c>
      <c r="V286" s="10" cm="1">
        <f t="array" ref="V286">INDEX($I286:$P286,0,_xlfn.XMATCH(V$10,$I$10:$P$10))</f>
        <v>53.016666666666666</v>
      </c>
      <c r="W286" s="10">
        <f t="shared" si="34"/>
        <v>16.983333333333334</v>
      </c>
      <c r="X286" s="37">
        <f t="shared" si="35"/>
        <v>0.32033951587551085</v>
      </c>
    </row>
    <row r="287" spans="1:24" x14ac:dyDescent="0.25">
      <c r="A287" s="4">
        <v>100031</v>
      </c>
      <c r="B287" s="4">
        <v>277341</v>
      </c>
      <c r="C287" s="4">
        <v>277324</v>
      </c>
      <c r="D287" s="4" t="s">
        <v>711</v>
      </c>
      <c r="E287" s="4" t="s">
        <v>710</v>
      </c>
      <c r="F287" s="4">
        <v>984.76199999999994</v>
      </c>
      <c r="G287" s="4">
        <v>17</v>
      </c>
      <c r="H287" s="6" t="str">
        <f t="shared" si="30"/>
        <v>277341_277324</v>
      </c>
      <c r="I287" s="9" cm="1">
        <f t="array" ref="I287">INDEX(Processed[Response.rows.elements.distance.value],_xlfn.XMATCH(I$9&amp;"_"&amp;$H287,Processed[LinkID]))/1000</f>
        <v>1.95</v>
      </c>
      <c r="J287" s="9" cm="1">
        <f t="array" ref="J287">INDEX(Processed[Response.rows.elements.distance.value],_xlfn.XMATCH(J$9&amp;"_"&amp;$H287,Processed[LinkID]))/1000</f>
        <v>1.95</v>
      </c>
      <c r="K287" s="9" cm="1">
        <f t="array" ref="K287">INDEX(Processed[Response.rows.elements.distance.value],_xlfn.XMATCH(K$9&amp;"_"&amp;$H287,Processed[LinkID]))/1000</f>
        <v>1.95</v>
      </c>
      <c r="L287" s="9" cm="1">
        <f t="array" ref="L287">INDEX(Processed[Response.rows.elements.duration.value],_xlfn.XMATCH(L$9&amp;"_"&amp;$H287,Processed[LinkID]))/60</f>
        <v>12.933333333333334</v>
      </c>
      <c r="M287" s="9" cm="1">
        <f t="array" ref="M287">INDEX(Processed[Response.rows.elements.duration.value],_xlfn.XMATCH(M$9&amp;"_"&amp;$H287,Processed[LinkID]))/60</f>
        <v>12.933333333333334</v>
      </c>
      <c r="N287" s="9" cm="1">
        <f t="array" ref="N287">INDEX(Processed[Response.rows.elements.duration.value],_xlfn.XMATCH(N$9&amp;"_"&amp;$H287,Processed[LinkID]))/60</f>
        <v>12.933333333333334</v>
      </c>
      <c r="O287" s="9">
        <f t="shared" si="31"/>
        <v>17</v>
      </c>
      <c r="P287" s="9">
        <f t="shared" si="32"/>
        <v>0.98476199999999992</v>
      </c>
      <c r="R287" s="10" cm="1">
        <f t="array" ref="R287">INDEX($I287:$P287,0,_xlfn.XMATCH(R$10,$I$10:$P$10))</f>
        <v>0.98476199999999992</v>
      </c>
      <c r="S287" s="10">
        <f t="shared" si="33"/>
        <v>1.95</v>
      </c>
      <c r="U287" s="10">
        <f t="shared" si="29"/>
        <v>17</v>
      </c>
      <c r="V287" s="10" cm="1">
        <f t="array" ref="V287">INDEX($I287:$P287,0,_xlfn.XMATCH(V$10,$I$10:$P$10))</f>
        <v>12.933333333333334</v>
      </c>
      <c r="W287" s="10">
        <f t="shared" si="34"/>
        <v>4.0666666666666664</v>
      </c>
      <c r="X287" s="37">
        <f t="shared" si="35"/>
        <v>0.31443298969072164</v>
      </c>
    </row>
    <row r="288" spans="1:24" x14ac:dyDescent="0.25">
      <c r="A288" s="4">
        <v>100089</v>
      </c>
      <c r="B288" s="4">
        <v>267252</v>
      </c>
      <c r="C288" s="4">
        <v>268599</v>
      </c>
      <c r="D288" s="4" t="s">
        <v>694</v>
      </c>
      <c r="E288" s="4" t="s">
        <v>700</v>
      </c>
      <c r="F288" s="4">
        <v>8137.5290000000005</v>
      </c>
      <c r="G288" s="4">
        <v>23</v>
      </c>
      <c r="H288" s="6" t="str">
        <f t="shared" si="30"/>
        <v>267252_268599</v>
      </c>
      <c r="I288" s="9" cm="1">
        <f t="array" ref="I288">INDEX(Processed[Response.rows.elements.distance.value],_xlfn.XMATCH(I$9&amp;"_"&amp;$H288,Processed[LinkID]))/1000</f>
        <v>9.61</v>
      </c>
      <c r="J288" s="9" cm="1">
        <f t="array" ref="J288">INDEX(Processed[Response.rows.elements.distance.value],_xlfn.XMATCH(J$9&amp;"_"&amp;$H288,Processed[LinkID]))/1000</f>
        <v>9.61</v>
      </c>
      <c r="K288" s="9" cm="1">
        <f t="array" ref="K288">INDEX(Processed[Response.rows.elements.distance.value],_xlfn.XMATCH(K$9&amp;"_"&amp;$H288,Processed[LinkID]))/1000</f>
        <v>9.61</v>
      </c>
      <c r="L288" s="9" cm="1">
        <f t="array" ref="L288">INDEX(Processed[Response.rows.elements.duration.value],_xlfn.XMATCH(L$9&amp;"_"&amp;$H288,Processed[LinkID]))/60</f>
        <v>17.516666666666666</v>
      </c>
      <c r="M288" s="9" cm="1">
        <f t="array" ref="M288">INDEX(Processed[Response.rows.elements.duration.value],_xlfn.XMATCH(M$9&amp;"_"&amp;$H288,Processed[LinkID]))/60</f>
        <v>18.516666666666666</v>
      </c>
      <c r="N288" s="9" cm="1">
        <f t="array" ref="N288">INDEX(Processed[Response.rows.elements.duration.value],_xlfn.XMATCH(N$9&amp;"_"&amp;$H288,Processed[LinkID]))/60</f>
        <v>18.516666666666666</v>
      </c>
      <c r="O288" s="9">
        <f t="shared" si="31"/>
        <v>23</v>
      </c>
      <c r="P288" s="9">
        <f t="shared" si="32"/>
        <v>8.1375290000000007</v>
      </c>
      <c r="R288" s="10" cm="1">
        <f t="array" ref="R288">INDEX($I288:$P288,0,_xlfn.XMATCH(R$10,$I$10:$P$10))</f>
        <v>8.1375290000000007</v>
      </c>
      <c r="S288" s="10">
        <f t="shared" si="33"/>
        <v>9.61</v>
      </c>
      <c r="U288" s="10">
        <f t="shared" si="29"/>
        <v>23</v>
      </c>
      <c r="V288" s="10" cm="1">
        <f t="array" ref="V288">INDEX($I288:$P288,0,_xlfn.XMATCH(V$10,$I$10:$P$10))</f>
        <v>17.516666666666666</v>
      </c>
      <c r="W288" s="10">
        <f t="shared" si="34"/>
        <v>5.4833333333333343</v>
      </c>
      <c r="X288" s="37">
        <f t="shared" si="35"/>
        <v>0.31303520456707906</v>
      </c>
    </row>
    <row r="289" spans="1:24" x14ac:dyDescent="0.25">
      <c r="A289" s="4">
        <v>100096</v>
      </c>
      <c r="B289" s="4">
        <v>267252</v>
      </c>
      <c r="C289" s="4">
        <v>269459</v>
      </c>
      <c r="D289" s="4" t="s">
        <v>694</v>
      </c>
      <c r="E289" s="4" t="s">
        <v>687</v>
      </c>
      <c r="F289" s="4">
        <v>5085.3440000000001</v>
      </c>
      <c r="G289" s="4">
        <v>31</v>
      </c>
      <c r="H289" s="6" t="str">
        <f t="shared" si="30"/>
        <v>267252_269459</v>
      </c>
      <c r="I289" s="9" cm="1">
        <f t="array" ref="I289">INDEX(Processed[Response.rows.elements.distance.value],_xlfn.XMATCH(I$9&amp;"_"&amp;$H289,Processed[LinkID]))/1000</f>
        <v>6.2009999999999996</v>
      </c>
      <c r="J289" s="9" cm="1">
        <f t="array" ref="J289">INDEX(Processed[Response.rows.elements.distance.value],_xlfn.XMATCH(J$9&amp;"_"&amp;$H289,Processed[LinkID]))/1000</f>
        <v>6.2110000000000003</v>
      </c>
      <c r="K289" s="9" cm="1">
        <f t="array" ref="K289">INDEX(Processed[Response.rows.elements.distance.value],_xlfn.XMATCH(K$9&amp;"_"&amp;$H289,Processed[LinkID]))/1000</f>
        <v>6.2110000000000003</v>
      </c>
      <c r="L289" s="9" cm="1">
        <f t="array" ref="L289">INDEX(Processed[Response.rows.elements.duration.value],_xlfn.XMATCH(L$9&amp;"_"&amp;$H289,Processed[LinkID]))/60</f>
        <v>23.616666666666667</v>
      </c>
      <c r="M289" s="9" cm="1">
        <f t="array" ref="M289">INDEX(Processed[Response.rows.elements.duration.value],_xlfn.XMATCH(M$9&amp;"_"&amp;$H289,Processed[LinkID]))/60</f>
        <v>21.866666666666667</v>
      </c>
      <c r="N289" s="9" cm="1">
        <f t="array" ref="N289">INDEX(Processed[Response.rows.elements.duration.value],_xlfn.XMATCH(N$9&amp;"_"&amp;$H289,Processed[LinkID]))/60</f>
        <v>23.066666666666666</v>
      </c>
      <c r="O289" s="9">
        <f t="shared" si="31"/>
        <v>31</v>
      </c>
      <c r="P289" s="9">
        <f t="shared" si="32"/>
        <v>5.0853440000000001</v>
      </c>
      <c r="R289" s="10" cm="1">
        <f t="array" ref="R289">INDEX($I289:$P289,0,_xlfn.XMATCH(R$10,$I$10:$P$10))</f>
        <v>5.0853440000000001</v>
      </c>
      <c r="S289" s="10">
        <f t="shared" si="33"/>
        <v>6.2110000000000003</v>
      </c>
      <c r="U289" s="10">
        <f t="shared" si="29"/>
        <v>31</v>
      </c>
      <c r="V289" s="10" cm="1">
        <f t="array" ref="V289">INDEX($I289:$P289,0,_xlfn.XMATCH(V$10,$I$10:$P$10))</f>
        <v>23.616666666666667</v>
      </c>
      <c r="W289" s="10">
        <f t="shared" si="34"/>
        <v>7.3833333333333329</v>
      </c>
      <c r="X289" s="37">
        <f t="shared" si="35"/>
        <v>0.3126323218066337</v>
      </c>
    </row>
    <row r="290" spans="1:24" x14ac:dyDescent="0.25">
      <c r="A290" s="4">
        <v>100144</v>
      </c>
      <c r="B290" s="4">
        <v>269296</v>
      </c>
      <c r="C290" s="4">
        <v>266682</v>
      </c>
      <c r="D290" s="4" t="s">
        <v>690</v>
      </c>
      <c r="E290" s="4" t="s">
        <v>691</v>
      </c>
      <c r="F290" s="4">
        <v>5624.1890000000003</v>
      </c>
      <c r="G290" s="4">
        <v>30</v>
      </c>
      <c r="H290" s="6" t="str">
        <f t="shared" si="30"/>
        <v>269296_266682</v>
      </c>
      <c r="I290" s="9" cm="1">
        <f t="array" ref="I290">INDEX(Processed[Response.rows.elements.distance.value],_xlfn.XMATCH(I$9&amp;"_"&amp;$H290,Processed[LinkID]))/1000</f>
        <v>6.64</v>
      </c>
      <c r="J290" s="9" cm="1">
        <f t="array" ref="J290">INDEX(Processed[Response.rows.elements.distance.value],_xlfn.XMATCH(J$9&amp;"_"&amp;$H290,Processed[LinkID]))/1000</f>
        <v>6.64</v>
      </c>
      <c r="K290" s="9" cm="1">
        <f t="array" ref="K290">INDEX(Processed[Response.rows.elements.distance.value],_xlfn.XMATCH(K$9&amp;"_"&amp;$H290,Processed[LinkID]))/1000</f>
        <v>6.6420000000000003</v>
      </c>
      <c r="L290" s="9" cm="1">
        <f t="array" ref="L290">INDEX(Processed[Response.rows.elements.duration.value],_xlfn.XMATCH(L$9&amp;"_"&amp;$H290,Processed[LinkID]))/60</f>
        <v>22.866666666666667</v>
      </c>
      <c r="M290" s="9" cm="1">
        <f t="array" ref="M290">INDEX(Processed[Response.rows.elements.duration.value],_xlfn.XMATCH(M$9&amp;"_"&amp;$H290,Processed[LinkID]))/60</f>
        <v>22.866666666666667</v>
      </c>
      <c r="N290" s="9" cm="1">
        <f t="array" ref="N290">INDEX(Processed[Response.rows.elements.duration.value],_xlfn.XMATCH(N$9&amp;"_"&amp;$H290,Processed[LinkID]))/60</f>
        <v>22.816666666666666</v>
      </c>
      <c r="O290" s="9">
        <f t="shared" si="31"/>
        <v>30</v>
      </c>
      <c r="P290" s="9">
        <f t="shared" si="32"/>
        <v>5.6241890000000003</v>
      </c>
      <c r="R290" s="10" cm="1">
        <f t="array" ref="R290">INDEX($I290:$P290,0,_xlfn.XMATCH(R$10,$I$10:$P$10))</f>
        <v>5.6241890000000003</v>
      </c>
      <c r="S290" s="10">
        <f t="shared" si="33"/>
        <v>6.6420000000000003</v>
      </c>
      <c r="U290" s="10">
        <f t="shared" si="29"/>
        <v>30</v>
      </c>
      <c r="V290" s="10" cm="1">
        <f t="array" ref="V290">INDEX($I290:$P290,0,_xlfn.XMATCH(V$10,$I$10:$P$10))</f>
        <v>22.866666666666667</v>
      </c>
      <c r="W290" s="10">
        <f t="shared" si="34"/>
        <v>7.1333333333333329</v>
      </c>
      <c r="X290" s="37">
        <f t="shared" si="35"/>
        <v>0.31195335276967928</v>
      </c>
    </row>
    <row r="291" spans="1:24" x14ac:dyDescent="0.25">
      <c r="A291" s="4">
        <v>100270</v>
      </c>
      <c r="B291" s="4">
        <v>269751</v>
      </c>
      <c r="C291" s="4">
        <v>269225</v>
      </c>
      <c r="D291" s="4" t="s">
        <v>704</v>
      </c>
      <c r="E291" s="4" t="s">
        <v>689</v>
      </c>
      <c r="F291" s="4">
        <v>9394.6669999999995</v>
      </c>
      <c r="G291" s="4">
        <v>45</v>
      </c>
      <c r="H291" s="6" t="str">
        <f t="shared" si="30"/>
        <v>269751_269225</v>
      </c>
      <c r="I291" s="9" cm="1">
        <f t="array" ref="I291">INDEX(Processed[Response.rows.elements.distance.value],_xlfn.XMATCH(I$9&amp;"_"&amp;$H291,Processed[LinkID]))/1000</f>
        <v>16.728000000000002</v>
      </c>
      <c r="J291" s="9" cm="1">
        <f t="array" ref="J291">INDEX(Processed[Response.rows.elements.distance.value],_xlfn.XMATCH(J$9&amp;"_"&amp;$H291,Processed[LinkID]))/1000</f>
        <v>16.728000000000002</v>
      </c>
      <c r="K291" s="9" cm="1">
        <f t="array" ref="K291">INDEX(Processed[Response.rows.elements.distance.value],_xlfn.XMATCH(K$9&amp;"_"&amp;$H291,Processed[LinkID]))/1000</f>
        <v>16.728000000000002</v>
      </c>
      <c r="L291" s="9" cm="1">
        <f t="array" ref="L291">INDEX(Processed[Response.rows.elements.duration.value],_xlfn.XMATCH(L$9&amp;"_"&amp;$H291,Processed[LinkID]))/60</f>
        <v>34.333333333333336</v>
      </c>
      <c r="M291" s="9" cm="1">
        <f t="array" ref="M291">INDEX(Processed[Response.rows.elements.duration.value],_xlfn.XMATCH(M$9&amp;"_"&amp;$H291,Processed[LinkID]))/60</f>
        <v>34.049999999999997</v>
      </c>
      <c r="N291" s="9" cm="1">
        <f t="array" ref="N291">INDEX(Processed[Response.rows.elements.duration.value],_xlfn.XMATCH(N$9&amp;"_"&amp;$H291,Processed[LinkID]))/60</f>
        <v>34.049999999999997</v>
      </c>
      <c r="O291" s="9">
        <f t="shared" si="31"/>
        <v>45</v>
      </c>
      <c r="P291" s="9">
        <f t="shared" si="32"/>
        <v>9.3946670000000001</v>
      </c>
      <c r="R291" s="10" cm="1">
        <f t="array" ref="R291">INDEX($I291:$P291,0,_xlfn.XMATCH(R$10,$I$10:$P$10))</f>
        <v>9.3946670000000001</v>
      </c>
      <c r="S291" s="10">
        <f t="shared" si="33"/>
        <v>16.728000000000002</v>
      </c>
      <c r="U291" s="10">
        <f t="shared" si="29"/>
        <v>45</v>
      </c>
      <c r="V291" s="10" cm="1">
        <f t="array" ref="V291">INDEX($I291:$P291,0,_xlfn.XMATCH(V$10,$I$10:$P$10))</f>
        <v>34.333333333333336</v>
      </c>
      <c r="W291" s="10">
        <f t="shared" si="34"/>
        <v>10.666666666666664</v>
      </c>
      <c r="X291" s="37">
        <f t="shared" si="35"/>
        <v>0.31067961165048535</v>
      </c>
    </row>
    <row r="292" spans="1:24" x14ac:dyDescent="0.25">
      <c r="A292" s="4">
        <v>100116</v>
      </c>
      <c r="B292" s="4">
        <v>262419</v>
      </c>
      <c r="C292" s="4">
        <v>266343</v>
      </c>
      <c r="D292" s="4" t="s">
        <v>756</v>
      </c>
      <c r="E292" s="4" t="s">
        <v>692</v>
      </c>
      <c r="F292" s="4">
        <v>13982.888000000001</v>
      </c>
      <c r="G292" s="4">
        <v>40</v>
      </c>
      <c r="H292" s="6" t="str">
        <f t="shared" si="30"/>
        <v>262419_266343</v>
      </c>
      <c r="I292" s="9" cm="1">
        <f t="array" ref="I292">INDEX(Processed[Response.rows.elements.distance.value],_xlfn.XMATCH(I$9&amp;"_"&amp;$H292,Processed[LinkID]))/1000</f>
        <v>15.904999999999999</v>
      </c>
      <c r="J292" s="9" cm="1">
        <f t="array" ref="J292">INDEX(Processed[Response.rows.elements.distance.value],_xlfn.XMATCH(J$9&amp;"_"&amp;$H292,Processed[LinkID]))/1000</f>
        <v>15.904999999999999</v>
      </c>
      <c r="K292" s="9" cm="1">
        <f t="array" ref="K292">INDEX(Processed[Response.rows.elements.distance.value],_xlfn.XMATCH(K$9&amp;"_"&amp;$H292,Processed[LinkID]))/1000</f>
        <v>15.904999999999999</v>
      </c>
      <c r="L292" s="9" cm="1">
        <f t="array" ref="L292">INDEX(Processed[Response.rows.elements.duration.value],_xlfn.XMATCH(L$9&amp;"_"&amp;$H292,Processed[LinkID]))/60</f>
        <v>30.6</v>
      </c>
      <c r="M292" s="9" cm="1">
        <f t="array" ref="M292">INDEX(Processed[Response.rows.elements.duration.value],_xlfn.XMATCH(M$9&amp;"_"&amp;$H292,Processed[LinkID]))/60</f>
        <v>30.6</v>
      </c>
      <c r="N292" s="9" cm="1">
        <f t="array" ref="N292">INDEX(Processed[Response.rows.elements.duration.value],_xlfn.XMATCH(N$9&amp;"_"&amp;$H292,Processed[LinkID]))/60</f>
        <v>31.6</v>
      </c>
      <c r="O292" s="9">
        <f t="shared" si="31"/>
        <v>40</v>
      </c>
      <c r="P292" s="9">
        <f t="shared" si="32"/>
        <v>13.982888000000001</v>
      </c>
      <c r="R292" s="10" cm="1">
        <f t="array" ref="R292">INDEX($I292:$P292,0,_xlfn.XMATCH(R$10,$I$10:$P$10))</f>
        <v>13.982888000000001</v>
      </c>
      <c r="S292" s="10">
        <f t="shared" si="33"/>
        <v>15.904999999999999</v>
      </c>
      <c r="U292" s="10">
        <f t="shared" si="29"/>
        <v>40</v>
      </c>
      <c r="V292" s="10" cm="1">
        <f t="array" ref="V292">INDEX($I292:$P292,0,_xlfn.XMATCH(V$10,$I$10:$P$10))</f>
        <v>30.6</v>
      </c>
      <c r="W292" s="10">
        <f t="shared" si="34"/>
        <v>9.3999999999999986</v>
      </c>
      <c r="X292" s="37">
        <f t="shared" si="35"/>
        <v>0.30718954248366009</v>
      </c>
    </row>
    <row r="293" spans="1:24" x14ac:dyDescent="0.25">
      <c r="A293" s="4">
        <v>100082</v>
      </c>
      <c r="B293" s="4">
        <v>223896</v>
      </c>
      <c r="C293" s="4">
        <v>223865</v>
      </c>
      <c r="D293" s="4" t="s">
        <v>736</v>
      </c>
      <c r="E293" s="4" t="s">
        <v>735</v>
      </c>
      <c r="F293" s="4">
        <v>1289.8330000000001</v>
      </c>
      <c r="G293" s="4">
        <v>30</v>
      </c>
      <c r="H293" s="6" t="str">
        <f t="shared" si="30"/>
        <v>223896_223865</v>
      </c>
      <c r="I293" s="9" cm="1">
        <f t="array" ref="I293">INDEX(Processed[Response.rows.elements.distance.value],_xlfn.XMATCH(I$9&amp;"_"&amp;$H293,Processed[LinkID]))/1000</f>
        <v>3.879</v>
      </c>
      <c r="J293" s="9" cm="1">
        <f t="array" ref="J293">INDEX(Processed[Response.rows.elements.distance.value],_xlfn.XMATCH(J$9&amp;"_"&amp;$H293,Processed[LinkID]))/1000</f>
        <v>2.569</v>
      </c>
      <c r="K293" s="9" cm="1">
        <f t="array" ref="K293">INDEX(Processed[Response.rows.elements.distance.value],_xlfn.XMATCH(K$9&amp;"_"&amp;$H293,Processed[LinkID]))/1000</f>
        <v>2.1840000000000002</v>
      </c>
      <c r="L293" s="9" cm="1">
        <f t="array" ref="L293">INDEX(Processed[Response.rows.elements.duration.value],_xlfn.XMATCH(L$9&amp;"_"&amp;$H293,Processed[LinkID]))/60</f>
        <v>22.966666666666665</v>
      </c>
      <c r="M293" s="9" cm="1">
        <f t="array" ref="M293">INDEX(Processed[Response.rows.elements.duration.value],_xlfn.XMATCH(M$9&amp;"_"&amp;$H293,Processed[LinkID]))/60</f>
        <v>14.866666666666667</v>
      </c>
      <c r="N293" s="9" cm="1">
        <f t="array" ref="N293">INDEX(Processed[Response.rows.elements.duration.value],_xlfn.XMATCH(N$9&amp;"_"&amp;$H293,Processed[LinkID]))/60</f>
        <v>6.2833333333333332</v>
      </c>
      <c r="O293" s="9">
        <f t="shared" si="31"/>
        <v>30</v>
      </c>
      <c r="P293" s="9">
        <f t="shared" si="32"/>
        <v>1.289833</v>
      </c>
      <c r="R293" s="10" cm="1">
        <f t="array" ref="R293">INDEX($I293:$P293,0,_xlfn.XMATCH(R$10,$I$10:$P$10))</f>
        <v>1.289833</v>
      </c>
      <c r="S293" s="10">
        <f t="shared" si="33"/>
        <v>2.1840000000000002</v>
      </c>
      <c r="U293" s="10">
        <f t="shared" si="29"/>
        <v>30</v>
      </c>
      <c r="V293" s="10" cm="1">
        <f t="array" ref="V293">INDEX($I293:$P293,0,_xlfn.XMATCH(V$10,$I$10:$P$10))</f>
        <v>22.966666666666665</v>
      </c>
      <c r="W293" s="10">
        <f t="shared" si="34"/>
        <v>7.033333333333335</v>
      </c>
      <c r="X293" s="37">
        <f t="shared" si="35"/>
        <v>0.30624092888243842</v>
      </c>
    </row>
    <row r="294" spans="1:24" x14ac:dyDescent="0.25">
      <c r="A294" s="4">
        <v>100213</v>
      </c>
      <c r="B294" s="4">
        <v>271036</v>
      </c>
      <c r="C294" s="4">
        <v>268311</v>
      </c>
      <c r="D294" s="4" t="s">
        <v>759</v>
      </c>
      <c r="E294" s="4" t="s">
        <v>695</v>
      </c>
      <c r="F294" s="4">
        <v>8770.5740000000005</v>
      </c>
      <c r="G294" s="4">
        <v>33</v>
      </c>
      <c r="H294" s="6" t="str">
        <f t="shared" si="30"/>
        <v>271036_268311</v>
      </c>
      <c r="I294" s="9" cm="1">
        <f t="array" ref="I294">INDEX(Processed[Response.rows.elements.distance.value],_xlfn.XMATCH(I$9&amp;"_"&amp;$H294,Processed[LinkID]))/1000</f>
        <v>13.865</v>
      </c>
      <c r="J294" s="9" cm="1">
        <f t="array" ref="J294">INDEX(Processed[Response.rows.elements.distance.value],_xlfn.XMATCH(J$9&amp;"_"&amp;$H294,Processed[LinkID]))/1000</f>
        <v>13.865</v>
      </c>
      <c r="K294" s="9" cm="1">
        <f t="array" ref="K294">INDEX(Processed[Response.rows.elements.distance.value],_xlfn.XMATCH(K$9&amp;"_"&amp;$H294,Processed[LinkID]))/1000</f>
        <v>13.865</v>
      </c>
      <c r="L294" s="9" cm="1">
        <f t="array" ref="L294">INDEX(Processed[Response.rows.elements.duration.value],_xlfn.XMATCH(L$9&amp;"_"&amp;$H294,Processed[LinkID]))/60</f>
        <v>25.383333333333333</v>
      </c>
      <c r="M294" s="9" cm="1">
        <f t="array" ref="M294">INDEX(Processed[Response.rows.elements.duration.value],_xlfn.XMATCH(M$9&amp;"_"&amp;$H294,Processed[LinkID]))/60</f>
        <v>24.383333333333333</v>
      </c>
      <c r="N294" s="9" cm="1">
        <f t="array" ref="N294">INDEX(Processed[Response.rows.elements.duration.value],_xlfn.XMATCH(N$9&amp;"_"&amp;$H294,Processed[LinkID]))/60</f>
        <v>25.383333333333333</v>
      </c>
      <c r="O294" s="9">
        <f t="shared" si="31"/>
        <v>33</v>
      </c>
      <c r="P294" s="9">
        <f t="shared" si="32"/>
        <v>8.7705739999999999</v>
      </c>
      <c r="R294" s="10" cm="1">
        <f t="array" ref="R294">INDEX($I294:$P294,0,_xlfn.XMATCH(R$10,$I$10:$P$10))</f>
        <v>8.7705739999999999</v>
      </c>
      <c r="S294" s="10">
        <f t="shared" si="33"/>
        <v>13.865</v>
      </c>
      <c r="U294" s="10">
        <f t="shared" si="29"/>
        <v>33</v>
      </c>
      <c r="V294" s="10" cm="1">
        <f t="array" ref="V294">INDEX($I294:$P294,0,_xlfn.XMATCH(V$10,$I$10:$P$10))</f>
        <v>25.383333333333333</v>
      </c>
      <c r="W294" s="10">
        <f t="shared" si="34"/>
        <v>7.6166666666666671</v>
      </c>
      <c r="X294" s="37">
        <f t="shared" si="35"/>
        <v>0.30006565988181222</v>
      </c>
    </row>
    <row r="295" spans="1:24" x14ac:dyDescent="0.25">
      <c r="A295" s="4">
        <v>100034</v>
      </c>
      <c r="B295" s="4">
        <v>269459</v>
      </c>
      <c r="C295" s="4">
        <v>267933</v>
      </c>
      <c r="D295" s="4" t="s">
        <v>687</v>
      </c>
      <c r="E295" s="4" t="s">
        <v>684</v>
      </c>
      <c r="F295" s="4">
        <v>3414.6970000000001</v>
      </c>
      <c r="G295" s="4">
        <v>21</v>
      </c>
      <c r="H295" s="6" t="str">
        <f t="shared" si="30"/>
        <v>269459_267933</v>
      </c>
      <c r="I295" s="9" cm="1">
        <f t="array" ref="I295">INDEX(Processed[Response.rows.elements.distance.value],_xlfn.XMATCH(I$9&amp;"_"&amp;$H295,Processed[LinkID]))/1000</f>
        <v>3.891</v>
      </c>
      <c r="J295" s="9" cm="1">
        <f t="array" ref="J295">INDEX(Processed[Response.rows.elements.distance.value],_xlfn.XMATCH(J$9&amp;"_"&amp;$H295,Processed[LinkID]))/1000</f>
        <v>3.895</v>
      </c>
      <c r="K295" s="9" cm="1">
        <f t="array" ref="K295">INDEX(Processed[Response.rows.elements.distance.value],_xlfn.XMATCH(K$9&amp;"_"&amp;$H295,Processed[LinkID]))/1000</f>
        <v>3.891</v>
      </c>
      <c r="L295" s="9" cm="1">
        <f t="array" ref="L295">INDEX(Processed[Response.rows.elements.duration.value],_xlfn.XMATCH(L$9&amp;"_"&amp;$H295,Processed[LinkID]))/60</f>
        <v>16.183333333333334</v>
      </c>
      <c r="M295" s="9" cm="1">
        <f t="array" ref="M295">INDEX(Processed[Response.rows.elements.duration.value],_xlfn.XMATCH(M$9&amp;"_"&amp;$H295,Processed[LinkID]))/60</f>
        <v>15.566666666666666</v>
      </c>
      <c r="N295" s="9" cm="1">
        <f t="array" ref="N295">INDEX(Processed[Response.rows.elements.duration.value],_xlfn.XMATCH(N$9&amp;"_"&amp;$H295,Processed[LinkID]))/60</f>
        <v>16.183333333333334</v>
      </c>
      <c r="O295" s="9">
        <f t="shared" si="31"/>
        <v>21</v>
      </c>
      <c r="P295" s="9">
        <f t="shared" si="32"/>
        <v>3.4146970000000003</v>
      </c>
      <c r="R295" s="10" cm="1">
        <f t="array" ref="R295">INDEX($I295:$P295,0,_xlfn.XMATCH(R$10,$I$10:$P$10))</f>
        <v>3.4146970000000003</v>
      </c>
      <c r="S295" s="10">
        <f t="shared" si="33"/>
        <v>3.891</v>
      </c>
      <c r="U295" s="10">
        <f t="shared" si="29"/>
        <v>21</v>
      </c>
      <c r="V295" s="10" cm="1">
        <f t="array" ref="V295">INDEX($I295:$P295,0,_xlfn.XMATCH(V$10,$I$10:$P$10))</f>
        <v>16.183333333333334</v>
      </c>
      <c r="W295" s="10">
        <f t="shared" si="34"/>
        <v>4.8166666666666664</v>
      </c>
      <c r="X295" s="37">
        <f t="shared" si="35"/>
        <v>0.29763130792996906</v>
      </c>
    </row>
    <row r="296" spans="1:24" x14ac:dyDescent="0.25">
      <c r="A296" s="4">
        <v>100157</v>
      </c>
      <c r="B296" s="4">
        <v>269225</v>
      </c>
      <c r="C296" s="4">
        <v>269139</v>
      </c>
      <c r="D296" s="4" t="s">
        <v>689</v>
      </c>
      <c r="E296" s="4" t="s">
        <v>733</v>
      </c>
      <c r="F296" s="4">
        <v>1463.3209999999999</v>
      </c>
      <c r="G296" s="4">
        <v>21</v>
      </c>
      <c r="H296" s="6" t="str">
        <f t="shared" si="30"/>
        <v>269225_269139</v>
      </c>
      <c r="I296" s="9" cm="1">
        <f t="array" ref="I296">INDEX(Processed[Response.rows.elements.distance.value],_xlfn.XMATCH(I$9&amp;"_"&amp;$H296,Processed[LinkID]))/1000</f>
        <v>2.0539999999999998</v>
      </c>
      <c r="J296" s="9" cm="1">
        <f t="array" ref="J296">INDEX(Processed[Response.rows.elements.distance.value],_xlfn.XMATCH(J$9&amp;"_"&amp;$H296,Processed[LinkID]))/1000</f>
        <v>1.8640000000000001</v>
      </c>
      <c r="K296" s="9" cm="1">
        <f t="array" ref="K296">INDEX(Processed[Response.rows.elements.distance.value],_xlfn.XMATCH(K$9&amp;"_"&amp;$H296,Processed[LinkID]))/1000</f>
        <v>2.0539999999999998</v>
      </c>
      <c r="L296" s="9" cm="1">
        <f t="array" ref="L296">INDEX(Processed[Response.rows.elements.duration.value],_xlfn.XMATCH(L$9&amp;"_"&amp;$H296,Processed[LinkID]))/60</f>
        <v>16.2</v>
      </c>
      <c r="M296" s="9" cm="1">
        <f t="array" ref="M296">INDEX(Processed[Response.rows.elements.duration.value],_xlfn.XMATCH(M$9&amp;"_"&amp;$H296,Processed[LinkID]))/60</f>
        <v>15.983333333333333</v>
      </c>
      <c r="N296" s="9" cm="1">
        <f t="array" ref="N296">INDEX(Processed[Response.rows.elements.duration.value],_xlfn.XMATCH(N$9&amp;"_"&amp;$H296,Processed[LinkID]))/60</f>
        <v>16.716666666666665</v>
      </c>
      <c r="O296" s="9">
        <f t="shared" si="31"/>
        <v>21</v>
      </c>
      <c r="P296" s="9">
        <f t="shared" si="32"/>
        <v>1.4633209999999999</v>
      </c>
      <c r="R296" s="10" cm="1">
        <f t="array" ref="R296">INDEX($I296:$P296,0,_xlfn.XMATCH(R$10,$I$10:$P$10))</f>
        <v>1.4633209999999999</v>
      </c>
      <c r="S296" s="10">
        <f t="shared" si="33"/>
        <v>2.0539999999999998</v>
      </c>
      <c r="U296" s="10">
        <f t="shared" si="29"/>
        <v>21</v>
      </c>
      <c r="V296" s="10" cm="1">
        <f t="array" ref="V296">INDEX($I296:$P296,0,_xlfn.XMATCH(V$10,$I$10:$P$10))</f>
        <v>16.2</v>
      </c>
      <c r="W296" s="10">
        <f t="shared" si="34"/>
        <v>4.8000000000000007</v>
      </c>
      <c r="X296" s="37">
        <f t="shared" si="35"/>
        <v>0.29629629629629634</v>
      </c>
    </row>
    <row r="297" spans="1:24" x14ac:dyDescent="0.25">
      <c r="A297" s="4">
        <v>100094</v>
      </c>
      <c r="B297" s="4">
        <v>266343</v>
      </c>
      <c r="C297" s="4">
        <v>269459</v>
      </c>
      <c r="D297" s="4" t="s">
        <v>692</v>
      </c>
      <c r="E297" s="4" t="s">
        <v>687</v>
      </c>
      <c r="F297" s="4">
        <v>6953.8549999999996</v>
      </c>
      <c r="G297" s="4">
        <v>38</v>
      </c>
      <c r="H297" s="6" t="str">
        <f t="shared" si="30"/>
        <v>266343_269459</v>
      </c>
      <c r="I297" s="9" cm="1">
        <f t="array" ref="I297">INDEX(Processed[Response.rows.elements.distance.value],_xlfn.XMATCH(I$9&amp;"_"&amp;$H297,Processed[LinkID]))/1000</f>
        <v>8.5660000000000007</v>
      </c>
      <c r="J297" s="9" cm="1">
        <f t="array" ref="J297">INDEX(Processed[Response.rows.elements.distance.value],_xlfn.XMATCH(J$9&amp;"_"&amp;$H297,Processed[LinkID]))/1000</f>
        <v>8.7439999999999998</v>
      </c>
      <c r="K297" s="9" cm="1">
        <f t="array" ref="K297">INDEX(Processed[Response.rows.elements.distance.value],_xlfn.XMATCH(K$9&amp;"_"&amp;$H297,Processed[LinkID]))/1000</f>
        <v>8.5660000000000007</v>
      </c>
      <c r="L297" s="9" cm="1">
        <f t="array" ref="L297">INDEX(Processed[Response.rows.elements.duration.value],_xlfn.XMATCH(L$9&amp;"_"&amp;$H297,Processed[LinkID]))/60</f>
        <v>29.333333333333332</v>
      </c>
      <c r="M297" s="9" cm="1">
        <f t="array" ref="M297">INDEX(Processed[Response.rows.elements.duration.value],_xlfn.XMATCH(M$9&amp;"_"&amp;$H297,Processed[LinkID]))/60</f>
        <v>28.766666666666666</v>
      </c>
      <c r="N297" s="9" cm="1">
        <f t="array" ref="N297">INDEX(Processed[Response.rows.elements.duration.value],_xlfn.XMATCH(N$9&amp;"_"&amp;$H297,Processed[LinkID]))/60</f>
        <v>28.333333333333332</v>
      </c>
      <c r="O297" s="9">
        <f t="shared" si="31"/>
        <v>38</v>
      </c>
      <c r="P297" s="9">
        <f t="shared" si="32"/>
        <v>6.9538549999999999</v>
      </c>
      <c r="R297" s="10" cm="1">
        <f t="array" ref="R297">INDEX($I297:$P297,0,_xlfn.XMATCH(R$10,$I$10:$P$10))</f>
        <v>6.9538549999999999</v>
      </c>
      <c r="S297" s="10">
        <f t="shared" si="33"/>
        <v>8.5660000000000007</v>
      </c>
      <c r="U297" s="10">
        <f t="shared" si="29"/>
        <v>38</v>
      </c>
      <c r="V297" s="10" cm="1">
        <f t="array" ref="V297">INDEX($I297:$P297,0,_xlfn.XMATCH(V$10,$I$10:$P$10))</f>
        <v>29.333333333333332</v>
      </c>
      <c r="W297" s="10">
        <f t="shared" si="34"/>
        <v>8.6666666666666679</v>
      </c>
      <c r="X297" s="37">
        <f t="shared" si="35"/>
        <v>0.29545454545454553</v>
      </c>
    </row>
    <row r="298" spans="1:24" x14ac:dyDescent="0.25">
      <c r="A298" s="4">
        <v>100089</v>
      </c>
      <c r="B298" s="4">
        <v>268599</v>
      </c>
      <c r="C298" s="4">
        <v>267252</v>
      </c>
      <c r="D298" s="4" t="s">
        <v>700</v>
      </c>
      <c r="E298" s="4" t="s">
        <v>694</v>
      </c>
      <c r="F298" s="4">
        <v>8137.5290000000005</v>
      </c>
      <c r="G298" s="4">
        <v>23</v>
      </c>
      <c r="H298" s="6" t="str">
        <f t="shared" si="30"/>
        <v>268599_267252</v>
      </c>
      <c r="I298" s="9" cm="1">
        <f t="array" ref="I298">INDEX(Processed[Response.rows.elements.distance.value],_xlfn.XMATCH(I$9&amp;"_"&amp;$H298,Processed[LinkID]))/1000</f>
        <v>9.5180000000000007</v>
      </c>
      <c r="J298" s="9" cm="1">
        <f t="array" ref="J298">INDEX(Processed[Response.rows.elements.distance.value],_xlfn.XMATCH(J$9&amp;"_"&amp;$H298,Processed[LinkID]))/1000</f>
        <v>9.5180000000000007</v>
      </c>
      <c r="K298" s="9" cm="1">
        <f t="array" ref="K298">INDEX(Processed[Response.rows.elements.distance.value],_xlfn.XMATCH(K$9&amp;"_"&amp;$H298,Processed[LinkID]))/1000</f>
        <v>9.5180000000000007</v>
      </c>
      <c r="L298" s="9" cm="1">
        <f t="array" ref="L298">INDEX(Processed[Response.rows.elements.duration.value],_xlfn.XMATCH(L$9&amp;"_"&amp;$H298,Processed[LinkID]))/60</f>
        <v>17.766666666666666</v>
      </c>
      <c r="M298" s="9" cm="1">
        <f t="array" ref="M298">INDEX(Processed[Response.rows.elements.duration.value],_xlfn.XMATCH(M$9&amp;"_"&amp;$H298,Processed[LinkID]))/60</f>
        <v>16.766666666666666</v>
      </c>
      <c r="N298" s="9" cm="1">
        <f t="array" ref="N298">INDEX(Processed[Response.rows.elements.duration.value],_xlfn.XMATCH(N$9&amp;"_"&amp;$H298,Processed[LinkID]))/60</f>
        <v>17.766666666666666</v>
      </c>
      <c r="O298" s="9">
        <f t="shared" si="31"/>
        <v>23</v>
      </c>
      <c r="P298" s="9">
        <f t="shared" si="32"/>
        <v>8.1375290000000007</v>
      </c>
      <c r="R298" s="10" cm="1">
        <f t="array" ref="R298">INDEX($I298:$P298,0,_xlfn.XMATCH(R$10,$I$10:$P$10))</f>
        <v>8.1375290000000007</v>
      </c>
      <c r="S298" s="10">
        <f t="shared" si="33"/>
        <v>9.5180000000000007</v>
      </c>
      <c r="U298" s="10">
        <f t="shared" ref="U298:U361" si="36">G298</f>
        <v>23</v>
      </c>
      <c r="V298" s="10" cm="1">
        <f t="array" ref="V298">INDEX($I298:$P298,0,_xlfn.XMATCH(V$10,$I$10:$P$10))</f>
        <v>17.766666666666666</v>
      </c>
      <c r="W298" s="10">
        <f t="shared" si="34"/>
        <v>5.2333333333333343</v>
      </c>
      <c r="X298" s="37">
        <f t="shared" si="35"/>
        <v>0.29455909943714831</v>
      </c>
    </row>
    <row r="299" spans="1:24" x14ac:dyDescent="0.25">
      <c r="A299" s="4">
        <v>100181</v>
      </c>
      <c r="B299" s="4">
        <v>269459</v>
      </c>
      <c r="C299" s="4">
        <v>271036</v>
      </c>
      <c r="D299" s="4" t="s">
        <v>687</v>
      </c>
      <c r="E299" s="4" t="s">
        <v>759</v>
      </c>
      <c r="F299" s="4">
        <v>6040.1009999999997</v>
      </c>
      <c r="G299" s="4">
        <v>29</v>
      </c>
      <c r="H299" s="6" t="str">
        <f t="shared" si="30"/>
        <v>269459_271036</v>
      </c>
      <c r="I299" s="9" cm="1">
        <f t="array" ref="I299">INDEX(Processed[Response.rows.elements.distance.value],_xlfn.XMATCH(I$9&amp;"_"&amp;$H299,Processed[LinkID]))/1000</f>
        <v>7.0190000000000001</v>
      </c>
      <c r="J299" s="9" cm="1">
        <f t="array" ref="J299">INDEX(Processed[Response.rows.elements.distance.value],_xlfn.XMATCH(J$9&amp;"_"&amp;$H299,Processed[LinkID]))/1000</f>
        <v>7.0190000000000001</v>
      </c>
      <c r="K299" s="9" cm="1">
        <f t="array" ref="K299">INDEX(Processed[Response.rows.elements.distance.value],_xlfn.XMATCH(K$9&amp;"_"&amp;$H299,Processed[LinkID]))/1000</f>
        <v>7.0190000000000001</v>
      </c>
      <c r="L299" s="9" cm="1">
        <f t="array" ref="L299">INDEX(Processed[Response.rows.elements.duration.value],_xlfn.XMATCH(L$9&amp;"_"&amp;$H299,Processed[LinkID]))/60</f>
        <v>22.433333333333334</v>
      </c>
      <c r="M299" s="9" cm="1">
        <f t="array" ref="M299">INDEX(Processed[Response.rows.elements.duration.value],_xlfn.XMATCH(M$9&amp;"_"&amp;$H299,Processed[LinkID]))/60</f>
        <v>23.433333333333334</v>
      </c>
      <c r="N299" s="9" cm="1">
        <f t="array" ref="N299">INDEX(Processed[Response.rows.elements.duration.value],_xlfn.XMATCH(N$9&amp;"_"&amp;$H299,Processed[LinkID]))/60</f>
        <v>23.433333333333334</v>
      </c>
      <c r="O299" s="9">
        <f t="shared" si="31"/>
        <v>29</v>
      </c>
      <c r="P299" s="9">
        <f t="shared" si="32"/>
        <v>6.0401009999999999</v>
      </c>
      <c r="R299" s="10" cm="1">
        <f t="array" ref="R299">INDEX($I299:$P299,0,_xlfn.XMATCH(R$10,$I$10:$P$10))</f>
        <v>6.0401009999999999</v>
      </c>
      <c r="S299" s="10">
        <f t="shared" si="33"/>
        <v>7.0190000000000001</v>
      </c>
      <c r="U299" s="10">
        <f t="shared" si="36"/>
        <v>29</v>
      </c>
      <c r="V299" s="10" cm="1">
        <f t="array" ref="V299">INDEX($I299:$P299,0,_xlfn.XMATCH(V$10,$I$10:$P$10))</f>
        <v>22.433333333333334</v>
      </c>
      <c r="W299" s="10">
        <f t="shared" si="34"/>
        <v>6.5666666666666664</v>
      </c>
      <c r="X299" s="37">
        <f t="shared" si="35"/>
        <v>0.29271916790490338</v>
      </c>
    </row>
    <row r="300" spans="1:24" x14ac:dyDescent="0.25">
      <c r="A300" s="4">
        <v>100138</v>
      </c>
      <c r="B300" s="4">
        <v>269225</v>
      </c>
      <c r="C300" s="4">
        <v>271283</v>
      </c>
      <c r="D300" s="4" t="s">
        <v>689</v>
      </c>
      <c r="E300" s="4" t="s">
        <v>760</v>
      </c>
      <c r="F300" s="4">
        <v>6862.8069999999998</v>
      </c>
      <c r="G300" s="4">
        <v>26</v>
      </c>
      <c r="H300" s="6" t="str">
        <f t="shared" si="30"/>
        <v>269225_271283</v>
      </c>
      <c r="I300" s="9" cm="1">
        <f t="array" ref="I300">INDEX(Processed[Response.rows.elements.distance.value],_xlfn.XMATCH(I$9&amp;"_"&amp;$H300,Processed[LinkID]))/1000</f>
        <v>10.427</v>
      </c>
      <c r="J300" s="9" cm="1">
        <f t="array" ref="J300">INDEX(Processed[Response.rows.elements.distance.value],_xlfn.XMATCH(J$9&amp;"_"&amp;$H300,Processed[LinkID]))/1000</f>
        <v>10.427</v>
      </c>
      <c r="K300" s="9" cm="1">
        <f t="array" ref="K300">INDEX(Processed[Response.rows.elements.distance.value],_xlfn.XMATCH(K$9&amp;"_"&amp;$H300,Processed[LinkID]))/1000</f>
        <v>10.427</v>
      </c>
      <c r="L300" s="9" cm="1">
        <f t="array" ref="L300">INDEX(Processed[Response.rows.elements.duration.value],_xlfn.XMATCH(L$9&amp;"_"&amp;$H300,Processed[LinkID]))/60</f>
        <v>20.116666666666667</v>
      </c>
      <c r="M300" s="9" cm="1">
        <f t="array" ref="M300">INDEX(Processed[Response.rows.elements.duration.value],_xlfn.XMATCH(M$9&amp;"_"&amp;$H300,Processed[LinkID]))/60</f>
        <v>20.116666666666667</v>
      </c>
      <c r="N300" s="9" cm="1">
        <f t="array" ref="N300">INDEX(Processed[Response.rows.elements.duration.value],_xlfn.XMATCH(N$9&amp;"_"&amp;$H300,Processed[LinkID]))/60</f>
        <v>19.116666666666667</v>
      </c>
      <c r="O300" s="9">
        <f t="shared" si="31"/>
        <v>26</v>
      </c>
      <c r="P300" s="9">
        <f t="shared" si="32"/>
        <v>6.8628070000000001</v>
      </c>
      <c r="R300" s="10" cm="1">
        <f t="array" ref="R300">INDEX($I300:$P300,0,_xlfn.XMATCH(R$10,$I$10:$P$10))</f>
        <v>6.8628070000000001</v>
      </c>
      <c r="S300" s="10">
        <f t="shared" si="33"/>
        <v>10.427</v>
      </c>
      <c r="U300" s="10">
        <f t="shared" si="36"/>
        <v>26</v>
      </c>
      <c r="V300" s="10" cm="1">
        <f t="array" ref="V300">INDEX($I300:$P300,0,_xlfn.XMATCH(V$10,$I$10:$P$10))</f>
        <v>20.116666666666667</v>
      </c>
      <c r="W300" s="10">
        <f t="shared" si="34"/>
        <v>5.8833333333333329</v>
      </c>
      <c r="X300" s="37">
        <f t="shared" si="35"/>
        <v>0.29246064623032308</v>
      </c>
    </row>
    <row r="301" spans="1:24" x14ac:dyDescent="0.25">
      <c r="A301" s="4">
        <v>100030</v>
      </c>
      <c r="B301" s="4">
        <v>238731</v>
      </c>
      <c r="C301" s="4">
        <v>238746</v>
      </c>
      <c r="D301" s="4" t="s">
        <v>708</v>
      </c>
      <c r="E301" s="4" t="s">
        <v>709</v>
      </c>
      <c r="F301" s="4">
        <v>1048.3040000000001</v>
      </c>
      <c r="G301" s="4">
        <v>21</v>
      </c>
      <c r="H301" s="6" t="str">
        <f t="shared" si="30"/>
        <v>238731_238746</v>
      </c>
      <c r="I301" s="9" cm="1">
        <f t="array" ref="I301">INDEX(Processed[Response.rows.elements.distance.value],_xlfn.XMATCH(I$9&amp;"_"&amp;$H301,Processed[LinkID]))/1000</f>
        <v>1.62</v>
      </c>
      <c r="J301" s="9" cm="1">
        <f t="array" ref="J301">INDEX(Processed[Response.rows.elements.distance.value],_xlfn.XMATCH(J$9&amp;"_"&amp;$H301,Processed[LinkID]))/1000</f>
        <v>1.62</v>
      </c>
      <c r="K301" s="9" cm="1">
        <f t="array" ref="K301">INDEX(Processed[Response.rows.elements.distance.value],_xlfn.XMATCH(K$9&amp;"_"&amp;$H301,Processed[LinkID]))/1000</f>
        <v>1.62</v>
      </c>
      <c r="L301" s="9" cm="1">
        <f t="array" ref="L301">INDEX(Processed[Response.rows.elements.duration.value],_xlfn.XMATCH(L$9&amp;"_"&amp;$H301,Processed[LinkID]))/60</f>
        <v>16.25</v>
      </c>
      <c r="M301" s="9" cm="1">
        <f t="array" ref="M301">INDEX(Processed[Response.rows.elements.duration.value],_xlfn.XMATCH(M$9&amp;"_"&amp;$H301,Processed[LinkID]))/60</f>
        <v>16.25</v>
      </c>
      <c r="N301" s="9" cm="1">
        <f t="array" ref="N301">INDEX(Processed[Response.rows.elements.duration.value],_xlfn.XMATCH(N$9&amp;"_"&amp;$H301,Processed[LinkID]))/60</f>
        <v>16.100000000000001</v>
      </c>
      <c r="O301" s="9">
        <f t="shared" si="31"/>
        <v>21</v>
      </c>
      <c r="P301" s="9">
        <f t="shared" si="32"/>
        <v>1.0483040000000001</v>
      </c>
      <c r="R301" s="10" cm="1">
        <f t="array" ref="R301">INDEX($I301:$P301,0,_xlfn.XMATCH(R$10,$I$10:$P$10))</f>
        <v>1.0483040000000001</v>
      </c>
      <c r="S301" s="10">
        <f t="shared" si="33"/>
        <v>1.62</v>
      </c>
      <c r="U301" s="10">
        <f t="shared" si="36"/>
        <v>21</v>
      </c>
      <c r="V301" s="10" cm="1">
        <f t="array" ref="V301">INDEX($I301:$P301,0,_xlfn.XMATCH(V$10,$I$10:$P$10))</f>
        <v>16.25</v>
      </c>
      <c r="W301" s="10">
        <f t="shared" si="34"/>
        <v>4.75</v>
      </c>
      <c r="X301" s="37">
        <f t="shared" si="35"/>
        <v>0.29230769230769232</v>
      </c>
    </row>
    <row r="302" spans="1:24" x14ac:dyDescent="0.25">
      <c r="A302" s="4">
        <v>100258</v>
      </c>
      <c r="B302" s="4">
        <v>262193</v>
      </c>
      <c r="C302" s="4">
        <v>269459</v>
      </c>
      <c r="D302" s="4" t="s">
        <v>741</v>
      </c>
      <c r="E302" s="4" t="s">
        <v>687</v>
      </c>
      <c r="F302" s="4">
        <v>19082.744999999999</v>
      </c>
      <c r="G302" s="4">
        <v>65</v>
      </c>
      <c r="H302" s="6" t="str">
        <f t="shared" si="30"/>
        <v>262193_269459</v>
      </c>
      <c r="I302" s="9" cm="1">
        <f t="array" ref="I302">INDEX(Processed[Response.rows.elements.distance.value],_xlfn.XMATCH(I$9&amp;"_"&amp;$H302,Processed[LinkID]))/1000</f>
        <v>21.74</v>
      </c>
      <c r="J302" s="9" cm="1">
        <f t="array" ref="J302">INDEX(Processed[Response.rows.elements.distance.value],_xlfn.XMATCH(J$9&amp;"_"&amp;$H302,Processed[LinkID]))/1000</f>
        <v>21.74</v>
      </c>
      <c r="K302" s="9" cm="1">
        <f t="array" ref="K302">INDEX(Processed[Response.rows.elements.distance.value],_xlfn.XMATCH(K$9&amp;"_"&amp;$H302,Processed[LinkID]))/1000</f>
        <v>21.74</v>
      </c>
      <c r="L302" s="9" cm="1">
        <f t="array" ref="L302">INDEX(Processed[Response.rows.elements.duration.value],_xlfn.XMATCH(L$9&amp;"_"&amp;$H302,Processed[LinkID]))/60</f>
        <v>50.333333333333336</v>
      </c>
      <c r="M302" s="9" cm="1">
        <f t="array" ref="M302">INDEX(Processed[Response.rows.elements.duration.value],_xlfn.XMATCH(M$9&amp;"_"&amp;$H302,Processed[LinkID]))/60</f>
        <v>52.333333333333336</v>
      </c>
      <c r="N302" s="9" cm="1">
        <f t="array" ref="N302">INDEX(Processed[Response.rows.elements.duration.value],_xlfn.XMATCH(N$9&amp;"_"&amp;$H302,Processed[LinkID]))/60</f>
        <v>48.333333333333336</v>
      </c>
      <c r="O302" s="9">
        <f t="shared" si="31"/>
        <v>65</v>
      </c>
      <c r="P302" s="9">
        <f t="shared" si="32"/>
        <v>19.082744999999999</v>
      </c>
      <c r="R302" s="10" cm="1">
        <f t="array" ref="R302">INDEX($I302:$P302,0,_xlfn.XMATCH(R$10,$I$10:$P$10))</f>
        <v>19.082744999999999</v>
      </c>
      <c r="S302" s="10">
        <f t="shared" si="33"/>
        <v>21.74</v>
      </c>
      <c r="U302" s="10">
        <f t="shared" si="36"/>
        <v>65</v>
      </c>
      <c r="V302" s="10" cm="1">
        <f t="array" ref="V302">INDEX($I302:$P302,0,_xlfn.XMATCH(V$10,$I$10:$P$10))</f>
        <v>50.333333333333336</v>
      </c>
      <c r="W302" s="10">
        <f t="shared" si="34"/>
        <v>14.666666666666664</v>
      </c>
      <c r="X302" s="37">
        <f t="shared" si="35"/>
        <v>0.29139072847682113</v>
      </c>
    </row>
    <row r="303" spans="1:24" x14ac:dyDescent="0.25">
      <c r="A303" s="4">
        <v>100008</v>
      </c>
      <c r="B303" s="4">
        <v>268747</v>
      </c>
      <c r="C303" s="4">
        <v>269459</v>
      </c>
      <c r="D303" s="4" t="s">
        <v>685</v>
      </c>
      <c r="E303" s="4" t="s">
        <v>687</v>
      </c>
      <c r="F303" s="4">
        <v>1932.0239999999999</v>
      </c>
      <c r="G303" s="4">
        <v>17</v>
      </c>
      <c r="H303" s="6" t="str">
        <f t="shared" si="30"/>
        <v>268747_269459</v>
      </c>
      <c r="I303" s="9" cm="1">
        <f t="array" ref="I303">INDEX(Processed[Response.rows.elements.distance.value],_xlfn.XMATCH(I$9&amp;"_"&amp;$H303,Processed[LinkID]))/1000</f>
        <v>2.4329999999999998</v>
      </c>
      <c r="J303" s="9" cm="1">
        <f t="array" ref="J303">INDEX(Processed[Response.rows.elements.distance.value],_xlfn.XMATCH(J$9&amp;"_"&amp;$H303,Processed[LinkID]))/1000</f>
        <v>2.4239999999999999</v>
      </c>
      <c r="K303" s="9" cm="1">
        <f t="array" ref="K303">INDEX(Processed[Response.rows.elements.distance.value],_xlfn.XMATCH(K$9&amp;"_"&amp;$H303,Processed[LinkID]))/1000</f>
        <v>2.4329999999999998</v>
      </c>
      <c r="L303" s="9" cm="1">
        <f t="array" ref="L303">INDEX(Processed[Response.rows.elements.duration.value],_xlfn.XMATCH(L$9&amp;"_"&amp;$H303,Processed[LinkID]))/60</f>
        <v>13.166666666666666</v>
      </c>
      <c r="M303" s="9" cm="1">
        <f t="array" ref="M303">INDEX(Processed[Response.rows.elements.duration.value],_xlfn.XMATCH(M$9&amp;"_"&amp;$H303,Processed[LinkID]))/60</f>
        <v>12.716666666666667</v>
      </c>
      <c r="N303" s="9" cm="1">
        <f t="array" ref="N303">INDEX(Processed[Response.rows.elements.duration.value],_xlfn.XMATCH(N$9&amp;"_"&amp;$H303,Processed[LinkID]))/60</f>
        <v>13.716666666666667</v>
      </c>
      <c r="O303" s="9">
        <f t="shared" si="31"/>
        <v>17</v>
      </c>
      <c r="P303" s="9">
        <f t="shared" si="32"/>
        <v>1.932024</v>
      </c>
      <c r="R303" s="10" cm="1">
        <f t="array" ref="R303">INDEX($I303:$P303,0,_xlfn.XMATCH(R$10,$I$10:$P$10))</f>
        <v>1.932024</v>
      </c>
      <c r="S303" s="10">
        <f t="shared" si="33"/>
        <v>2.4329999999999998</v>
      </c>
      <c r="U303" s="10">
        <f t="shared" si="36"/>
        <v>17</v>
      </c>
      <c r="V303" s="10" cm="1">
        <f t="array" ref="V303">INDEX($I303:$P303,0,_xlfn.XMATCH(V$10,$I$10:$P$10))</f>
        <v>13.166666666666666</v>
      </c>
      <c r="W303" s="10">
        <f t="shared" si="34"/>
        <v>3.8333333333333339</v>
      </c>
      <c r="X303" s="37">
        <f t="shared" si="35"/>
        <v>0.29113924050632917</v>
      </c>
    </row>
    <row r="304" spans="1:24" x14ac:dyDescent="0.25">
      <c r="A304" s="4">
        <v>100149</v>
      </c>
      <c r="B304" s="4">
        <v>230641</v>
      </c>
      <c r="C304" s="4">
        <v>230688</v>
      </c>
      <c r="D304" s="4" t="s">
        <v>767</v>
      </c>
      <c r="E304" s="4" t="s">
        <v>768</v>
      </c>
      <c r="F304" s="4">
        <v>444.08600000000001</v>
      </c>
      <c r="G304" s="4">
        <v>10</v>
      </c>
      <c r="H304" s="6" t="str">
        <f t="shared" si="30"/>
        <v>230641_230688</v>
      </c>
      <c r="I304" s="9" cm="1">
        <f t="array" ref="I304">INDEX(Processed[Response.rows.elements.distance.value],_xlfn.XMATCH(I$9&amp;"_"&amp;$H304,Processed[LinkID]))/1000</f>
        <v>0.59299999999999997</v>
      </c>
      <c r="J304" s="9" cm="1">
        <f t="array" ref="J304">INDEX(Processed[Response.rows.elements.distance.value],_xlfn.XMATCH(J$9&amp;"_"&amp;$H304,Processed[LinkID]))/1000</f>
        <v>0.59299999999999997</v>
      </c>
      <c r="K304" s="9" cm="1">
        <f t="array" ref="K304">INDEX(Processed[Response.rows.elements.distance.value],_xlfn.XMATCH(K$9&amp;"_"&amp;$H304,Processed[LinkID]))/1000</f>
        <v>0.59299999999999997</v>
      </c>
      <c r="L304" s="9" cm="1">
        <f t="array" ref="L304">INDEX(Processed[Response.rows.elements.duration.value],_xlfn.XMATCH(L$9&amp;"_"&amp;$H304,Processed[LinkID]))/60</f>
        <v>7.75</v>
      </c>
      <c r="M304" s="9" cm="1">
        <f t="array" ref="M304">INDEX(Processed[Response.rows.elements.duration.value],_xlfn.XMATCH(M$9&amp;"_"&amp;$H304,Processed[LinkID]))/60</f>
        <v>7.75</v>
      </c>
      <c r="N304" s="9" cm="1">
        <f t="array" ref="N304">INDEX(Processed[Response.rows.elements.duration.value],_xlfn.XMATCH(N$9&amp;"_"&amp;$H304,Processed[LinkID]))/60</f>
        <v>7.75</v>
      </c>
      <c r="O304" s="9">
        <f t="shared" si="31"/>
        <v>10</v>
      </c>
      <c r="P304" s="9">
        <f t="shared" si="32"/>
        <v>0.44408600000000004</v>
      </c>
      <c r="R304" s="10" cm="1">
        <f t="array" ref="R304">INDEX($I304:$P304,0,_xlfn.XMATCH(R$10,$I$10:$P$10))</f>
        <v>0.44408600000000004</v>
      </c>
      <c r="S304" s="10">
        <f t="shared" si="33"/>
        <v>0.59299999999999997</v>
      </c>
      <c r="U304" s="10">
        <f t="shared" si="36"/>
        <v>10</v>
      </c>
      <c r="V304" s="10" cm="1">
        <f t="array" ref="V304">INDEX($I304:$P304,0,_xlfn.XMATCH(V$10,$I$10:$P$10))</f>
        <v>7.75</v>
      </c>
      <c r="W304" s="10">
        <f t="shared" si="34"/>
        <v>2.25</v>
      </c>
      <c r="X304" s="37">
        <f t="shared" si="35"/>
        <v>0.29032258064516131</v>
      </c>
    </row>
    <row r="305" spans="1:24" x14ac:dyDescent="0.25">
      <c r="A305" s="4">
        <v>100140</v>
      </c>
      <c r="B305" s="4">
        <v>266343</v>
      </c>
      <c r="C305" s="4">
        <v>270197</v>
      </c>
      <c r="D305" s="4" t="s">
        <v>692</v>
      </c>
      <c r="E305" s="4" t="s">
        <v>761</v>
      </c>
      <c r="F305" s="4">
        <v>9374.65</v>
      </c>
      <c r="G305" s="4">
        <v>48</v>
      </c>
      <c r="H305" s="6" t="str">
        <f t="shared" si="30"/>
        <v>266343_270197</v>
      </c>
      <c r="I305" s="9" cm="1">
        <f t="array" ref="I305">INDEX(Processed[Response.rows.elements.distance.value],_xlfn.XMATCH(I$9&amp;"_"&amp;$H305,Processed[LinkID]))/1000</f>
        <v>10.965999999999999</v>
      </c>
      <c r="J305" s="9" cm="1">
        <f t="array" ref="J305">INDEX(Processed[Response.rows.elements.distance.value],_xlfn.XMATCH(J$9&amp;"_"&amp;$H305,Processed[LinkID]))/1000</f>
        <v>10.965999999999999</v>
      </c>
      <c r="K305" s="9" cm="1">
        <f t="array" ref="K305">INDEX(Processed[Response.rows.elements.distance.value],_xlfn.XMATCH(K$9&amp;"_"&amp;$H305,Processed[LinkID]))/1000</f>
        <v>10.965999999999999</v>
      </c>
      <c r="L305" s="9" cm="1">
        <f t="array" ref="L305">INDEX(Processed[Response.rows.elements.duration.value],_xlfn.XMATCH(L$9&amp;"_"&amp;$H305,Processed[LinkID]))/60</f>
        <v>37.216666666666669</v>
      </c>
      <c r="M305" s="9" cm="1">
        <f t="array" ref="M305">INDEX(Processed[Response.rows.elements.duration.value],_xlfn.XMATCH(M$9&amp;"_"&amp;$H305,Processed[LinkID]))/60</f>
        <v>37.216666666666669</v>
      </c>
      <c r="N305" s="9" cm="1">
        <f t="array" ref="N305">INDEX(Processed[Response.rows.elements.duration.value],_xlfn.XMATCH(N$9&amp;"_"&amp;$H305,Processed[LinkID]))/60</f>
        <v>38.216666666666669</v>
      </c>
      <c r="O305" s="9">
        <f t="shared" si="31"/>
        <v>48</v>
      </c>
      <c r="P305" s="9">
        <f t="shared" si="32"/>
        <v>9.374649999999999</v>
      </c>
      <c r="R305" s="10" cm="1">
        <f t="array" ref="R305">INDEX($I305:$P305,0,_xlfn.XMATCH(R$10,$I$10:$P$10))</f>
        <v>9.374649999999999</v>
      </c>
      <c r="S305" s="10">
        <f t="shared" si="33"/>
        <v>10.965999999999999</v>
      </c>
      <c r="U305" s="10">
        <f t="shared" si="36"/>
        <v>48</v>
      </c>
      <c r="V305" s="10" cm="1">
        <f t="array" ref="V305">INDEX($I305:$P305,0,_xlfn.XMATCH(V$10,$I$10:$P$10))</f>
        <v>37.216666666666669</v>
      </c>
      <c r="W305" s="10">
        <f t="shared" si="34"/>
        <v>10.783333333333331</v>
      </c>
      <c r="X305" s="37">
        <f t="shared" si="35"/>
        <v>0.28974473802060002</v>
      </c>
    </row>
    <row r="306" spans="1:24" x14ac:dyDescent="0.25">
      <c r="A306" s="4">
        <v>100065</v>
      </c>
      <c r="B306" s="4">
        <v>268899</v>
      </c>
      <c r="C306" s="4">
        <v>266343</v>
      </c>
      <c r="D306" s="4" t="s">
        <v>732</v>
      </c>
      <c r="E306" s="4" t="s">
        <v>692</v>
      </c>
      <c r="F306" s="4">
        <v>5847.17</v>
      </c>
      <c r="G306" s="4">
        <v>29</v>
      </c>
      <c r="H306" s="6" t="str">
        <f t="shared" si="30"/>
        <v>268899_266343</v>
      </c>
      <c r="I306" s="9" cm="1">
        <f t="array" ref="I306">INDEX(Processed[Response.rows.elements.distance.value],_xlfn.XMATCH(I$9&amp;"_"&amp;$H306,Processed[LinkID]))/1000</f>
        <v>7.718</v>
      </c>
      <c r="J306" s="9" cm="1">
        <f t="array" ref="J306">INDEX(Processed[Response.rows.elements.distance.value],_xlfn.XMATCH(J$9&amp;"_"&amp;$H306,Processed[LinkID]))/1000</f>
        <v>7.718</v>
      </c>
      <c r="K306" s="9" cm="1">
        <f t="array" ref="K306">INDEX(Processed[Response.rows.elements.distance.value],_xlfn.XMATCH(K$9&amp;"_"&amp;$H306,Processed[LinkID]))/1000</f>
        <v>7.718</v>
      </c>
      <c r="L306" s="9" cm="1">
        <f t="array" ref="L306">INDEX(Processed[Response.rows.elements.duration.value],_xlfn.XMATCH(L$9&amp;"_"&amp;$H306,Processed[LinkID]))/60</f>
        <v>22.516666666666666</v>
      </c>
      <c r="M306" s="9" cm="1">
        <f t="array" ref="M306">INDEX(Processed[Response.rows.elements.duration.value],_xlfn.XMATCH(M$9&amp;"_"&amp;$H306,Processed[LinkID]))/60</f>
        <v>22.516666666666666</v>
      </c>
      <c r="N306" s="9" cm="1">
        <f t="array" ref="N306">INDEX(Processed[Response.rows.elements.duration.value],_xlfn.XMATCH(N$9&amp;"_"&amp;$H306,Processed[LinkID]))/60</f>
        <v>23.516666666666666</v>
      </c>
      <c r="O306" s="9">
        <f t="shared" si="31"/>
        <v>29</v>
      </c>
      <c r="P306" s="9">
        <f t="shared" si="32"/>
        <v>5.8471700000000002</v>
      </c>
      <c r="R306" s="10" cm="1">
        <f t="array" ref="R306">INDEX($I306:$P306,0,_xlfn.XMATCH(R$10,$I$10:$P$10))</f>
        <v>5.8471700000000002</v>
      </c>
      <c r="S306" s="10">
        <f t="shared" si="33"/>
        <v>7.718</v>
      </c>
      <c r="U306" s="10">
        <f t="shared" si="36"/>
        <v>29</v>
      </c>
      <c r="V306" s="10" cm="1">
        <f t="array" ref="V306">INDEX($I306:$P306,0,_xlfn.XMATCH(V$10,$I$10:$P$10))</f>
        <v>22.516666666666666</v>
      </c>
      <c r="W306" s="10">
        <f t="shared" si="34"/>
        <v>6.4833333333333343</v>
      </c>
      <c r="X306" s="37">
        <f t="shared" si="35"/>
        <v>0.28793486306439681</v>
      </c>
    </row>
    <row r="307" spans="1:24" x14ac:dyDescent="0.25">
      <c r="A307" s="4">
        <v>100218</v>
      </c>
      <c r="B307" s="4">
        <v>271283</v>
      </c>
      <c r="C307" s="4">
        <v>266343</v>
      </c>
      <c r="D307" s="4" t="s">
        <v>760</v>
      </c>
      <c r="E307" s="4" t="s">
        <v>692</v>
      </c>
      <c r="F307" s="4">
        <v>12644.993</v>
      </c>
      <c r="G307" s="4">
        <v>52</v>
      </c>
      <c r="H307" s="6" t="str">
        <f t="shared" si="30"/>
        <v>271283_266343</v>
      </c>
      <c r="I307" s="9" cm="1">
        <f t="array" ref="I307">INDEX(Processed[Response.rows.elements.distance.value],_xlfn.XMATCH(I$9&amp;"_"&amp;$H307,Processed[LinkID]))/1000</f>
        <v>14.414</v>
      </c>
      <c r="J307" s="9" cm="1">
        <f t="array" ref="J307">INDEX(Processed[Response.rows.elements.distance.value],_xlfn.XMATCH(J$9&amp;"_"&amp;$H307,Processed[LinkID]))/1000</f>
        <v>19.004000000000001</v>
      </c>
      <c r="K307" s="9" cm="1">
        <f t="array" ref="K307">INDEX(Processed[Response.rows.elements.distance.value],_xlfn.XMATCH(K$9&amp;"_"&amp;$H307,Processed[LinkID]))/1000</f>
        <v>14.414</v>
      </c>
      <c r="L307" s="9" cm="1">
        <f t="array" ref="L307">INDEX(Processed[Response.rows.elements.duration.value],_xlfn.XMATCH(L$9&amp;"_"&amp;$H307,Processed[LinkID]))/60</f>
        <v>40.533333333333331</v>
      </c>
      <c r="M307" s="9" cm="1">
        <f t="array" ref="M307">INDEX(Processed[Response.rows.elements.duration.value],_xlfn.XMATCH(M$9&amp;"_"&amp;$H307,Processed[LinkID]))/60</f>
        <v>33.116666666666667</v>
      </c>
      <c r="N307" s="9" cm="1">
        <f t="array" ref="N307">INDEX(Processed[Response.rows.elements.duration.value],_xlfn.XMATCH(N$9&amp;"_"&amp;$H307,Processed[LinkID]))/60</f>
        <v>40.533333333333331</v>
      </c>
      <c r="O307" s="9">
        <f t="shared" si="31"/>
        <v>52</v>
      </c>
      <c r="P307" s="9">
        <f t="shared" si="32"/>
        <v>12.644993000000001</v>
      </c>
      <c r="R307" s="10" cm="1">
        <f t="array" ref="R307">INDEX($I307:$P307,0,_xlfn.XMATCH(R$10,$I$10:$P$10))</f>
        <v>12.644993000000001</v>
      </c>
      <c r="S307" s="10">
        <f t="shared" si="33"/>
        <v>14.414</v>
      </c>
      <c r="U307" s="10">
        <f t="shared" si="36"/>
        <v>52</v>
      </c>
      <c r="V307" s="10" cm="1">
        <f t="array" ref="V307">INDEX($I307:$P307,0,_xlfn.XMATCH(V$10,$I$10:$P$10))</f>
        <v>40.533333333333331</v>
      </c>
      <c r="W307" s="10">
        <f t="shared" si="34"/>
        <v>11.466666666666669</v>
      </c>
      <c r="X307" s="37">
        <f t="shared" si="35"/>
        <v>0.28289473684210531</v>
      </c>
    </row>
    <row r="308" spans="1:24" x14ac:dyDescent="0.25">
      <c r="A308" s="4">
        <v>100202</v>
      </c>
      <c r="B308" s="4">
        <v>267994</v>
      </c>
      <c r="C308" s="4">
        <v>269471</v>
      </c>
      <c r="D308" s="4" t="s">
        <v>734</v>
      </c>
      <c r="E308" s="4" t="s">
        <v>703</v>
      </c>
      <c r="F308" s="4">
        <v>11202.831</v>
      </c>
      <c r="G308" s="4">
        <v>33</v>
      </c>
      <c r="H308" s="6" t="str">
        <f t="shared" si="30"/>
        <v>267994_269471</v>
      </c>
      <c r="I308" s="9" cm="1">
        <f t="array" ref="I308">INDEX(Processed[Response.rows.elements.distance.value],_xlfn.XMATCH(I$9&amp;"_"&amp;$H308,Processed[LinkID]))/1000</f>
        <v>14.438000000000001</v>
      </c>
      <c r="J308" s="9" cm="1">
        <f t="array" ref="J308">INDEX(Processed[Response.rows.elements.distance.value],_xlfn.XMATCH(J$9&amp;"_"&amp;$H308,Processed[LinkID]))/1000</f>
        <v>14.438000000000001</v>
      </c>
      <c r="K308" s="9" cm="1">
        <f t="array" ref="K308">INDEX(Processed[Response.rows.elements.distance.value],_xlfn.XMATCH(K$9&amp;"_"&amp;$H308,Processed[LinkID]))/1000</f>
        <v>14.438000000000001</v>
      </c>
      <c r="L308" s="9" cm="1">
        <f t="array" ref="L308">INDEX(Processed[Response.rows.elements.duration.value],_xlfn.XMATCH(L$9&amp;"_"&amp;$H308,Processed[LinkID]))/60</f>
        <v>25.75</v>
      </c>
      <c r="M308" s="9" cm="1">
        <f t="array" ref="M308">INDEX(Processed[Response.rows.elements.duration.value],_xlfn.XMATCH(M$9&amp;"_"&amp;$H308,Processed[LinkID]))/60</f>
        <v>24.75</v>
      </c>
      <c r="N308" s="9" cm="1">
        <f t="array" ref="N308">INDEX(Processed[Response.rows.elements.duration.value],_xlfn.XMATCH(N$9&amp;"_"&amp;$H308,Processed[LinkID]))/60</f>
        <v>25.75</v>
      </c>
      <c r="O308" s="9">
        <f t="shared" si="31"/>
        <v>33</v>
      </c>
      <c r="P308" s="9">
        <f t="shared" si="32"/>
        <v>11.202831</v>
      </c>
      <c r="R308" s="10" cm="1">
        <f t="array" ref="R308">INDEX($I308:$P308,0,_xlfn.XMATCH(R$10,$I$10:$P$10))</f>
        <v>11.202831</v>
      </c>
      <c r="S308" s="10">
        <f t="shared" si="33"/>
        <v>14.438000000000001</v>
      </c>
      <c r="U308" s="10">
        <f t="shared" si="36"/>
        <v>33</v>
      </c>
      <c r="V308" s="10" cm="1">
        <f t="array" ref="V308">INDEX($I308:$P308,0,_xlfn.XMATCH(V$10,$I$10:$P$10))</f>
        <v>25.75</v>
      </c>
      <c r="W308" s="10">
        <f t="shared" si="34"/>
        <v>7.25</v>
      </c>
      <c r="X308" s="37">
        <f t="shared" si="35"/>
        <v>0.28155339805825241</v>
      </c>
    </row>
    <row r="309" spans="1:24" x14ac:dyDescent="0.25">
      <c r="A309" s="4">
        <v>100179</v>
      </c>
      <c r="B309" s="4">
        <v>276013</v>
      </c>
      <c r="C309" s="4">
        <v>276010</v>
      </c>
      <c r="D309" s="4" t="s">
        <v>785</v>
      </c>
      <c r="E309" s="4" t="s">
        <v>784</v>
      </c>
      <c r="F309" s="4">
        <v>500.85599999999999</v>
      </c>
      <c r="G309" s="4">
        <v>13</v>
      </c>
      <c r="H309" s="6" t="str">
        <f t="shared" si="30"/>
        <v>276013_276010</v>
      </c>
      <c r="I309" s="9" cm="1">
        <f t="array" ref="I309">INDEX(Processed[Response.rows.elements.distance.value],_xlfn.XMATCH(I$9&amp;"_"&amp;$H309,Processed[LinkID]))/1000</f>
        <v>1.032</v>
      </c>
      <c r="J309" s="9" cm="1">
        <f t="array" ref="J309">INDEX(Processed[Response.rows.elements.distance.value],_xlfn.XMATCH(J$9&amp;"_"&amp;$H309,Processed[LinkID]))/1000</f>
        <v>0.81</v>
      </c>
      <c r="K309" s="9" cm="1">
        <f t="array" ref="K309">INDEX(Processed[Response.rows.elements.distance.value],_xlfn.XMATCH(K$9&amp;"_"&amp;$H309,Processed[LinkID]))/1000</f>
        <v>0.81</v>
      </c>
      <c r="L309" s="9" cm="1">
        <f t="array" ref="L309">INDEX(Processed[Response.rows.elements.duration.value],_xlfn.XMATCH(L$9&amp;"_"&amp;$H309,Processed[LinkID]))/60</f>
        <v>10.15</v>
      </c>
      <c r="M309" s="9" cm="1">
        <f t="array" ref="M309">INDEX(Processed[Response.rows.elements.duration.value],_xlfn.XMATCH(M$9&amp;"_"&amp;$H309,Processed[LinkID]))/60</f>
        <v>10.166666666666666</v>
      </c>
      <c r="N309" s="9" cm="1">
        <f t="array" ref="N309">INDEX(Processed[Response.rows.elements.duration.value],_xlfn.XMATCH(N$9&amp;"_"&amp;$H309,Processed[LinkID]))/60</f>
        <v>10.166666666666666</v>
      </c>
      <c r="O309" s="9">
        <f t="shared" si="31"/>
        <v>13</v>
      </c>
      <c r="P309" s="9">
        <f t="shared" si="32"/>
        <v>0.50085599999999997</v>
      </c>
      <c r="R309" s="10" cm="1">
        <f t="array" ref="R309">INDEX($I309:$P309,0,_xlfn.XMATCH(R$10,$I$10:$P$10))</f>
        <v>0.50085599999999997</v>
      </c>
      <c r="S309" s="10">
        <f t="shared" si="33"/>
        <v>0.81</v>
      </c>
      <c r="U309" s="10">
        <f t="shared" si="36"/>
        <v>13</v>
      </c>
      <c r="V309" s="10" cm="1">
        <f t="array" ref="V309">INDEX($I309:$P309,0,_xlfn.XMATCH(V$10,$I$10:$P$10))</f>
        <v>10.15</v>
      </c>
      <c r="W309" s="10">
        <f t="shared" si="34"/>
        <v>2.8499999999999996</v>
      </c>
      <c r="X309" s="37">
        <f t="shared" si="35"/>
        <v>0.28078817733990141</v>
      </c>
    </row>
    <row r="310" spans="1:24" x14ac:dyDescent="0.25">
      <c r="A310" s="4">
        <v>100037</v>
      </c>
      <c r="B310" s="4">
        <v>267933</v>
      </c>
      <c r="C310" s="4">
        <v>266682</v>
      </c>
      <c r="D310" s="4" t="s">
        <v>684</v>
      </c>
      <c r="E310" s="4" t="s">
        <v>691</v>
      </c>
      <c r="F310" s="4">
        <v>3104.9450000000002</v>
      </c>
      <c r="G310" s="4">
        <v>18</v>
      </c>
      <c r="H310" s="6" t="str">
        <f t="shared" si="30"/>
        <v>267933_266682</v>
      </c>
      <c r="I310" s="9" cm="1">
        <f t="array" ref="I310">INDEX(Processed[Response.rows.elements.distance.value],_xlfn.XMATCH(I$9&amp;"_"&amp;$H310,Processed[LinkID]))/1000</f>
        <v>4.383</v>
      </c>
      <c r="J310" s="9" cm="1">
        <f t="array" ref="J310">INDEX(Processed[Response.rows.elements.distance.value],_xlfn.XMATCH(J$9&amp;"_"&amp;$H310,Processed[LinkID]))/1000</f>
        <v>4.383</v>
      </c>
      <c r="K310" s="9" cm="1">
        <f t="array" ref="K310">INDEX(Processed[Response.rows.elements.distance.value],_xlfn.XMATCH(K$9&amp;"_"&amp;$H310,Processed[LinkID]))/1000</f>
        <v>4.383</v>
      </c>
      <c r="L310" s="9" cm="1">
        <f t="array" ref="L310">INDEX(Processed[Response.rows.elements.duration.value],_xlfn.XMATCH(L$9&amp;"_"&amp;$H310,Processed[LinkID]))/60</f>
        <v>14.133333333333333</v>
      </c>
      <c r="M310" s="9" cm="1">
        <f t="array" ref="M310">INDEX(Processed[Response.rows.elements.duration.value],_xlfn.XMATCH(M$9&amp;"_"&amp;$H310,Processed[LinkID]))/60</f>
        <v>14.133333333333333</v>
      </c>
      <c r="N310" s="9" cm="1">
        <f t="array" ref="N310">INDEX(Processed[Response.rows.elements.duration.value],_xlfn.XMATCH(N$9&amp;"_"&amp;$H310,Processed[LinkID]))/60</f>
        <v>15.133333333333333</v>
      </c>
      <c r="O310" s="9">
        <f t="shared" si="31"/>
        <v>18</v>
      </c>
      <c r="P310" s="9">
        <f t="shared" si="32"/>
        <v>3.1049450000000003</v>
      </c>
      <c r="R310" s="10" cm="1">
        <f t="array" ref="R310">INDEX($I310:$P310,0,_xlfn.XMATCH(R$10,$I$10:$P$10))</f>
        <v>3.1049450000000003</v>
      </c>
      <c r="S310" s="10">
        <f t="shared" si="33"/>
        <v>4.383</v>
      </c>
      <c r="U310" s="10">
        <f t="shared" si="36"/>
        <v>18</v>
      </c>
      <c r="V310" s="10" cm="1">
        <f t="array" ref="V310">INDEX($I310:$P310,0,_xlfn.XMATCH(V$10,$I$10:$P$10))</f>
        <v>14.133333333333333</v>
      </c>
      <c r="W310" s="10">
        <f t="shared" si="34"/>
        <v>3.8666666666666671</v>
      </c>
      <c r="X310" s="37">
        <f t="shared" si="35"/>
        <v>0.27358490566037741</v>
      </c>
    </row>
    <row r="311" spans="1:24" x14ac:dyDescent="0.25">
      <c r="A311" s="4">
        <v>100116</v>
      </c>
      <c r="B311" s="4">
        <v>266343</v>
      </c>
      <c r="C311" s="4">
        <v>262419</v>
      </c>
      <c r="D311" s="4" t="s">
        <v>692</v>
      </c>
      <c r="E311" s="4" t="s">
        <v>756</v>
      </c>
      <c r="F311" s="4">
        <v>13982.888000000001</v>
      </c>
      <c r="G311" s="4">
        <v>40</v>
      </c>
      <c r="H311" s="6" t="str">
        <f t="shared" si="30"/>
        <v>266343_262419</v>
      </c>
      <c r="I311" s="9" cm="1">
        <f t="array" ref="I311">INDEX(Processed[Response.rows.elements.distance.value],_xlfn.XMATCH(I$9&amp;"_"&amp;$H311,Processed[LinkID]))/1000</f>
        <v>15.948</v>
      </c>
      <c r="J311" s="9" cm="1">
        <f t="array" ref="J311">INDEX(Processed[Response.rows.elements.distance.value],_xlfn.XMATCH(J$9&amp;"_"&amp;$H311,Processed[LinkID]))/1000</f>
        <v>15.948</v>
      </c>
      <c r="K311" s="9" cm="1">
        <f t="array" ref="K311">INDEX(Processed[Response.rows.elements.distance.value],_xlfn.XMATCH(K$9&amp;"_"&amp;$H311,Processed[LinkID]))/1000</f>
        <v>15.948</v>
      </c>
      <c r="L311" s="9" cm="1">
        <f t="array" ref="L311">INDEX(Processed[Response.rows.elements.duration.value],_xlfn.XMATCH(L$9&amp;"_"&amp;$H311,Processed[LinkID]))/60</f>
        <v>31.433333333333334</v>
      </c>
      <c r="M311" s="9" cm="1">
        <f t="array" ref="M311">INDEX(Processed[Response.rows.elements.duration.value],_xlfn.XMATCH(M$9&amp;"_"&amp;$H311,Processed[LinkID]))/60</f>
        <v>31.433333333333334</v>
      </c>
      <c r="N311" s="9" cm="1">
        <f t="array" ref="N311">INDEX(Processed[Response.rows.elements.duration.value],_xlfn.XMATCH(N$9&amp;"_"&amp;$H311,Processed[LinkID]))/60</f>
        <v>35.43333333333333</v>
      </c>
      <c r="O311" s="9">
        <f t="shared" si="31"/>
        <v>40</v>
      </c>
      <c r="P311" s="9">
        <f t="shared" si="32"/>
        <v>13.982888000000001</v>
      </c>
      <c r="R311" s="10" cm="1">
        <f t="array" ref="R311">INDEX($I311:$P311,0,_xlfn.XMATCH(R$10,$I$10:$P$10))</f>
        <v>13.982888000000001</v>
      </c>
      <c r="S311" s="10">
        <f t="shared" si="33"/>
        <v>15.948</v>
      </c>
      <c r="U311" s="10">
        <f t="shared" si="36"/>
        <v>40</v>
      </c>
      <c r="V311" s="10" cm="1">
        <f t="array" ref="V311">INDEX($I311:$P311,0,_xlfn.XMATCH(V$10,$I$10:$P$10))</f>
        <v>31.433333333333334</v>
      </c>
      <c r="W311" s="10">
        <f t="shared" si="34"/>
        <v>8.5666666666666664</v>
      </c>
      <c r="X311" s="37">
        <f t="shared" si="35"/>
        <v>0.27253446447507951</v>
      </c>
    </row>
    <row r="312" spans="1:24" x14ac:dyDescent="0.25">
      <c r="A312" s="4">
        <v>100007</v>
      </c>
      <c r="B312" s="4">
        <v>268747</v>
      </c>
      <c r="C312" s="4">
        <v>267662</v>
      </c>
      <c r="D312" s="4" t="s">
        <v>685</v>
      </c>
      <c r="E312" s="4" t="s">
        <v>686</v>
      </c>
      <c r="F312" s="4">
        <v>2850.96</v>
      </c>
      <c r="G312" s="4">
        <v>26</v>
      </c>
      <c r="H312" s="6" t="str">
        <f t="shared" si="30"/>
        <v>268747_267662</v>
      </c>
      <c r="I312" s="9" cm="1">
        <f t="array" ref="I312">INDEX(Processed[Response.rows.elements.distance.value],_xlfn.XMATCH(I$9&amp;"_"&amp;$H312,Processed[LinkID]))/1000</f>
        <v>4.6980000000000004</v>
      </c>
      <c r="J312" s="9" cm="1">
        <f t="array" ref="J312">INDEX(Processed[Response.rows.elements.distance.value],_xlfn.XMATCH(J$9&amp;"_"&amp;$H312,Processed[LinkID]))/1000</f>
        <v>4.6980000000000004</v>
      </c>
      <c r="K312" s="9" cm="1">
        <f t="array" ref="K312">INDEX(Processed[Response.rows.elements.distance.value],_xlfn.XMATCH(K$9&amp;"_"&amp;$H312,Processed[LinkID]))/1000</f>
        <v>4.6980000000000004</v>
      </c>
      <c r="L312" s="9" cm="1">
        <f t="array" ref="L312">INDEX(Processed[Response.rows.elements.duration.value],_xlfn.XMATCH(L$9&amp;"_"&amp;$H312,Processed[LinkID]))/60</f>
        <v>20.45</v>
      </c>
      <c r="M312" s="9" cm="1">
        <f t="array" ref="M312">INDEX(Processed[Response.rows.elements.duration.value],_xlfn.XMATCH(M$9&amp;"_"&amp;$H312,Processed[LinkID]))/60</f>
        <v>21.416666666666668</v>
      </c>
      <c r="N312" s="9" cm="1">
        <f t="array" ref="N312">INDEX(Processed[Response.rows.elements.duration.value],_xlfn.XMATCH(N$9&amp;"_"&amp;$H312,Processed[LinkID]))/60</f>
        <v>20.45</v>
      </c>
      <c r="O312" s="9">
        <f t="shared" si="31"/>
        <v>26</v>
      </c>
      <c r="P312" s="9">
        <f t="shared" si="32"/>
        <v>2.8509600000000002</v>
      </c>
      <c r="R312" s="10" cm="1">
        <f t="array" ref="R312">INDEX($I312:$P312,0,_xlfn.XMATCH(R$10,$I$10:$P$10))</f>
        <v>2.8509600000000002</v>
      </c>
      <c r="S312" s="10">
        <f t="shared" si="33"/>
        <v>4.6980000000000004</v>
      </c>
      <c r="U312" s="10">
        <f t="shared" si="36"/>
        <v>26</v>
      </c>
      <c r="V312" s="10" cm="1">
        <f t="array" ref="V312">INDEX($I312:$P312,0,_xlfn.XMATCH(V$10,$I$10:$P$10))</f>
        <v>20.45</v>
      </c>
      <c r="W312" s="10">
        <f t="shared" si="34"/>
        <v>5.5500000000000007</v>
      </c>
      <c r="X312" s="37">
        <f t="shared" si="35"/>
        <v>0.27139364303178487</v>
      </c>
    </row>
    <row r="313" spans="1:24" x14ac:dyDescent="0.25">
      <c r="A313" s="4">
        <v>100211</v>
      </c>
      <c r="B313" s="4">
        <v>268899</v>
      </c>
      <c r="C313" s="4">
        <v>268460</v>
      </c>
      <c r="D313" s="4" t="s">
        <v>732</v>
      </c>
      <c r="E313" s="4" t="s">
        <v>791</v>
      </c>
      <c r="F313" s="4">
        <v>1277.768</v>
      </c>
      <c r="G313" s="4">
        <v>15</v>
      </c>
      <c r="H313" s="6" t="str">
        <f t="shared" si="30"/>
        <v>268899_268460</v>
      </c>
      <c r="I313" s="9" cm="1">
        <f t="array" ref="I313">INDEX(Processed[Response.rows.elements.distance.value],_xlfn.XMATCH(I$9&amp;"_"&amp;$H313,Processed[LinkID]))/1000</f>
        <v>1.575</v>
      </c>
      <c r="J313" s="9" cm="1">
        <f t="array" ref="J313">INDEX(Processed[Response.rows.elements.distance.value],_xlfn.XMATCH(J$9&amp;"_"&amp;$H313,Processed[LinkID]))/1000</f>
        <v>1.8069999999999999</v>
      </c>
      <c r="K313" s="9" cm="1">
        <f t="array" ref="K313">INDEX(Processed[Response.rows.elements.distance.value],_xlfn.XMATCH(K$9&amp;"_"&amp;$H313,Processed[LinkID]))/1000</f>
        <v>1.575</v>
      </c>
      <c r="L313" s="9" cm="1">
        <f t="array" ref="L313">INDEX(Processed[Response.rows.elements.duration.value],_xlfn.XMATCH(L$9&amp;"_"&amp;$H313,Processed[LinkID]))/60</f>
        <v>11.8</v>
      </c>
      <c r="M313" s="9" cm="1">
        <f t="array" ref="M313">INDEX(Processed[Response.rows.elements.duration.value],_xlfn.XMATCH(M$9&amp;"_"&amp;$H313,Processed[LinkID]))/60</f>
        <v>14.083333333333334</v>
      </c>
      <c r="N313" s="9" cm="1">
        <f t="array" ref="N313">INDEX(Processed[Response.rows.elements.duration.value],_xlfn.XMATCH(N$9&amp;"_"&amp;$H313,Processed[LinkID]))/60</f>
        <v>13.4</v>
      </c>
      <c r="O313" s="9">
        <f t="shared" si="31"/>
        <v>15</v>
      </c>
      <c r="P313" s="9">
        <f t="shared" si="32"/>
        <v>1.277768</v>
      </c>
      <c r="R313" s="10" cm="1">
        <f t="array" ref="R313">INDEX($I313:$P313,0,_xlfn.XMATCH(R$10,$I$10:$P$10))</f>
        <v>1.277768</v>
      </c>
      <c r="S313" s="10">
        <f t="shared" si="33"/>
        <v>1.575</v>
      </c>
      <c r="U313" s="10">
        <f t="shared" si="36"/>
        <v>15</v>
      </c>
      <c r="V313" s="10" cm="1">
        <f t="array" ref="V313">INDEX($I313:$P313,0,_xlfn.XMATCH(V$10,$I$10:$P$10))</f>
        <v>11.8</v>
      </c>
      <c r="W313" s="10">
        <f t="shared" si="34"/>
        <v>3.1999999999999993</v>
      </c>
      <c r="X313" s="37">
        <f t="shared" si="35"/>
        <v>0.27118644067796605</v>
      </c>
    </row>
    <row r="314" spans="1:24" x14ac:dyDescent="0.25">
      <c r="A314" s="4">
        <v>100144</v>
      </c>
      <c r="B314" s="4">
        <v>266682</v>
      </c>
      <c r="C314" s="4">
        <v>269296</v>
      </c>
      <c r="D314" s="4" t="s">
        <v>691</v>
      </c>
      <c r="E314" s="4" t="s">
        <v>690</v>
      </c>
      <c r="F314" s="4">
        <v>5624.1890000000003</v>
      </c>
      <c r="G314" s="4">
        <v>30</v>
      </c>
      <c r="H314" s="6" t="str">
        <f t="shared" si="30"/>
        <v>266682_269296</v>
      </c>
      <c r="I314" s="9" cm="1">
        <f t="array" ref="I314">INDEX(Processed[Response.rows.elements.distance.value],_xlfn.XMATCH(I$9&amp;"_"&amp;$H314,Processed[LinkID]))/1000</f>
        <v>6.625</v>
      </c>
      <c r="J314" s="9" cm="1">
        <f t="array" ref="J314">INDEX(Processed[Response.rows.elements.distance.value],_xlfn.XMATCH(J$9&amp;"_"&amp;$H314,Processed[LinkID]))/1000</f>
        <v>6.625</v>
      </c>
      <c r="K314" s="9" cm="1">
        <f t="array" ref="K314">INDEX(Processed[Response.rows.elements.distance.value],_xlfn.XMATCH(K$9&amp;"_"&amp;$H314,Processed[LinkID]))/1000</f>
        <v>6.625</v>
      </c>
      <c r="L314" s="9" cm="1">
        <f t="array" ref="L314">INDEX(Processed[Response.rows.elements.duration.value],_xlfn.XMATCH(L$9&amp;"_"&amp;$H314,Processed[LinkID]))/60</f>
        <v>23.616666666666667</v>
      </c>
      <c r="M314" s="9" cm="1">
        <f t="array" ref="M314">INDEX(Processed[Response.rows.elements.duration.value],_xlfn.XMATCH(M$9&amp;"_"&amp;$H314,Processed[LinkID]))/60</f>
        <v>22.616666666666667</v>
      </c>
      <c r="N314" s="9" cm="1">
        <f t="array" ref="N314">INDEX(Processed[Response.rows.elements.duration.value],_xlfn.XMATCH(N$9&amp;"_"&amp;$H314,Processed[LinkID]))/60</f>
        <v>21.616666666666667</v>
      </c>
      <c r="O314" s="9">
        <f t="shared" si="31"/>
        <v>30</v>
      </c>
      <c r="P314" s="9">
        <f t="shared" si="32"/>
        <v>5.6241890000000003</v>
      </c>
      <c r="R314" s="10" cm="1">
        <f t="array" ref="R314">INDEX($I314:$P314,0,_xlfn.XMATCH(R$10,$I$10:$P$10))</f>
        <v>5.6241890000000003</v>
      </c>
      <c r="S314" s="10">
        <f t="shared" si="33"/>
        <v>6.625</v>
      </c>
      <c r="U314" s="10">
        <f t="shared" si="36"/>
        <v>30</v>
      </c>
      <c r="V314" s="10" cm="1">
        <f t="array" ref="V314">INDEX($I314:$P314,0,_xlfn.XMATCH(V$10,$I$10:$P$10))</f>
        <v>23.616666666666667</v>
      </c>
      <c r="W314" s="10">
        <f t="shared" si="34"/>
        <v>6.3833333333333329</v>
      </c>
      <c r="X314" s="37">
        <f t="shared" si="35"/>
        <v>0.27028934368383906</v>
      </c>
    </row>
    <row r="315" spans="1:24" x14ac:dyDescent="0.25">
      <c r="A315" s="4">
        <v>100134</v>
      </c>
      <c r="B315" s="4">
        <v>266343</v>
      </c>
      <c r="C315" s="4">
        <v>269225</v>
      </c>
      <c r="D315" s="4" t="s">
        <v>692</v>
      </c>
      <c r="E315" s="4" t="s">
        <v>689</v>
      </c>
      <c r="F315" s="4">
        <v>6339.2479999999996</v>
      </c>
      <c r="G315" s="4">
        <v>30</v>
      </c>
      <c r="H315" s="6" t="str">
        <f t="shared" si="30"/>
        <v>266343_269225</v>
      </c>
      <c r="I315" s="9" cm="1">
        <f t="array" ref="I315">INDEX(Processed[Response.rows.elements.distance.value],_xlfn.XMATCH(I$9&amp;"_"&amp;$H315,Processed[LinkID]))/1000</f>
        <v>9.0419999999999998</v>
      </c>
      <c r="J315" s="9" cm="1">
        <f t="array" ref="J315">INDEX(Processed[Response.rows.elements.distance.value],_xlfn.XMATCH(J$9&amp;"_"&amp;$H315,Processed[LinkID]))/1000</f>
        <v>9.0419999999999998</v>
      </c>
      <c r="K315" s="9" cm="1">
        <f t="array" ref="K315">INDEX(Processed[Response.rows.elements.distance.value],_xlfn.XMATCH(K$9&amp;"_"&amp;$H315,Processed[LinkID]))/1000</f>
        <v>9.0419999999999998</v>
      </c>
      <c r="L315" s="9" cm="1">
        <f t="array" ref="L315">INDEX(Processed[Response.rows.elements.duration.value],_xlfn.XMATCH(L$9&amp;"_"&amp;$H315,Processed[LinkID]))/60</f>
        <v>23.766666666666666</v>
      </c>
      <c r="M315" s="9" cm="1">
        <f t="array" ref="M315">INDEX(Processed[Response.rows.elements.duration.value],_xlfn.XMATCH(M$9&amp;"_"&amp;$H315,Processed[LinkID]))/60</f>
        <v>24.766666666666666</v>
      </c>
      <c r="N315" s="9" cm="1">
        <f t="array" ref="N315">INDEX(Processed[Response.rows.elements.duration.value],_xlfn.XMATCH(N$9&amp;"_"&amp;$H315,Processed[LinkID]))/60</f>
        <v>22.766666666666666</v>
      </c>
      <c r="O315" s="9">
        <f t="shared" si="31"/>
        <v>30</v>
      </c>
      <c r="P315" s="9">
        <f t="shared" si="32"/>
        <v>6.3392479999999995</v>
      </c>
      <c r="R315" s="10" cm="1">
        <f t="array" ref="R315">INDEX($I315:$P315,0,_xlfn.XMATCH(R$10,$I$10:$P$10))</f>
        <v>6.3392479999999995</v>
      </c>
      <c r="S315" s="10">
        <f t="shared" si="33"/>
        <v>9.0419999999999998</v>
      </c>
      <c r="U315" s="10">
        <f t="shared" si="36"/>
        <v>30</v>
      </c>
      <c r="V315" s="10" cm="1">
        <f t="array" ref="V315">INDEX($I315:$P315,0,_xlfn.XMATCH(V$10,$I$10:$P$10))</f>
        <v>23.766666666666666</v>
      </c>
      <c r="W315" s="10">
        <f t="shared" si="34"/>
        <v>6.2333333333333343</v>
      </c>
      <c r="X315" s="37">
        <f t="shared" si="35"/>
        <v>0.2622720897615709</v>
      </c>
    </row>
    <row r="316" spans="1:24" x14ac:dyDescent="0.25">
      <c r="A316" s="4">
        <v>100183</v>
      </c>
      <c r="B316" s="4">
        <v>271036</v>
      </c>
      <c r="C316" s="4">
        <v>267983</v>
      </c>
      <c r="D316" s="4" t="s">
        <v>759</v>
      </c>
      <c r="E316" s="4" t="s">
        <v>688</v>
      </c>
      <c r="F316" s="4">
        <v>8400.0130000000008</v>
      </c>
      <c r="G316" s="4">
        <v>38</v>
      </c>
      <c r="H316" s="6" t="str">
        <f t="shared" si="30"/>
        <v>271036_267983</v>
      </c>
      <c r="I316" s="9" cm="1">
        <f t="array" ref="I316">INDEX(Processed[Response.rows.elements.distance.value],_xlfn.XMATCH(I$9&amp;"_"&amp;$H316,Processed[LinkID]))/1000</f>
        <v>10.66</v>
      </c>
      <c r="J316" s="9" cm="1">
        <f t="array" ref="J316">INDEX(Processed[Response.rows.elements.distance.value],_xlfn.XMATCH(J$9&amp;"_"&amp;$H316,Processed[LinkID]))/1000</f>
        <v>10.66</v>
      </c>
      <c r="K316" s="9" cm="1">
        <f t="array" ref="K316">INDEX(Processed[Response.rows.elements.distance.value],_xlfn.XMATCH(K$9&amp;"_"&amp;$H316,Processed[LinkID]))/1000</f>
        <v>10.66</v>
      </c>
      <c r="L316" s="9" cm="1">
        <f t="array" ref="L316">INDEX(Processed[Response.rows.elements.duration.value],_xlfn.XMATCH(L$9&amp;"_"&amp;$H316,Processed[LinkID]))/60</f>
        <v>30.15</v>
      </c>
      <c r="M316" s="9" cm="1">
        <f t="array" ref="M316">INDEX(Processed[Response.rows.elements.duration.value],_xlfn.XMATCH(M$9&amp;"_"&amp;$H316,Processed[LinkID]))/60</f>
        <v>29.15</v>
      </c>
      <c r="N316" s="9" cm="1">
        <f t="array" ref="N316">INDEX(Processed[Response.rows.elements.duration.value],_xlfn.XMATCH(N$9&amp;"_"&amp;$H316,Processed[LinkID]))/60</f>
        <v>29.15</v>
      </c>
      <c r="O316" s="9">
        <f t="shared" si="31"/>
        <v>38</v>
      </c>
      <c r="P316" s="9">
        <f t="shared" si="32"/>
        <v>8.4000130000000013</v>
      </c>
      <c r="R316" s="10" cm="1">
        <f t="array" ref="R316">INDEX($I316:$P316,0,_xlfn.XMATCH(R$10,$I$10:$P$10))</f>
        <v>8.4000130000000013</v>
      </c>
      <c r="S316" s="10">
        <f t="shared" si="33"/>
        <v>10.66</v>
      </c>
      <c r="U316" s="10">
        <f t="shared" si="36"/>
        <v>38</v>
      </c>
      <c r="V316" s="10" cm="1">
        <f t="array" ref="V316">INDEX($I316:$P316,0,_xlfn.XMATCH(V$10,$I$10:$P$10))</f>
        <v>30.15</v>
      </c>
      <c r="W316" s="10">
        <f t="shared" si="34"/>
        <v>7.8500000000000014</v>
      </c>
      <c r="X316" s="37">
        <f t="shared" si="35"/>
        <v>0.26036484245439473</v>
      </c>
    </row>
    <row r="317" spans="1:24" x14ac:dyDescent="0.25">
      <c r="A317" s="4">
        <v>100035</v>
      </c>
      <c r="B317" s="4">
        <v>267983</v>
      </c>
      <c r="C317" s="4">
        <v>267933</v>
      </c>
      <c r="D317" s="4" t="s">
        <v>688</v>
      </c>
      <c r="E317" s="4" t="s">
        <v>684</v>
      </c>
      <c r="F317" s="4">
        <v>2504.6950000000002</v>
      </c>
      <c r="G317" s="4">
        <v>23</v>
      </c>
      <c r="H317" s="6" t="str">
        <f t="shared" si="30"/>
        <v>267983_267933</v>
      </c>
      <c r="I317" s="9" cm="1">
        <f t="array" ref="I317">INDEX(Processed[Response.rows.elements.distance.value],_xlfn.XMATCH(I$9&amp;"_"&amp;$H317,Processed[LinkID]))/1000</f>
        <v>3.4249999999999998</v>
      </c>
      <c r="J317" s="9" cm="1">
        <f t="array" ref="J317">INDEX(Processed[Response.rows.elements.distance.value],_xlfn.XMATCH(J$9&amp;"_"&amp;$H317,Processed[LinkID]))/1000</f>
        <v>3.4249999999999998</v>
      </c>
      <c r="K317" s="9" cm="1">
        <f t="array" ref="K317">INDEX(Processed[Response.rows.elements.distance.value],_xlfn.XMATCH(K$9&amp;"_"&amp;$H317,Processed[LinkID]))/1000</f>
        <v>3.4249999999999998</v>
      </c>
      <c r="L317" s="9" cm="1">
        <f t="array" ref="L317">INDEX(Processed[Response.rows.elements.duration.value],_xlfn.XMATCH(L$9&amp;"_"&amp;$H317,Processed[LinkID]))/60</f>
        <v>18.25</v>
      </c>
      <c r="M317" s="9" cm="1">
        <f t="array" ref="M317">INDEX(Processed[Response.rows.elements.duration.value],_xlfn.XMATCH(M$9&amp;"_"&amp;$H317,Processed[LinkID]))/60</f>
        <v>18.25</v>
      </c>
      <c r="N317" s="9" cm="1">
        <f t="array" ref="N317">INDEX(Processed[Response.rows.elements.duration.value],_xlfn.XMATCH(N$9&amp;"_"&amp;$H317,Processed[LinkID]))/60</f>
        <v>18.95</v>
      </c>
      <c r="O317" s="9">
        <f t="shared" si="31"/>
        <v>23</v>
      </c>
      <c r="P317" s="9">
        <f t="shared" si="32"/>
        <v>2.5046950000000003</v>
      </c>
      <c r="R317" s="10" cm="1">
        <f t="array" ref="R317">INDEX($I317:$P317,0,_xlfn.XMATCH(R$10,$I$10:$P$10))</f>
        <v>2.5046950000000003</v>
      </c>
      <c r="S317" s="10">
        <f t="shared" si="33"/>
        <v>3.4249999999999998</v>
      </c>
      <c r="U317" s="10">
        <f t="shared" si="36"/>
        <v>23</v>
      </c>
      <c r="V317" s="10" cm="1">
        <f t="array" ref="V317">INDEX($I317:$P317,0,_xlfn.XMATCH(V$10,$I$10:$P$10))</f>
        <v>18.25</v>
      </c>
      <c r="W317" s="10">
        <f t="shared" si="34"/>
        <v>4.75</v>
      </c>
      <c r="X317" s="37">
        <f t="shared" si="35"/>
        <v>0.26027397260273971</v>
      </c>
    </row>
    <row r="318" spans="1:24" x14ac:dyDescent="0.25">
      <c r="A318" s="4">
        <v>100101</v>
      </c>
      <c r="B318" s="4">
        <v>257639</v>
      </c>
      <c r="C318" s="4">
        <v>257634</v>
      </c>
      <c r="D318" s="4" t="s">
        <v>746</v>
      </c>
      <c r="E318" s="4" t="s">
        <v>745</v>
      </c>
      <c r="F318" s="4">
        <v>1302.289</v>
      </c>
      <c r="G318" s="4">
        <v>26</v>
      </c>
      <c r="H318" s="6" t="str">
        <f t="shared" si="30"/>
        <v>257639_257634</v>
      </c>
      <c r="I318" s="9" cm="1">
        <f t="array" ref="I318">INDEX(Processed[Response.rows.elements.distance.value],_xlfn.XMATCH(I$9&amp;"_"&amp;$H318,Processed[LinkID]))/1000</f>
        <v>1.6220000000000001</v>
      </c>
      <c r="J318" s="9" cm="1">
        <f t="array" ref="J318">INDEX(Processed[Response.rows.elements.distance.value],_xlfn.XMATCH(J$9&amp;"_"&amp;$H318,Processed[LinkID]))/1000</f>
        <v>1.6220000000000001</v>
      </c>
      <c r="K318" s="9" cm="1">
        <f t="array" ref="K318">INDEX(Processed[Response.rows.elements.distance.value],_xlfn.XMATCH(K$9&amp;"_"&amp;$H318,Processed[LinkID]))/1000</f>
        <v>1.6220000000000001</v>
      </c>
      <c r="L318" s="9" cm="1">
        <f t="array" ref="L318">INDEX(Processed[Response.rows.elements.duration.value],_xlfn.XMATCH(L$9&amp;"_"&amp;$H318,Processed[LinkID]))/60</f>
        <v>20.633333333333333</v>
      </c>
      <c r="M318" s="9" cm="1">
        <f t="array" ref="M318">INDEX(Processed[Response.rows.elements.duration.value],_xlfn.XMATCH(M$9&amp;"_"&amp;$H318,Processed[LinkID]))/60</f>
        <v>20.633333333333333</v>
      </c>
      <c r="N318" s="9" cm="1">
        <f t="array" ref="N318">INDEX(Processed[Response.rows.elements.duration.value],_xlfn.XMATCH(N$9&amp;"_"&amp;$H318,Processed[LinkID]))/60</f>
        <v>20.633333333333333</v>
      </c>
      <c r="O318" s="9">
        <f t="shared" si="31"/>
        <v>26</v>
      </c>
      <c r="P318" s="9">
        <f t="shared" si="32"/>
        <v>1.302289</v>
      </c>
      <c r="R318" s="10" cm="1">
        <f t="array" ref="R318">INDEX($I318:$P318,0,_xlfn.XMATCH(R$10,$I$10:$P$10))</f>
        <v>1.302289</v>
      </c>
      <c r="S318" s="10">
        <f t="shared" si="33"/>
        <v>1.6220000000000001</v>
      </c>
      <c r="U318" s="10">
        <f t="shared" si="36"/>
        <v>26</v>
      </c>
      <c r="V318" s="10" cm="1">
        <f t="array" ref="V318">INDEX($I318:$P318,0,_xlfn.XMATCH(V$10,$I$10:$P$10))</f>
        <v>20.633333333333333</v>
      </c>
      <c r="W318" s="10">
        <f t="shared" si="34"/>
        <v>5.3666666666666671</v>
      </c>
      <c r="X318" s="37">
        <f t="shared" si="35"/>
        <v>0.26009693053311794</v>
      </c>
    </row>
    <row r="319" spans="1:24" x14ac:dyDescent="0.25">
      <c r="A319" s="4">
        <v>100143</v>
      </c>
      <c r="B319" s="4">
        <v>230856</v>
      </c>
      <c r="C319" s="4">
        <v>230900</v>
      </c>
      <c r="D319" s="4" t="s">
        <v>765</v>
      </c>
      <c r="E319" s="4" t="s">
        <v>766</v>
      </c>
      <c r="F319" s="4">
        <v>385.584</v>
      </c>
      <c r="G319" s="4">
        <v>12</v>
      </c>
      <c r="H319" s="6" t="str">
        <f t="shared" si="30"/>
        <v>230856_230900</v>
      </c>
      <c r="I319" s="9" cm="1">
        <f t="array" ref="I319">INDEX(Processed[Response.rows.elements.distance.value],_xlfn.XMATCH(I$9&amp;"_"&amp;$H319,Processed[LinkID]))/1000</f>
        <v>0.71499999999999997</v>
      </c>
      <c r="J319" s="9" cm="1">
        <f t="array" ref="J319">INDEX(Processed[Response.rows.elements.distance.value],_xlfn.XMATCH(J$9&amp;"_"&amp;$H319,Processed[LinkID]))/1000</f>
        <v>0.71499999999999997</v>
      </c>
      <c r="K319" s="9" cm="1">
        <f t="array" ref="K319">INDEX(Processed[Response.rows.elements.distance.value],_xlfn.XMATCH(K$9&amp;"_"&amp;$H319,Processed[LinkID]))/1000</f>
        <v>0.71499999999999997</v>
      </c>
      <c r="L319" s="9" cm="1">
        <f t="array" ref="L319">INDEX(Processed[Response.rows.elements.duration.value],_xlfn.XMATCH(L$9&amp;"_"&amp;$H319,Processed[LinkID]))/60</f>
        <v>9.5333333333333332</v>
      </c>
      <c r="M319" s="9" cm="1">
        <f t="array" ref="M319">INDEX(Processed[Response.rows.elements.duration.value],_xlfn.XMATCH(M$9&amp;"_"&amp;$H319,Processed[LinkID]))/60</f>
        <v>9.5333333333333332</v>
      </c>
      <c r="N319" s="9" cm="1">
        <f t="array" ref="N319">INDEX(Processed[Response.rows.elements.duration.value],_xlfn.XMATCH(N$9&amp;"_"&amp;$H319,Processed[LinkID]))/60</f>
        <v>9.5333333333333332</v>
      </c>
      <c r="O319" s="9">
        <f t="shared" si="31"/>
        <v>12</v>
      </c>
      <c r="P319" s="9">
        <f t="shared" si="32"/>
        <v>0.38558399999999998</v>
      </c>
      <c r="R319" s="10" cm="1">
        <f t="array" ref="R319">INDEX($I319:$P319,0,_xlfn.XMATCH(R$10,$I$10:$P$10))</f>
        <v>0.38558399999999998</v>
      </c>
      <c r="S319" s="10">
        <f t="shared" si="33"/>
        <v>0.71499999999999997</v>
      </c>
      <c r="U319" s="10">
        <f t="shared" si="36"/>
        <v>12</v>
      </c>
      <c r="V319" s="10" cm="1">
        <f t="array" ref="V319">INDEX($I319:$P319,0,_xlfn.XMATCH(V$10,$I$10:$P$10))</f>
        <v>9.5333333333333332</v>
      </c>
      <c r="W319" s="10">
        <f t="shared" si="34"/>
        <v>2.4666666666666668</v>
      </c>
      <c r="X319" s="37">
        <f t="shared" si="35"/>
        <v>0.25874125874125875</v>
      </c>
    </row>
    <row r="320" spans="1:24" x14ac:dyDescent="0.25">
      <c r="A320" s="4">
        <v>100017</v>
      </c>
      <c r="B320" s="4">
        <v>243362</v>
      </c>
      <c r="C320" s="4">
        <v>243285</v>
      </c>
      <c r="D320" s="4" t="s">
        <v>697</v>
      </c>
      <c r="E320" s="4" t="s">
        <v>696</v>
      </c>
      <c r="F320" s="4">
        <v>552.63099999999997</v>
      </c>
      <c r="G320" s="4">
        <v>8</v>
      </c>
      <c r="H320" s="6" t="str">
        <f t="shared" si="30"/>
        <v>243362_243285</v>
      </c>
      <c r="I320" s="9" cm="1">
        <f t="array" ref="I320">INDEX(Processed[Response.rows.elements.distance.value],_xlfn.XMATCH(I$9&amp;"_"&amp;$H320,Processed[LinkID]))/1000</f>
        <v>1.389</v>
      </c>
      <c r="J320" s="9" cm="1">
        <f t="array" ref="J320">INDEX(Processed[Response.rows.elements.distance.value],_xlfn.XMATCH(J$9&amp;"_"&amp;$H320,Processed[LinkID]))/1000</f>
        <v>1.125</v>
      </c>
      <c r="K320" s="9" cm="1">
        <f t="array" ref="K320">INDEX(Processed[Response.rows.elements.distance.value],_xlfn.XMATCH(K$9&amp;"_"&amp;$H320,Processed[LinkID]))/1000</f>
        <v>1.3839999999999999</v>
      </c>
      <c r="L320" s="9" cm="1">
        <f t="array" ref="L320">INDEX(Processed[Response.rows.elements.duration.value],_xlfn.XMATCH(L$9&amp;"_"&amp;$H320,Processed[LinkID]))/60</f>
        <v>6.3666666666666663</v>
      </c>
      <c r="M320" s="9" cm="1">
        <f t="array" ref="M320">INDEX(Processed[Response.rows.elements.duration.value],_xlfn.XMATCH(M$9&amp;"_"&amp;$H320,Processed[LinkID]))/60</f>
        <v>7.0333333333333332</v>
      </c>
      <c r="N320" s="9" cm="1">
        <f t="array" ref="N320">INDEX(Processed[Response.rows.elements.duration.value],_xlfn.XMATCH(N$9&amp;"_"&amp;$H320,Processed[LinkID]))/60</f>
        <v>7.9</v>
      </c>
      <c r="O320" s="9">
        <f t="shared" si="31"/>
        <v>8</v>
      </c>
      <c r="P320" s="9">
        <f t="shared" si="32"/>
        <v>0.55263099999999998</v>
      </c>
      <c r="R320" s="10" cm="1">
        <f t="array" ref="R320">INDEX($I320:$P320,0,_xlfn.XMATCH(R$10,$I$10:$P$10))</f>
        <v>0.55263099999999998</v>
      </c>
      <c r="S320" s="10">
        <f t="shared" si="33"/>
        <v>1.3839999999999999</v>
      </c>
      <c r="U320" s="10">
        <f t="shared" si="36"/>
        <v>8</v>
      </c>
      <c r="V320" s="10" cm="1">
        <f t="array" ref="V320">INDEX($I320:$P320,0,_xlfn.XMATCH(V$10,$I$10:$P$10))</f>
        <v>6.3666666666666663</v>
      </c>
      <c r="W320" s="10">
        <f t="shared" si="34"/>
        <v>1.6333333333333337</v>
      </c>
      <c r="X320" s="37">
        <f t="shared" si="35"/>
        <v>0.25654450261780115</v>
      </c>
    </row>
    <row r="321" spans="1:24" x14ac:dyDescent="0.25">
      <c r="A321" s="4">
        <v>100037</v>
      </c>
      <c r="B321" s="4">
        <v>266682</v>
      </c>
      <c r="C321" s="4">
        <v>267933</v>
      </c>
      <c r="D321" s="4" t="s">
        <v>691</v>
      </c>
      <c r="E321" s="4" t="s">
        <v>684</v>
      </c>
      <c r="F321" s="4">
        <v>3104.9450000000002</v>
      </c>
      <c r="G321" s="4">
        <v>18</v>
      </c>
      <c r="H321" s="6" t="str">
        <f t="shared" si="30"/>
        <v>266682_267933</v>
      </c>
      <c r="I321" s="9" cm="1">
        <f t="array" ref="I321">INDEX(Processed[Response.rows.elements.distance.value],_xlfn.XMATCH(I$9&amp;"_"&amp;$H321,Processed[LinkID]))/1000</f>
        <v>4.3</v>
      </c>
      <c r="J321" s="9" cm="1">
        <f t="array" ref="J321">INDEX(Processed[Response.rows.elements.distance.value],_xlfn.XMATCH(J$9&amp;"_"&amp;$H321,Processed[LinkID]))/1000</f>
        <v>4.3</v>
      </c>
      <c r="K321" s="9" cm="1">
        <f t="array" ref="K321">INDEX(Processed[Response.rows.elements.distance.value],_xlfn.XMATCH(K$9&amp;"_"&amp;$H321,Processed[LinkID]))/1000</f>
        <v>4.3</v>
      </c>
      <c r="L321" s="9" cm="1">
        <f t="array" ref="L321">INDEX(Processed[Response.rows.elements.duration.value],_xlfn.XMATCH(L$9&amp;"_"&amp;$H321,Processed[LinkID]))/60</f>
        <v>14.35</v>
      </c>
      <c r="M321" s="9" cm="1">
        <f t="array" ref="M321">INDEX(Processed[Response.rows.elements.duration.value],_xlfn.XMATCH(M$9&amp;"_"&amp;$H321,Processed[LinkID]))/60</f>
        <v>14.35</v>
      </c>
      <c r="N321" s="9" cm="1">
        <f t="array" ref="N321">INDEX(Processed[Response.rows.elements.duration.value],_xlfn.XMATCH(N$9&amp;"_"&amp;$H321,Processed[LinkID]))/60</f>
        <v>14.35</v>
      </c>
      <c r="O321" s="9">
        <f t="shared" si="31"/>
        <v>18</v>
      </c>
      <c r="P321" s="9">
        <f t="shared" si="32"/>
        <v>3.1049450000000003</v>
      </c>
      <c r="R321" s="10" cm="1">
        <f t="array" ref="R321">INDEX($I321:$P321,0,_xlfn.XMATCH(R$10,$I$10:$P$10))</f>
        <v>3.1049450000000003</v>
      </c>
      <c r="S321" s="10">
        <f t="shared" si="33"/>
        <v>4.3</v>
      </c>
      <c r="U321" s="10">
        <f t="shared" si="36"/>
        <v>18</v>
      </c>
      <c r="V321" s="10" cm="1">
        <f t="array" ref="V321">INDEX($I321:$P321,0,_xlfn.XMATCH(V$10,$I$10:$P$10))</f>
        <v>14.35</v>
      </c>
      <c r="W321" s="10">
        <f t="shared" si="34"/>
        <v>3.6500000000000004</v>
      </c>
      <c r="X321" s="37">
        <f t="shared" si="35"/>
        <v>0.25435540069686413</v>
      </c>
    </row>
    <row r="322" spans="1:24" x14ac:dyDescent="0.25">
      <c r="A322" s="4">
        <v>100208</v>
      </c>
      <c r="B322" s="4">
        <v>269751</v>
      </c>
      <c r="C322" s="4">
        <v>267252</v>
      </c>
      <c r="D322" s="4" t="s">
        <v>704</v>
      </c>
      <c r="E322" s="4" t="s">
        <v>694</v>
      </c>
      <c r="F322" s="4">
        <v>11875.329</v>
      </c>
      <c r="G322" s="4">
        <v>31</v>
      </c>
      <c r="H322" s="6" t="str">
        <f t="shared" si="30"/>
        <v>269751_267252</v>
      </c>
      <c r="I322" s="9" cm="1">
        <f t="array" ref="I322">INDEX(Processed[Response.rows.elements.distance.value],_xlfn.XMATCH(I$9&amp;"_"&amp;$H322,Processed[LinkID]))/1000</f>
        <v>13.755000000000001</v>
      </c>
      <c r="J322" s="9" cm="1">
        <f t="array" ref="J322">INDEX(Processed[Response.rows.elements.distance.value],_xlfn.XMATCH(J$9&amp;"_"&amp;$H322,Processed[LinkID]))/1000</f>
        <v>13.755000000000001</v>
      </c>
      <c r="K322" s="9" cm="1">
        <f t="array" ref="K322">INDEX(Processed[Response.rows.elements.distance.value],_xlfn.XMATCH(K$9&amp;"_"&amp;$H322,Processed[LinkID]))/1000</f>
        <v>13.755000000000001</v>
      </c>
      <c r="L322" s="9" cm="1">
        <f t="array" ref="L322">INDEX(Processed[Response.rows.elements.duration.value],_xlfn.XMATCH(L$9&amp;"_"&amp;$H322,Processed[LinkID]))/60</f>
        <v>24.716666666666665</v>
      </c>
      <c r="M322" s="9" cm="1">
        <f t="array" ref="M322">INDEX(Processed[Response.rows.elements.duration.value],_xlfn.XMATCH(M$9&amp;"_"&amp;$H322,Processed[LinkID]))/60</f>
        <v>22.433333333333334</v>
      </c>
      <c r="N322" s="9" cm="1">
        <f t="array" ref="N322">INDEX(Processed[Response.rows.elements.duration.value],_xlfn.XMATCH(N$9&amp;"_"&amp;$H322,Processed[LinkID]))/60</f>
        <v>23.433333333333334</v>
      </c>
      <c r="O322" s="9">
        <f t="shared" si="31"/>
        <v>31</v>
      </c>
      <c r="P322" s="9">
        <f t="shared" si="32"/>
        <v>11.875328999999999</v>
      </c>
      <c r="R322" s="10" cm="1">
        <f t="array" ref="R322">INDEX($I322:$P322,0,_xlfn.XMATCH(R$10,$I$10:$P$10))</f>
        <v>11.875328999999999</v>
      </c>
      <c r="S322" s="10">
        <f t="shared" si="33"/>
        <v>13.755000000000001</v>
      </c>
      <c r="U322" s="10">
        <f t="shared" si="36"/>
        <v>31</v>
      </c>
      <c r="V322" s="10" cm="1">
        <f t="array" ref="V322">INDEX($I322:$P322,0,_xlfn.XMATCH(V$10,$I$10:$P$10))</f>
        <v>24.716666666666665</v>
      </c>
      <c r="W322" s="10">
        <f t="shared" si="34"/>
        <v>6.283333333333335</v>
      </c>
      <c r="X322" s="37">
        <f t="shared" si="35"/>
        <v>0.25421443020903584</v>
      </c>
    </row>
    <row r="323" spans="1:24" x14ac:dyDescent="0.25">
      <c r="A323" s="4">
        <v>100141</v>
      </c>
      <c r="B323" s="4">
        <v>269830</v>
      </c>
      <c r="C323" s="4">
        <v>270197</v>
      </c>
      <c r="D323" s="4" t="s">
        <v>762</v>
      </c>
      <c r="E323" s="4" t="s">
        <v>761</v>
      </c>
      <c r="F323" s="4">
        <v>1160.125</v>
      </c>
      <c r="G323" s="4">
        <v>7</v>
      </c>
      <c r="H323" s="6" t="str">
        <f t="shared" si="30"/>
        <v>269830_270197</v>
      </c>
      <c r="I323" s="9" cm="1">
        <f t="array" ref="I323">INDEX(Processed[Response.rows.elements.distance.value],_xlfn.XMATCH(I$9&amp;"_"&amp;$H323,Processed[LinkID]))/1000</f>
        <v>1.4139999999999999</v>
      </c>
      <c r="J323" s="9" cm="1">
        <f t="array" ref="J323">INDEX(Processed[Response.rows.elements.distance.value],_xlfn.XMATCH(J$9&amp;"_"&amp;$H323,Processed[LinkID]))/1000</f>
        <v>1.4139999999999999</v>
      </c>
      <c r="K323" s="9" cm="1">
        <f t="array" ref="K323">INDEX(Processed[Response.rows.elements.distance.value],_xlfn.XMATCH(K$9&amp;"_"&amp;$H323,Processed[LinkID]))/1000</f>
        <v>1.4139999999999999</v>
      </c>
      <c r="L323" s="9" cm="1">
        <f t="array" ref="L323">INDEX(Processed[Response.rows.elements.duration.value],_xlfn.XMATCH(L$9&amp;"_"&amp;$H323,Processed[LinkID]))/60</f>
        <v>5.583333333333333</v>
      </c>
      <c r="M323" s="9" cm="1">
        <f t="array" ref="M323">INDEX(Processed[Response.rows.elements.duration.value],_xlfn.XMATCH(M$9&amp;"_"&amp;$H323,Processed[LinkID]))/60</f>
        <v>6.583333333333333</v>
      </c>
      <c r="N323" s="9" cm="1">
        <f t="array" ref="N323">INDEX(Processed[Response.rows.elements.duration.value],_xlfn.XMATCH(N$9&amp;"_"&amp;$H323,Processed[LinkID]))/60</f>
        <v>6.583333333333333</v>
      </c>
      <c r="O323" s="9">
        <f t="shared" si="31"/>
        <v>7</v>
      </c>
      <c r="P323" s="9">
        <f t="shared" si="32"/>
        <v>1.1601250000000001</v>
      </c>
      <c r="R323" s="10" cm="1">
        <f t="array" ref="R323">INDEX($I323:$P323,0,_xlfn.XMATCH(R$10,$I$10:$P$10))</f>
        <v>1.1601250000000001</v>
      </c>
      <c r="S323" s="10">
        <f t="shared" si="33"/>
        <v>1.4139999999999999</v>
      </c>
      <c r="U323" s="10">
        <f t="shared" si="36"/>
        <v>7</v>
      </c>
      <c r="V323" s="10" cm="1">
        <f t="array" ref="V323">INDEX($I323:$P323,0,_xlfn.XMATCH(V$10,$I$10:$P$10))</f>
        <v>5.583333333333333</v>
      </c>
      <c r="W323" s="10">
        <f t="shared" si="34"/>
        <v>1.416666666666667</v>
      </c>
      <c r="X323" s="37">
        <f t="shared" si="35"/>
        <v>0.25373134328358216</v>
      </c>
    </row>
    <row r="324" spans="1:24" x14ac:dyDescent="0.25">
      <c r="A324" s="4">
        <v>100019</v>
      </c>
      <c r="B324" s="4">
        <v>270193</v>
      </c>
      <c r="C324" s="4">
        <v>267662</v>
      </c>
      <c r="D324" s="4" t="s">
        <v>699</v>
      </c>
      <c r="E324" s="4" t="s">
        <v>686</v>
      </c>
      <c r="F324" s="4">
        <v>9159.4779999999992</v>
      </c>
      <c r="G324" s="4">
        <v>26</v>
      </c>
      <c r="H324" s="6" t="str">
        <f t="shared" si="30"/>
        <v>270193_267662</v>
      </c>
      <c r="I324" s="9" cm="1">
        <f t="array" ref="I324">INDEX(Processed[Response.rows.elements.distance.value],_xlfn.XMATCH(I$9&amp;"_"&amp;$H324,Processed[LinkID]))/1000</f>
        <v>11.164</v>
      </c>
      <c r="J324" s="9" cm="1">
        <f t="array" ref="J324">INDEX(Processed[Response.rows.elements.distance.value],_xlfn.XMATCH(J$9&amp;"_"&amp;$H324,Processed[LinkID]))/1000</f>
        <v>11.164</v>
      </c>
      <c r="K324" s="9" cm="1">
        <f t="array" ref="K324">INDEX(Processed[Response.rows.elements.distance.value],_xlfn.XMATCH(K$9&amp;"_"&amp;$H324,Processed[LinkID]))/1000</f>
        <v>11.164</v>
      </c>
      <c r="L324" s="9" cm="1">
        <f t="array" ref="L324">INDEX(Processed[Response.rows.elements.duration.value],_xlfn.XMATCH(L$9&amp;"_"&amp;$H324,Processed[LinkID]))/60</f>
        <v>20.766666666666666</v>
      </c>
      <c r="M324" s="9" cm="1">
        <f t="array" ref="M324">INDEX(Processed[Response.rows.elements.duration.value],_xlfn.XMATCH(M$9&amp;"_"&amp;$H324,Processed[LinkID]))/60</f>
        <v>19.383333333333333</v>
      </c>
      <c r="N324" s="9" cm="1">
        <f t="array" ref="N324">INDEX(Processed[Response.rows.elements.duration.value],_xlfn.XMATCH(N$9&amp;"_"&amp;$H324,Processed[LinkID]))/60</f>
        <v>19.149999999999999</v>
      </c>
      <c r="O324" s="9">
        <f t="shared" si="31"/>
        <v>26</v>
      </c>
      <c r="P324" s="9">
        <f t="shared" si="32"/>
        <v>9.159478</v>
      </c>
      <c r="R324" s="10" cm="1">
        <f t="array" ref="R324">INDEX($I324:$P324,0,_xlfn.XMATCH(R$10,$I$10:$P$10))</f>
        <v>9.159478</v>
      </c>
      <c r="S324" s="10">
        <f t="shared" si="33"/>
        <v>11.164</v>
      </c>
      <c r="U324" s="10">
        <f t="shared" si="36"/>
        <v>26</v>
      </c>
      <c r="V324" s="10" cm="1">
        <f t="array" ref="V324">INDEX($I324:$P324,0,_xlfn.XMATCH(V$10,$I$10:$P$10))</f>
        <v>20.766666666666666</v>
      </c>
      <c r="W324" s="10">
        <f t="shared" si="34"/>
        <v>5.2333333333333343</v>
      </c>
      <c r="X324" s="37">
        <f t="shared" si="35"/>
        <v>0.25200642054574646</v>
      </c>
    </row>
    <row r="325" spans="1:24" x14ac:dyDescent="0.25">
      <c r="A325" s="4">
        <v>100095</v>
      </c>
      <c r="B325" s="4">
        <v>267948</v>
      </c>
      <c r="C325" s="4">
        <v>269459</v>
      </c>
      <c r="D325" s="4" t="s">
        <v>693</v>
      </c>
      <c r="E325" s="4" t="s">
        <v>687</v>
      </c>
      <c r="F325" s="4">
        <v>4308.9880000000003</v>
      </c>
      <c r="G325" s="4">
        <v>27</v>
      </c>
      <c r="H325" s="6" t="str">
        <f t="shared" si="30"/>
        <v>267948_269459</v>
      </c>
      <c r="I325" s="9" cm="1">
        <f t="array" ref="I325">INDEX(Processed[Response.rows.elements.distance.value],_xlfn.XMATCH(I$9&amp;"_"&amp;$H325,Processed[LinkID]))/1000</f>
        <v>4.875</v>
      </c>
      <c r="J325" s="9" cm="1">
        <f t="array" ref="J325">INDEX(Processed[Response.rows.elements.distance.value],_xlfn.XMATCH(J$9&amp;"_"&amp;$H325,Processed[LinkID]))/1000</f>
        <v>4.875</v>
      </c>
      <c r="K325" s="9" cm="1">
        <f t="array" ref="K325">INDEX(Processed[Response.rows.elements.distance.value],_xlfn.XMATCH(K$9&amp;"_"&amp;$H325,Processed[LinkID]))/1000</f>
        <v>4.875</v>
      </c>
      <c r="L325" s="9" cm="1">
        <f t="array" ref="L325">INDEX(Processed[Response.rows.elements.duration.value],_xlfn.XMATCH(L$9&amp;"_"&amp;$H325,Processed[LinkID]))/60</f>
        <v>21.566666666666666</v>
      </c>
      <c r="M325" s="9" cm="1">
        <f t="array" ref="M325">INDEX(Processed[Response.rows.elements.duration.value],_xlfn.XMATCH(M$9&amp;"_"&amp;$H325,Processed[LinkID]))/60</f>
        <v>20.566666666666666</v>
      </c>
      <c r="N325" s="9" cm="1">
        <f t="array" ref="N325">INDEX(Processed[Response.rows.elements.duration.value],_xlfn.XMATCH(N$9&amp;"_"&amp;$H325,Processed[LinkID]))/60</f>
        <v>22.016666666666666</v>
      </c>
      <c r="O325" s="9">
        <f t="shared" si="31"/>
        <v>27</v>
      </c>
      <c r="P325" s="9">
        <f t="shared" si="32"/>
        <v>4.3089880000000003</v>
      </c>
      <c r="R325" s="10" cm="1">
        <f t="array" ref="R325">INDEX($I325:$P325,0,_xlfn.XMATCH(R$10,$I$10:$P$10))</f>
        <v>4.3089880000000003</v>
      </c>
      <c r="S325" s="10">
        <f t="shared" si="33"/>
        <v>4.875</v>
      </c>
      <c r="U325" s="10">
        <f t="shared" si="36"/>
        <v>27</v>
      </c>
      <c r="V325" s="10" cm="1">
        <f t="array" ref="V325">INDEX($I325:$P325,0,_xlfn.XMATCH(V$10,$I$10:$P$10))</f>
        <v>21.566666666666666</v>
      </c>
      <c r="W325" s="10">
        <f t="shared" si="34"/>
        <v>5.4333333333333336</v>
      </c>
      <c r="X325" s="37">
        <f t="shared" si="35"/>
        <v>0.25193199381761977</v>
      </c>
    </row>
    <row r="326" spans="1:24" x14ac:dyDescent="0.25">
      <c r="A326" s="4">
        <v>100180</v>
      </c>
      <c r="B326" s="4">
        <v>267662</v>
      </c>
      <c r="C326" s="4">
        <v>271036</v>
      </c>
      <c r="D326" s="4" t="s">
        <v>686</v>
      </c>
      <c r="E326" s="4" t="s">
        <v>759</v>
      </c>
      <c r="F326" s="4">
        <v>9160.6630000000005</v>
      </c>
      <c r="G326" s="4">
        <v>40</v>
      </c>
      <c r="H326" s="6" t="str">
        <f t="shared" si="30"/>
        <v>267662_271036</v>
      </c>
      <c r="I326" s="9" cm="1">
        <f t="array" ref="I326">INDEX(Processed[Response.rows.elements.distance.value],_xlfn.XMATCH(I$9&amp;"_"&amp;$H326,Processed[LinkID]))/1000</f>
        <v>12.255000000000001</v>
      </c>
      <c r="J326" s="9" cm="1">
        <f t="array" ref="J326">INDEX(Processed[Response.rows.elements.distance.value],_xlfn.XMATCH(J$9&amp;"_"&amp;$H326,Processed[LinkID]))/1000</f>
        <v>12.255000000000001</v>
      </c>
      <c r="K326" s="9" cm="1">
        <f t="array" ref="K326">INDEX(Processed[Response.rows.elements.distance.value],_xlfn.XMATCH(K$9&amp;"_"&amp;$H326,Processed[LinkID]))/1000</f>
        <v>12.255000000000001</v>
      </c>
      <c r="L326" s="9" cm="1">
        <f t="array" ref="L326">INDEX(Processed[Response.rows.elements.duration.value],_xlfn.XMATCH(L$9&amp;"_"&amp;$H326,Processed[LinkID]))/60</f>
        <v>32</v>
      </c>
      <c r="M326" s="9" cm="1">
        <f t="array" ref="M326">INDEX(Processed[Response.rows.elements.duration.value],_xlfn.XMATCH(M$9&amp;"_"&amp;$H326,Processed[LinkID]))/60</f>
        <v>30</v>
      </c>
      <c r="N326" s="9" cm="1">
        <f t="array" ref="N326">INDEX(Processed[Response.rows.elements.duration.value],_xlfn.XMATCH(N$9&amp;"_"&amp;$H326,Processed[LinkID]))/60</f>
        <v>32.633333333333333</v>
      </c>
      <c r="O326" s="9">
        <f t="shared" si="31"/>
        <v>40</v>
      </c>
      <c r="P326" s="9">
        <f t="shared" si="32"/>
        <v>9.1606630000000013</v>
      </c>
      <c r="R326" s="10" cm="1">
        <f t="array" ref="R326">INDEX($I326:$P326,0,_xlfn.XMATCH(R$10,$I$10:$P$10))</f>
        <v>9.1606630000000013</v>
      </c>
      <c r="S326" s="10">
        <f t="shared" si="33"/>
        <v>12.255000000000001</v>
      </c>
      <c r="U326" s="10">
        <f t="shared" si="36"/>
        <v>40</v>
      </c>
      <c r="V326" s="10" cm="1">
        <f t="array" ref="V326">INDEX($I326:$P326,0,_xlfn.XMATCH(V$10,$I$10:$P$10))</f>
        <v>32</v>
      </c>
      <c r="W326" s="10">
        <f t="shared" si="34"/>
        <v>8</v>
      </c>
      <c r="X326" s="37">
        <f t="shared" si="35"/>
        <v>0.25</v>
      </c>
    </row>
    <row r="327" spans="1:24" x14ac:dyDescent="0.25">
      <c r="A327" s="4">
        <v>100013</v>
      </c>
      <c r="B327" s="4">
        <v>266343</v>
      </c>
      <c r="C327" s="4">
        <v>268747</v>
      </c>
      <c r="D327" s="4" t="s">
        <v>692</v>
      </c>
      <c r="E327" s="4" t="s">
        <v>685</v>
      </c>
      <c r="F327" s="4">
        <v>5041.1109999999999</v>
      </c>
      <c r="G327" s="4">
        <v>31</v>
      </c>
      <c r="H327" s="6" t="str">
        <f t="shared" si="30"/>
        <v>266343_268747</v>
      </c>
      <c r="I327" s="9" cm="1">
        <f t="array" ref="I327">INDEX(Processed[Response.rows.elements.distance.value],_xlfn.XMATCH(I$9&amp;"_"&amp;$H327,Processed[LinkID]))/1000</f>
        <v>6.9459999999999997</v>
      </c>
      <c r="J327" s="9" cm="1">
        <f t="array" ref="J327">INDEX(Processed[Response.rows.elements.distance.value],_xlfn.XMATCH(J$9&amp;"_"&amp;$H327,Processed[LinkID]))/1000</f>
        <v>10.558</v>
      </c>
      <c r="K327" s="9" cm="1">
        <f t="array" ref="K327">INDEX(Processed[Response.rows.elements.distance.value],_xlfn.XMATCH(K$9&amp;"_"&amp;$H327,Processed[LinkID]))/1000</f>
        <v>6.9459999999999997</v>
      </c>
      <c r="L327" s="9" cm="1">
        <f t="array" ref="L327">INDEX(Processed[Response.rows.elements.duration.value],_xlfn.XMATCH(L$9&amp;"_"&amp;$H327,Processed[LinkID]))/60</f>
        <v>24.85</v>
      </c>
      <c r="M327" s="9" cm="1">
        <f t="array" ref="M327">INDEX(Processed[Response.rows.elements.duration.value],_xlfn.XMATCH(M$9&amp;"_"&amp;$H327,Processed[LinkID]))/60</f>
        <v>28.633333333333333</v>
      </c>
      <c r="N327" s="9" cm="1">
        <f t="array" ref="N327">INDEX(Processed[Response.rows.elements.duration.value],_xlfn.XMATCH(N$9&amp;"_"&amp;$H327,Processed[LinkID]))/60</f>
        <v>24.85</v>
      </c>
      <c r="O327" s="9">
        <f t="shared" si="31"/>
        <v>31</v>
      </c>
      <c r="P327" s="9">
        <f t="shared" si="32"/>
        <v>5.0411109999999999</v>
      </c>
      <c r="R327" s="10" cm="1">
        <f t="array" ref="R327">INDEX($I327:$P327,0,_xlfn.XMATCH(R$10,$I$10:$P$10))</f>
        <v>5.0411109999999999</v>
      </c>
      <c r="S327" s="10">
        <f t="shared" si="33"/>
        <v>6.9459999999999997</v>
      </c>
      <c r="U327" s="10">
        <f t="shared" si="36"/>
        <v>31</v>
      </c>
      <c r="V327" s="10" cm="1">
        <f t="array" ref="V327">INDEX($I327:$P327,0,_xlfn.XMATCH(V$10,$I$10:$P$10))</f>
        <v>24.85</v>
      </c>
      <c r="W327" s="10">
        <f t="shared" si="34"/>
        <v>6.1499999999999986</v>
      </c>
      <c r="X327" s="37">
        <f t="shared" si="35"/>
        <v>0.24748490945674037</v>
      </c>
    </row>
    <row r="328" spans="1:24" x14ac:dyDescent="0.25">
      <c r="A328" s="4">
        <v>100209</v>
      </c>
      <c r="B328" s="4">
        <v>268311</v>
      </c>
      <c r="C328" s="4">
        <v>267252</v>
      </c>
      <c r="D328" s="4" t="s">
        <v>695</v>
      </c>
      <c r="E328" s="4" t="s">
        <v>694</v>
      </c>
      <c r="F328" s="4">
        <v>2293.357</v>
      </c>
      <c r="G328" s="4">
        <v>17</v>
      </c>
      <c r="H328" s="6" t="str">
        <f t="shared" si="30"/>
        <v>268311_267252</v>
      </c>
      <c r="I328" s="9" cm="1">
        <f t="array" ref="I328">INDEX(Processed[Response.rows.elements.distance.value],_xlfn.XMATCH(I$9&amp;"_"&amp;$H328,Processed[LinkID]))/1000</f>
        <v>4.1890000000000001</v>
      </c>
      <c r="J328" s="9" cm="1">
        <f t="array" ref="J328">INDEX(Processed[Response.rows.elements.distance.value],_xlfn.XMATCH(J$9&amp;"_"&amp;$H328,Processed[LinkID]))/1000</f>
        <v>3.7559999999999998</v>
      </c>
      <c r="K328" s="9" cm="1">
        <f t="array" ref="K328">INDEX(Processed[Response.rows.elements.distance.value],_xlfn.XMATCH(K$9&amp;"_"&amp;$H328,Processed[LinkID]))/1000</f>
        <v>3.7559999999999998</v>
      </c>
      <c r="L328" s="9" cm="1">
        <f t="array" ref="L328">INDEX(Processed[Response.rows.elements.duration.value],_xlfn.XMATCH(L$9&amp;"_"&amp;$H328,Processed[LinkID]))/60</f>
        <v>13.633333333333333</v>
      </c>
      <c r="M328" s="9" cm="1">
        <f t="array" ref="M328">INDEX(Processed[Response.rows.elements.duration.value],_xlfn.XMATCH(M$9&amp;"_"&amp;$H328,Processed[LinkID]))/60</f>
        <v>25.25</v>
      </c>
      <c r="N328" s="9" cm="1">
        <f t="array" ref="N328">INDEX(Processed[Response.rows.elements.duration.value],_xlfn.XMATCH(N$9&amp;"_"&amp;$H328,Processed[LinkID]))/60</f>
        <v>24.25</v>
      </c>
      <c r="O328" s="9">
        <f t="shared" si="31"/>
        <v>17</v>
      </c>
      <c r="P328" s="9">
        <f t="shared" si="32"/>
        <v>2.2933569999999999</v>
      </c>
      <c r="R328" s="10" cm="1">
        <f t="array" ref="R328">INDEX($I328:$P328,0,_xlfn.XMATCH(R$10,$I$10:$P$10))</f>
        <v>2.2933569999999999</v>
      </c>
      <c r="S328" s="10">
        <f t="shared" si="33"/>
        <v>3.7559999999999998</v>
      </c>
      <c r="U328" s="10">
        <f t="shared" si="36"/>
        <v>17</v>
      </c>
      <c r="V328" s="10" cm="1">
        <f t="array" ref="V328">INDEX($I328:$P328,0,_xlfn.XMATCH(V$10,$I$10:$P$10))</f>
        <v>13.633333333333333</v>
      </c>
      <c r="W328" s="10">
        <f t="shared" si="34"/>
        <v>3.3666666666666671</v>
      </c>
      <c r="X328" s="37">
        <f t="shared" si="35"/>
        <v>0.24694376528117365</v>
      </c>
    </row>
    <row r="329" spans="1:24" x14ac:dyDescent="0.25">
      <c r="A329" s="4">
        <v>100265</v>
      </c>
      <c r="B329" s="4">
        <v>262193</v>
      </c>
      <c r="C329" s="4">
        <v>267252</v>
      </c>
      <c r="D329" s="4" t="s">
        <v>741</v>
      </c>
      <c r="E329" s="4" t="s">
        <v>694</v>
      </c>
      <c r="F329" s="4">
        <v>14989.268</v>
      </c>
      <c r="G329" s="4">
        <v>47</v>
      </c>
      <c r="H329" s="6" t="str">
        <f t="shared" si="30"/>
        <v>262193_267252</v>
      </c>
      <c r="I329" s="9" cm="1">
        <f t="array" ref="I329">INDEX(Processed[Response.rows.elements.distance.value],_xlfn.XMATCH(I$9&amp;"_"&amp;$H329,Processed[LinkID]))/1000</f>
        <v>17.494</v>
      </c>
      <c r="J329" s="9" cm="1">
        <f t="array" ref="J329">INDEX(Processed[Response.rows.elements.distance.value],_xlfn.XMATCH(J$9&amp;"_"&amp;$H329,Processed[LinkID]))/1000</f>
        <v>18.763999999999999</v>
      </c>
      <c r="K329" s="9" cm="1">
        <f t="array" ref="K329">INDEX(Processed[Response.rows.elements.distance.value],_xlfn.XMATCH(K$9&amp;"_"&amp;$H329,Processed[LinkID]))/1000</f>
        <v>18.763999999999999</v>
      </c>
      <c r="L329" s="9" cm="1">
        <f t="array" ref="L329">INDEX(Processed[Response.rows.elements.duration.value],_xlfn.XMATCH(L$9&amp;"_"&amp;$H329,Processed[LinkID]))/60</f>
        <v>37.716666666666669</v>
      </c>
      <c r="M329" s="9" cm="1">
        <f t="array" ref="M329">INDEX(Processed[Response.rows.elements.duration.value],_xlfn.XMATCH(M$9&amp;"_"&amp;$H329,Processed[LinkID]))/60</f>
        <v>41.15</v>
      </c>
      <c r="N329" s="9" cm="1">
        <f t="array" ref="N329">INDEX(Processed[Response.rows.elements.duration.value],_xlfn.XMATCH(N$9&amp;"_"&amp;$H329,Processed[LinkID]))/60</f>
        <v>41.15</v>
      </c>
      <c r="O329" s="9">
        <f t="shared" si="31"/>
        <v>47</v>
      </c>
      <c r="P329" s="9">
        <f t="shared" si="32"/>
        <v>14.989267999999999</v>
      </c>
      <c r="R329" s="10" cm="1">
        <f t="array" ref="R329">INDEX($I329:$P329,0,_xlfn.XMATCH(R$10,$I$10:$P$10))</f>
        <v>14.989267999999999</v>
      </c>
      <c r="S329" s="10">
        <f t="shared" si="33"/>
        <v>18.763999999999999</v>
      </c>
      <c r="U329" s="10">
        <f t="shared" si="36"/>
        <v>47</v>
      </c>
      <c r="V329" s="10" cm="1">
        <f t="array" ref="V329">INDEX($I329:$P329,0,_xlfn.XMATCH(V$10,$I$10:$P$10))</f>
        <v>37.716666666666669</v>
      </c>
      <c r="W329" s="10">
        <f t="shared" si="34"/>
        <v>9.2833333333333314</v>
      </c>
      <c r="X329" s="37">
        <f t="shared" si="35"/>
        <v>0.24613345117101187</v>
      </c>
    </row>
    <row r="330" spans="1:24" x14ac:dyDescent="0.25">
      <c r="A330" s="4">
        <v>100125</v>
      </c>
      <c r="B330" s="4">
        <v>267994</v>
      </c>
      <c r="C330" s="4">
        <v>267983</v>
      </c>
      <c r="D330" s="4" t="s">
        <v>734</v>
      </c>
      <c r="E330" s="4" t="s">
        <v>688</v>
      </c>
      <c r="F330" s="4">
        <v>4962.107</v>
      </c>
      <c r="G330" s="4">
        <v>23</v>
      </c>
      <c r="H330" s="6" t="str">
        <f t="shared" si="30"/>
        <v>267994_267983</v>
      </c>
      <c r="I330" s="9" cm="1">
        <f t="array" ref="I330">INDEX(Processed[Response.rows.elements.distance.value],_xlfn.XMATCH(I$9&amp;"_"&amp;$H330,Processed[LinkID]))/1000</f>
        <v>7.08</v>
      </c>
      <c r="J330" s="9" cm="1">
        <f t="array" ref="J330">INDEX(Processed[Response.rows.elements.distance.value],_xlfn.XMATCH(J$9&amp;"_"&amp;$H330,Processed[LinkID]))/1000</f>
        <v>7.08</v>
      </c>
      <c r="K330" s="9" cm="1">
        <f t="array" ref="K330">INDEX(Processed[Response.rows.elements.distance.value],_xlfn.XMATCH(K$9&amp;"_"&amp;$H330,Processed[LinkID]))/1000</f>
        <v>7.08</v>
      </c>
      <c r="L330" s="9" cm="1">
        <f t="array" ref="L330">INDEX(Processed[Response.rows.elements.duration.value],_xlfn.XMATCH(L$9&amp;"_"&amp;$H330,Processed[LinkID]))/60</f>
        <v>18.483333333333334</v>
      </c>
      <c r="M330" s="9" cm="1">
        <f t="array" ref="M330">INDEX(Processed[Response.rows.elements.duration.value],_xlfn.XMATCH(M$9&amp;"_"&amp;$H330,Processed[LinkID]))/60</f>
        <v>17.483333333333334</v>
      </c>
      <c r="N330" s="9" cm="1">
        <f t="array" ref="N330">INDEX(Processed[Response.rows.elements.duration.value],_xlfn.XMATCH(N$9&amp;"_"&amp;$H330,Processed[LinkID]))/60</f>
        <v>18.483333333333334</v>
      </c>
      <c r="O330" s="9">
        <f t="shared" si="31"/>
        <v>23</v>
      </c>
      <c r="P330" s="9">
        <f t="shared" si="32"/>
        <v>4.9621069999999996</v>
      </c>
      <c r="R330" s="10" cm="1">
        <f t="array" ref="R330">INDEX($I330:$P330,0,_xlfn.XMATCH(R$10,$I$10:$P$10))</f>
        <v>4.9621069999999996</v>
      </c>
      <c r="S330" s="10">
        <f t="shared" si="33"/>
        <v>7.08</v>
      </c>
      <c r="U330" s="10">
        <f t="shared" si="36"/>
        <v>23</v>
      </c>
      <c r="V330" s="10" cm="1">
        <f t="array" ref="V330">INDEX($I330:$P330,0,_xlfn.XMATCH(V$10,$I$10:$P$10))</f>
        <v>18.483333333333334</v>
      </c>
      <c r="W330" s="10">
        <f t="shared" si="34"/>
        <v>4.5166666666666657</v>
      </c>
      <c r="X330" s="37">
        <f t="shared" si="35"/>
        <v>0.24436429215509461</v>
      </c>
    </row>
    <row r="331" spans="1:24" x14ac:dyDescent="0.25">
      <c r="A331" s="4">
        <v>100169</v>
      </c>
      <c r="B331" s="4">
        <v>257458</v>
      </c>
      <c r="C331" s="4">
        <v>257311</v>
      </c>
      <c r="D331" s="4" t="s">
        <v>775</v>
      </c>
      <c r="E331" s="4" t="s">
        <v>774</v>
      </c>
      <c r="F331" s="4">
        <v>1022.48</v>
      </c>
      <c r="G331" s="4">
        <v>28</v>
      </c>
      <c r="H331" s="6" t="str">
        <f t="shared" ref="H331:H394" si="37">B331&amp;"_"&amp;C331</f>
        <v>257458_257311</v>
      </c>
      <c r="I331" s="9" cm="1">
        <f t="array" ref="I331">INDEX(Processed[Response.rows.elements.distance.value],_xlfn.XMATCH(I$9&amp;"_"&amp;$H331,Processed[LinkID]))/1000</f>
        <v>2.2210000000000001</v>
      </c>
      <c r="J331" s="9" cm="1">
        <f t="array" ref="J331">INDEX(Processed[Response.rows.elements.distance.value],_xlfn.XMATCH(J$9&amp;"_"&amp;$H331,Processed[LinkID]))/1000</f>
        <v>2.0680000000000001</v>
      </c>
      <c r="K331" s="9" cm="1">
        <f t="array" ref="K331">INDEX(Processed[Response.rows.elements.distance.value],_xlfn.XMATCH(K$9&amp;"_"&amp;$H331,Processed[LinkID]))/1000</f>
        <v>2.4780000000000002</v>
      </c>
      <c r="L331" s="9" cm="1">
        <f t="array" ref="L331">INDEX(Processed[Response.rows.elements.duration.value],_xlfn.XMATCH(L$9&amp;"_"&amp;$H331,Processed[LinkID]))/60</f>
        <v>22.516666666666666</v>
      </c>
      <c r="M331" s="9" cm="1">
        <f t="array" ref="M331">INDEX(Processed[Response.rows.elements.duration.value],_xlfn.XMATCH(M$9&amp;"_"&amp;$H331,Processed[LinkID]))/60</f>
        <v>26.35</v>
      </c>
      <c r="N331" s="9" cm="1">
        <f t="array" ref="N331">INDEX(Processed[Response.rows.elements.duration.value],_xlfn.XMATCH(N$9&amp;"_"&amp;$H331,Processed[LinkID]))/60</f>
        <v>21.933333333333334</v>
      </c>
      <c r="O331" s="9">
        <f t="shared" ref="O331:O394" si="38">G331</f>
        <v>28</v>
      </c>
      <c r="P331" s="9">
        <f t="shared" ref="P331:P394" si="39">F331/1000</f>
        <v>1.0224800000000001</v>
      </c>
      <c r="R331" s="10" cm="1">
        <f t="array" ref="R331">INDEX($I331:$P331,0,_xlfn.XMATCH(R$10,$I$10:$P$10))</f>
        <v>1.0224800000000001</v>
      </c>
      <c r="S331" s="10">
        <f t="shared" ref="S331:S394" si="40">K331</f>
        <v>2.4780000000000002</v>
      </c>
      <c r="U331" s="10">
        <f t="shared" si="36"/>
        <v>28</v>
      </c>
      <c r="V331" s="10" cm="1">
        <f t="array" ref="V331">INDEX($I331:$P331,0,_xlfn.XMATCH(V$10,$I$10:$P$10))</f>
        <v>22.516666666666666</v>
      </c>
      <c r="W331" s="10">
        <f t="shared" ref="W331:W394" si="41">U331-V331</f>
        <v>5.4833333333333343</v>
      </c>
      <c r="X331" s="37">
        <f t="shared" ref="X331:X394" si="42">W331/V331</f>
        <v>0.24352331606217623</v>
      </c>
    </row>
    <row r="332" spans="1:24" x14ac:dyDescent="0.25">
      <c r="A332" s="4">
        <v>100068</v>
      </c>
      <c r="B332" s="4">
        <v>268311</v>
      </c>
      <c r="C332" s="4">
        <v>268899</v>
      </c>
      <c r="D332" s="4" t="s">
        <v>695</v>
      </c>
      <c r="E332" s="4" t="s">
        <v>732</v>
      </c>
      <c r="F332" s="4">
        <v>1419.4490000000001</v>
      </c>
      <c r="G332" s="4">
        <v>15</v>
      </c>
      <c r="H332" s="6" t="str">
        <f t="shared" si="37"/>
        <v>268311_268899</v>
      </c>
      <c r="I332" s="9" cm="1">
        <f t="array" ref="I332">INDEX(Processed[Response.rows.elements.distance.value],_xlfn.XMATCH(I$9&amp;"_"&amp;$H332,Processed[LinkID]))/1000</f>
        <v>2.1589999999999998</v>
      </c>
      <c r="J332" s="9" cm="1">
        <f t="array" ref="J332">INDEX(Processed[Response.rows.elements.distance.value],_xlfn.XMATCH(J$9&amp;"_"&amp;$H332,Processed[LinkID]))/1000</f>
        <v>2.1589999999999998</v>
      </c>
      <c r="K332" s="9" cm="1">
        <f t="array" ref="K332">INDEX(Processed[Response.rows.elements.distance.value],_xlfn.XMATCH(K$9&amp;"_"&amp;$H332,Processed[LinkID]))/1000</f>
        <v>2.1589999999999998</v>
      </c>
      <c r="L332" s="9" cm="1">
        <f t="array" ref="L332">INDEX(Processed[Response.rows.elements.duration.value],_xlfn.XMATCH(L$9&amp;"_"&amp;$H332,Processed[LinkID]))/60</f>
        <v>12.066666666666666</v>
      </c>
      <c r="M332" s="9" cm="1">
        <f t="array" ref="M332">INDEX(Processed[Response.rows.elements.duration.value],_xlfn.XMATCH(M$9&amp;"_"&amp;$H332,Processed[LinkID]))/60</f>
        <v>12.066666666666666</v>
      </c>
      <c r="N332" s="9" cm="1">
        <f t="array" ref="N332">INDEX(Processed[Response.rows.elements.duration.value],_xlfn.XMATCH(N$9&amp;"_"&amp;$H332,Processed[LinkID]))/60</f>
        <v>12.066666666666666</v>
      </c>
      <c r="O332" s="9">
        <f t="shared" si="38"/>
        <v>15</v>
      </c>
      <c r="P332" s="9">
        <f t="shared" si="39"/>
        <v>1.419449</v>
      </c>
      <c r="R332" s="10" cm="1">
        <f t="array" ref="R332">INDEX($I332:$P332,0,_xlfn.XMATCH(R$10,$I$10:$P$10))</f>
        <v>1.419449</v>
      </c>
      <c r="S332" s="10">
        <f t="shared" si="40"/>
        <v>2.1589999999999998</v>
      </c>
      <c r="U332" s="10">
        <f t="shared" si="36"/>
        <v>15</v>
      </c>
      <c r="V332" s="10" cm="1">
        <f t="array" ref="V332">INDEX($I332:$P332,0,_xlfn.XMATCH(V$10,$I$10:$P$10))</f>
        <v>12.066666666666666</v>
      </c>
      <c r="W332" s="10">
        <f t="shared" si="41"/>
        <v>2.9333333333333336</v>
      </c>
      <c r="X332" s="37">
        <f t="shared" si="42"/>
        <v>0.24309392265193372</v>
      </c>
    </row>
    <row r="333" spans="1:24" x14ac:dyDescent="0.25">
      <c r="A333" s="4">
        <v>100212</v>
      </c>
      <c r="B333" s="4">
        <v>268311</v>
      </c>
      <c r="C333" s="4">
        <v>265282</v>
      </c>
      <c r="D333" s="4" t="s">
        <v>695</v>
      </c>
      <c r="E333" s="4" t="s">
        <v>714</v>
      </c>
      <c r="F333" s="4">
        <v>7198.3590000000004</v>
      </c>
      <c r="G333" s="4">
        <v>33</v>
      </c>
      <c r="H333" s="6" t="str">
        <f t="shared" si="37"/>
        <v>268311_265282</v>
      </c>
      <c r="I333" s="9" cm="1">
        <f t="array" ref="I333">INDEX(Processed[Response.rows.elements.distance.value],_xlfn.XMATCH(I$9&amp;"_"&amp;$H333,Processed[LinkID]))/1000</f>
        <v>9.4939999999999998</v>
      </c>
      <c r="J333" s="9" cm="1">
        <f t="array" ref="J333">INDEX(Processed[Response.rows.elements.distance.value],_xlfn.XMATCH(J$9&amp;"_"&amp;$H333,Processed[LinkID]))/1000</f>
        <v>9.4939999999999998</v>
      </c>
      <c r="K333" s="9" cm="1">
        <f t="array" ref="K333">INDEX(Processed[Response.rows.elements.distance.value],_xlfn.XMATCH(K$9&amp;"_"&amp;$H333,Processed[LinkID]))/1000</f>
        <v>9.4939999999999998</v>
      </c>
      <c r="L333" s="9" cm="1">
        <f t="array" ref="L333">INDEX(Processed[Response.rows.elements.duration.value],_xlfn.XMATCH(L$9&amp;"_"&amp;$H333,Processed[LinkID]))/60</f>
        <v>26.566666666666666</v>
      </c>
      <c r="M333" s="9" cm="1">
        <f t="array" ref="M333">INDEX(Processed[Response.rows.elements.duration.value],_xlfn.XMATCH(M$9&amp;"_"&amp;$H333,Processed[LinkID]))/60</f>
        <v>25.566666666666666</v>
      </c>
      <c r="N333" s="9" cm="1">
        <f t="array" ref="N333">INDEX(Processed[Response.rows.elements.duration.value],_xlfn.XMATCH(N$9&amp;"_"&amp;$H333,Processed[LinkID]))/60</f>
        <v>26.566666666666666</v>
      </c>
      <c r="O333" s="9">
        <f t="shared" si="38"/>
        <v>33</v>
      </c>
      <c r="P333" s="9">
        <f t="shared" si="39"/>
        <v>7.198359</v>
      </c>
      <c r="R333" s="10" cm="1">
        <f t="array" ref="R333">INDEX($I333:$P333,0,_xlfn.XMATCH(R$10,$I$10:$P$10))</f>
        <v>7.198359</v>
      </c>
      <c r="S333" s="10">
        <f t="shared" si="40"/>
        <v>9.4939999999999998</v>
      </c>
      <c r="U333" s="10">
        <f t="shared" si="36"/>
        <v>33</v>
      </c>
      <c r="V333" s="10" cm="1">
        <f t="array" ref="V333">INDEX($I333:$P333,0,_xlfn.XMATCH(V$10,$I$10:$P$10))</f>
        <v>26.566666666666666</v>
      </c>
      <c r="W333" s="10">
        <f t="shared" si="41"/>
        <v>6.4333333333333336</v>
      </c>
      <c r="X333" s="37">
        <f t="shared" si="42"/>
        <v>0.24215809284818068</v>
      </c>
    </row>
    <row r="334" spans="1:24" x14ac:dyDescent="0.25">
      <c r="A334" s="4">
        <v>100212</v>
      </c>
      <c r="B334" s="4">
        <v>265282</v>
      </c>
      <c r="C334" s="4">
        <v>268311</v>
      </c>
      <c r="D334" s="4" t="s">
        <v>714</v>
      </c>
      <c r="E334" s="4" t="s">
        <v>695</v>
      </c>
      <c r="F334" s="4">
        <v>7198.3590000000004</v>
      </c>
      <c r="G334" s="4">
        <v>33</v>
      </c>
      <c r="H334" s="6" t="str">
        <f t="shared" si="37"/>
        <v>265282_268311</v>
      </c>
      <c r="I334" s="9" cm="1">
        <f t="array" ref="I334">INDEX(Processed[Response.rows.elements.distance.value],_xlfn.XMATCH(I$9&amp;"_"&amp;$H334,Processed[LinkID]))/1000</f>
        <v>9.3529999999999998</v>
      </c>
      <c r="J334" s="9" cm="1">
        <f t="array" ref="J334">INDEX(Processed[Response.rows.elements.distance.value],_xlfn.XMATCH(J$9&amp;"_"&amp;$H334,Processed[LinkID]))/1000</f>
        <v>9.3529999999999998</v>
      </c>
      <c r="K334" s="9" cm="1">
        <f t="array" ref="K334">INDEX(Processed[Response.rows.elements.distance.value],_xlfn.XMATCH(K$9&amp;"_"&amp;$H334,Processed[LinkID]))/1000</f>
        <v>9.3529999999999998</v>
      </c>
      <c r="L334" s="9" cm="1">
        <f t="array" ref="L334">INDEX(Processed[Response.rows.elements.duration.value],_xlfn.XMATCH(L$9&amp;"_"&amp;$H334,Processed[LinkID]))/60</f>
        <v>26.6</v>
      </c>
      <c r="M334" s="9" cm="1">
        <f t="array" ref="M334">INDEX(Processed[Response.rows.elements.duration.value],_xlfn.XMATCH(M$9&amp;"_"&amp;$H334,Processed[LinkID]))/60</f>
        <v>24.6</v>
      </c>
      <c r="N334" s="9" cm="1">
        <f t="array" ref="N334">INDEX(Processed[Response.rows.elements.duration.value],_xlfn.XMATCH(N$9&amp;"_"&amp;$H334,Processed[LinkID]))/60</f>
        <v>24.6</v>
      </c>
      <c r="O334" s="9">
        <f t="shared" si="38"/>
        <v>33</v>
      </c>
      <c r="P334" s="9">
        <f t="shared" si="39"/>
        <v>7.198359</v>
      </c>
      <c r="R334" s="10" cm="1">
        <f t="array" ref="R334">INDEX($I334:$P334,0,_xlfn.XMATCH(R$10,$I$10:$P$10))</f>
        <v>7.198359</v>
      </c>
      <c r="S334" s="10">
        <f t="shared" si="40"/>
        <v>9.3529999999999998</v>
      </c>
      <c r="U334" s="10">
        <f t="shared" si="36"/>
        <v>33</v>
      </c>
      <c r="V334" s="10" cm="1">
        <f t="array" ref="V334">INDEX($I334:$P334,0,_xlfn.XMATCH(V$10,$I$10:$P$10))</f>
        <v>26.6</v>
      </c>
      <c r="W334" s="10">
        <f t="shared" si="41"/>
        <v>6.3999999999999986</v>
      </c>
      <c r="X334" s="37">
        <f t="shared" si="42"/>
        <v>0.24060150375939843</v>
      </c>
    </row>
    <row r="335" spans="1:24" x14ac:dyDescent="0.25">
      <c r="A335" s="4">
        <v>100133</v>
      </c>
      <c r="B335" s="4">
        <v>269225</v>
      </c>
      <c r="C335" s="4">
        <v>266682</v>
      </c>
      <c r="D335" s="4" t="s">
        <v>689</v>
      </c>
      <c r="E335" s="4" t="s">
        <v>691</v>
      </c>
      <c r="F335" s="4">
        <v>5689.69</v>
      </c>
      <c r="G335" s="4">
        <v>27</v>
      </c>
      <c r="H335" s="6" t="str">
        <f t="shared" si="37"/>
        <v>269225_266682</v>
      </c>
      <c r="I335" s="9" cm="1">
        <f t="array" ref="I335">INDEX(Processed[Response.rows.elements.distance.value],_xlfn.XMATCH(I$9&amp;"_"&amp;$H335,Processed[LinkID]))/1000</f>
        <v>7.8890000000000002</v>
      </c>
      <c r="J335" s="9" cm="1">
        <f t="array" ref="J335">INDEX(Processed[Response.rows.elements.distance.value],_xlfn.XMATCH(J$9&amp;"_"&amp;$H335,Processed[LinkID]))/1000</f>
        <v>7.8890000000000002</v>
      </c>
      <c r="K335" s="9" cm="1">
        <f t="array" ref="K335">INDEX(Processed[Response.rows.elements.distance.value],_xlfn.XMATCH(K$9&amp;"_"&amp;$H335,Processed[LinkID]))/1000</f>
        <v>7.8890000000000002</v>
      </c>
      <c r="L335" s="9" cm="1">
        <f t="array" ref="L335">INDEX(Processed[Response.rows.elements.duration.value],_xlfn.XMATCH(L$9&amp;"_"&amp;$H335,Processed[LinkID]))/60</f>
        <v>21.85</v>
      </c>
      <c r="M335" s="9" cm="1">
        <f t="array" ref="M335">INDEX(Processed[Response.rows.elements.duration.value],_xlfn.XMATCH(M$9&amp;"_"&amp;$H335,Processed[LinkID]))/60</f>
        <v>20.85</v>
      </c>
      <c r="N335" s="9" cm="1">
        <f t="array" ref="N335">INDEX(Processed[Response.rows.elements.duration.value],_xlfn.XMATCH(N$9&amp;"_"&amp;$H335,Processed[LinkID]))/60</f>
        <v>21.85</v>
      </c>
      <c r="O335" s="9">
        <f t="shared" si="38"/>
        <v>27</v>
      </c>
      <c r="P335" s="9">
        <f t="shared" si="39"/>
        <v>5.6896899999999997</v>
      </c>
      <c r="R335" s="10" cm="1">
        <f t="array" ref="R335">INDEX($I335:$P335,0,_xlfn.XMATCH(R$10,$I$10:$P$10))</f>
        <v>5.6896899999999997</v>
      </c>
      <c r="S335" s="10">
        <f t="shared" si="40"/>
        <v>7.8890000000000002</v>
      </c>
      <c r="U335" s="10">
        <f t="shared" si="36"/>
        <v>27</v>
      </c>
      <c r="V335" s="10" cm="1">
        <f t="array" ref="V335">INDEX($I335:$P335,0,_xlfn.XMATCH(V$10,$I$10:$P$10))</f>
        <v>21.85</v>
      </c>
      <c r="W335" s="10">
        <f t="shared" si="41"/>
        <v>5.1499999999999986</v>
      </c>
      <c r="X335" s="37">
        <f t="shared" si="42"/>
        <v>0.2356979405034324</v>
      </c>
    </row>
    <row r="336" spans="1:24" x14ac:dyDescent="0.25">
      <c r="A336" s="4">
        <v>100101</v>
      </c>
      <c r="B336" s="4">
        <v>257634</v>
      </c>
      <c r="C336" s="4">
        <v>257639</v>
      </c>
      <c r="D336" s="4" t="s">
        <v>745</v>
      </c>
      <c r="E336" s="4" t="s">
        <v>746</v>
      </c>
      <c r="F336" s="4">
        <v>1302.289</v>
      </c>
      <c r="G336" s="4">
        <v>26</v>
      </c>
      <c r="H336" s="6" t="str">
        <f t="shared" si="37"/>
        <v>257634_257639</v>
      </c>
      <c r="I336" s="9" cm="1">
        <f t="array" ref="I336">INDEX(Processed[Response.rows.elements.distance.value],_xlfn.XMATCH(I$9&amp;"_"&amp;$H336,Processed[LinkID]))/1000</f>
        <v>1.6220000000000001</v>
      </c>
      <c r="J336" s="9" cm="1">
        <f t="array" ref="J336">INDEX(Processed[Response.rows.elements.distance.value],_xlfn.XMATCH(J$9&amp;"_"&amp;$H336,Processed[LinkID]))/1000</f>
        <v>1.6220000000000001</v>
      </c>
      <c r="K336" s="9" cm="1">
        <f t="array" ref="K336">INDEX(Processed[Response.rows.elements.distance.value],_xlfn.XMATCH(K$9&amp;"_"&amp;$H336,Processed[LinkID]))/1000</f>
        <v>1.6220000000000001</v>
      </c>
      <c r="L336" s="9" cm="1">
        <f t="array" ref="L336">INDEX(Processed[Response.rows.elements.duration.value],_xlfn.XMATCH(L$9&amp;"_"&amp;$H336,Processed[LinkID]))/60</f>
        <v>21.05</v>
      </c>
      <c r="M336" s="9" cm="1">
        <f t="array" ref="M336">INDEX(Processed[Response.rows.elements.duration.value],_xlfn.XMATCH(M$9&amp;"_"&amp;$H336,Processed[LinkID]))/60</f>
        <v>21.05</v>
      </c>
      <c r="N336" s="9" cm="1">
        <f t="array" ref="N336">INDEX(Processed[Response.rows.elements.duration.value],_xlfn.XMATCH(N$9&amp;"_"&amp;$H336,Processed[LinkID]))/60</f>
        <v>21.05</v>
      </c>
      <c r="O336" s="9">
        <f t="shared" si="38"/>
        <v>26</v>
      </c>
      <c r="P336" s="9">
        <f t="shared" si="39"/>
        <v>1.302289</v>
      </c>
      <c r="R336" s="10" cm="1">
        <f t="array" ref="R336">INDEX($I336:$P336,0,_xlfn.XMATCH(R$10,$I$10:$P$10))</f>
        <v>1.302289</v>
      </c>
      <c r="S336" s="10">
        <f t="shared" si="40"/>
        <v>1.6220000000000001</v>
      </c>
      <c r="U336" s="10">
        <f t="shared" si="36"/>
        <v>26</v>
      </c>
      <c r="V336" s="10" cm="1">
        <f t="array" ref="V336">INDEX($I336:$P336,0,_xlfn.XMATCH(V$10,$I$10:$P$10))</f>
        <v>21.05</v>
      </c>
      <c r="W336" s="10">
        <f t="shared" si="41"/>
        <v>4.9499999999999993</v>
      </c>
      <c r="X336" s="37">
        <f t="shared" si="42"/>
        <v>0.23515439429928736</v>
      </c>
    </row>
    <row r="337" spans="1:24" x14ac:dyDescent="0.25">
      <c r="A337" s="4">
        <v>100011</v>
      </c>
      <c r="B337" s="4">
        <v>269296</v>
      </c>
      <c r="C337" s="4">
        <v>268747</v>
      </c>
      <c r="D337" s="4" t="s">
        <v>690</v>
      </c>
      <c r="E337" s="4" t="s">
        <v>685</v>
      </c>
      <c r="F337" s="4">
        <v>1702.5029999999999</v>
      </c>
      <c r="G337" s="4">
        <v>22</v>
      </c>
      <c r="H337" s="6" t="str">
        <f t="shared" si="37"/>
        <v>269296_268747</v>
      </c>
      <c r="I337" s="9" cm="1">
        <f t="array" ref="I337">INDEX(Processed[Response.rows.elements.distance.value],_xlfn.XMATCH(I$9&amp;"_"&amp;$H337,Processed[LinkID]))/1000</f>
        <v>3.5230000000000001</v>
      </c>
      <c r="J337" s="9" cm="1">
        <f t="array" ref="J337">INDEX(Processed[Response.rows.elements.distance.value],_xlfn.XMATCH(J$9&amp;"_"&amp;$H337,Processed[LinkID]))/1000</f>
        <v>3.5230000000000001</v>
      </c>
      <c r="K337" s="9" cm="1">
        <f t="array" ref="K337">INDEX(Processed[Response.rows.elements.distance.value],_xlfn.XMATCH(K$9&amp;"_"&amp;$H337,Processed[LinkID]))/1000</f>
        <v>3.5230000000000001</v>
      </c>
      <c r="L337" s="9" cm="1">
        <f t="array" ref="L337">INDEX(Processed[Response.rows.elements.duration.value],_xlfn.XMATCH(L$9&amp;"_"&amp;$H337,Processed[LinkID]))/60</f>
        <v>17.816666666666666</v>
      </c>
      <c r="M337" s="9" cm="1">
        <f t="array" ref="M337">INDEX(Processed[Response.rows.elements.duration.value],_xlfn.XMATCH(M$9&amp;"_"&amp;$H337,Processed[LinkID]))/60</f>
        <v>18.45</v>
      </c>
      <c r="N337" s="9" cm="1">
        <f t="array" ref="N337">INDEX(Processed[Response.rows.elements.duration.value],_xlfn.XMATCH(N$9&amp;"_"&amp;$H337,Processed[LinkID]))/60</f>
        <v>16.816666666666666</v>
      </c>
      <c r="O337" s="9">
        <f t="shared" si="38"/>
        <v>22</v>
      </c>
      <c r="P337" s="9">
        <f t="shared" si="39"/>
        <v>1.7025029999999999</v>
      </c>
      <c r="R337" s="10" cm="1">
        <f t="array" ref="R337">INDEX($I337:$P337,0,_xlfn.XMATCH(R$10,$I$10:$P$10))</f>
        <v>1.7025029999999999</v>
      </c>
      <c r="S337" s="10">
        <f t="shared" si="40"/>
        <v>3.5230000000000001</v>
      </c>
      <c r="U337" s="10">
        <f t="shared" si="36"/>
        <v>22</v>
      </c>
      <c r="V337" s="10" cm="1">
        <f t="array" ref="V337">INDEX($I337:$P337,0,_xlfn.XMATCH(V$10,$I$10:$P$10))</f>
        <v>17.816666666666666</v>
      </c>
      <c r="W337" s="10">
        <f t="shared" si="41"/>
        <v>4.1833333333333336</v>
      </c>
      <c r="X337" s="37">
        <f t="shared" si="42"/>
        <v>0.23479887745556596</v>
      </c>
    </row>
    <row r="338" spans="1:24" x14ac:dyDescent="0.25">
      <c r="A338" s="4">
        <v>100005</v>
      </c>
      <c r="B338" s="4">
        <v>244531</v>
      </c>
      <c r="C338" s="4">
        <v>244559</v>
      </c>
      <c r="D338" s="4" t="s">
        <v>682</v>
      </c>
      <c r="E338" s="4" t="s">
        <v>683</v>
      </c>
      <c r="F338" s="4">
        <v>710.92700000000002</v>
      </c>
      <c r="G338" s="4">
        <v>16</v>
      </c>
      <c r="H338" s="6" t="str">
        <f t="shared" si="37"/>
        <v>244531_244559</v>
      </c>
      <c r="I338" s="9" cm="1">
        <f t="array" ref="I338">INDEX(Processed[Response.rows.elements.distance.value],_xlfn.XMATCH(I$9&amp;"_"&amp;$H338,Processed[LinkID]))/1000</f>
        <v>1.4970000000000001</v>
      </c>
      <c r="J338" s="9" cm="1">
        <f t="array" ref="J338">INDEX(Processed[Response.rows.elements.distance.value],_xlfn.XMATCH(J$9&amp;"_"&amp;$H338,Processed[LinkID]))/1000</f>
        <v>1.3260000000000001</v>
      </c>
      <c r="K338" s="9" cm="1">
        <f t="array" ref="K338">INDEX(Processed[Response.rows.elements.distance.value],_xlfn.XMATCH(K$9&amp;"_"&amp;$H338,Processed[LinkID]))/1000</f>
        <v>1.4970000000000001</v>
      </c>
      <c r="L338" s="9" cm="1">
        <f t="array" ref="L338">INDEX(Processed[Response.rows.elements.duration.value],_xlfn.XMATCH(L$9&amp;"_"&amp;$H338,Processed[LinkID]))/60</f>
        <v>12.966666666666667</v>
      </c>
      <c r="M338" s="9" cm="1">
        <f t="array" ref="M338">INDEX(Processed[Response.rows.elements.duration.value],_xlfn.XMATCH(M$9&amp;"_"&amp;$H338,Processed[LinkID]))/60</f>
        <v>8.0333333333333332</v>
      </c>
      <c r="N338" s="9" cm="1">
        <f t="array" ref="N338">INDEX(Processed[Response.rows.elements.duration.value],_xlfn.XMATCH(N$9&amp;"_"&amp;$H338,Processed[LinkID]))/60</f>
        <v>12.966666666666667</v>
      </c>
      <c r="O338" s="9">
        <f t="shared" si="38"/>
        <v>16</v>
      </c>
      <c r="P338" s="9">
        <f t="shared" si="39"/>
        <v>0.71092699999999998</v>
      </c>
      <c r="R338" s="10" cm="1">
        <f t="array" ref="R338">INDEX($I338:$P338,0,_xlfn.XMATCH(R$10,$I$10:$P$10))</f>
        <v>0.71092699999999998</v>
      </c>
      <c r="S338" s="10">
        <f t="shared" si="40"/>
        <v>1.4970000000000001</v>
      </c>
      <c r="U338" s="10">
        <f t="shared" si="36"/>
        <v>16</v>
      </c>
      <c r="V338" s="10" cm="1">
        <f t="array" ref="V338">INDEX($I338:$P338,0,_xlfn.XMATCH(V$10,$I$10:$P$10))</f>
        <v>12.966666666666667</v>
      </c>
      <c r="W338" s="10">
        <f t="shared" si="41"/>
        <v>3.0333333333333332</v>
      </c>
      <c r="X338" s="37">
        <f t="shared" si="42"/>
        <v>0.23393316195372749</v>
      </c>
    </row>
    <row r="339" spans="1:24" x14ac:dyDescent="0.25">
      <c r="A339" s="4">
        <v>100013</v>
      </c>
      <c r="B339" s="4">
        <v>268747</v>
      </c>
      <c r="C339" s="4">
        <v>266343</v>
      </c>
      <c r="D339" s="4" t="s">
        <v>685</v>
      </c>
      <c r="E339" s="4" t="s">
        <v>692</v>
      </c>
      <c r="F339" s="4">
        <v>5041.1109999999999</v>
      </c>
      <c r="G339" s="4">
        <v>31</v>
      </c>
      <c r="H339" s="6" t="str">
        <f t="shared" si="37"/>
        <v>268747_266343</v>
      </c>
      <c r="I339" s="9" cm="1">
        <f t="array" ref="I339">INDEX(Processed[Response.rows.elements.distance.value],_xlfn.XMATCH(I$9&amp;"_"&amp;$H339,Processed[LinkID]))/1000</f>
        <v>6.9720000000000004</v>
      </c>
      <c r="J339" s="9" cm="1">
        <f t="array" ref="J339">INDEX(Processed[Response.rows.elements.distance.value],_xlfn.XMATCH(J$9&amp;"_"&amp;$H339,Processed[LinkID]))/1000</f>
        <v>10.555</v>
      </c>
      <c r="K339" s="9" cm="1">
        <f t="array" ref="K339">INDEX(Processed[Response.rows.elements.distance.value],_xlfn.XMATCH(K$9&amp;"_"&amp;$H339,Processed[LinkID]))/1000</f>
        <v>6.9720000000000004</v>
      </c>
      <c r="L339" s="9" cm="1">
        <f t="array" ref="L339">INDEX(Processed[Response.rows.elements.duration.value],_xlfn.XMATCH(L$9&amp;"_"&amp;$H339,Processed[LinkID]))/60</f>
        <v>25.15</v>
      </c>
      <c r="M339" s="9" cm="1">
        <f t="array" ref="M339">INDEX(Processed[Response.rows.elements.duration.value],_xlfn.XMATCH(M$9&amp;"_"&amp;$H339,Processed[LinkID]))/60</f>
        <v>31.866666666666667</v>
      </c>
      <c r="N339" s="9" cm="1">
        <f t="array" ref="N339">INDEX(Processed[Response.rows.elements.duration.value],_xlfn.XMATCH(N$9&amp;"_"&amp;$H339,Processed[LinkID]))/60</f>
        <v>27.15</v>
      </c>
      <c r="O339" s="9">
        <f t="shared" si="38"/>
        <v>31</v>
      </c>
      <c r="P339" s="9">
        <f t="shared" si="39"/>
        <v>5.0411109999999999</v>
      </c>
      <c r="R339" s="10" cm="1">
        <f t="array" ref="R339">INDEX($I339:$P339,0,_xlfn.XMATCH(R$10,$I$10:$P$10))</f>
        <v>5.0411109999999999</v>
      </c>
      <c r="S339" s="10">
        <f t="shared" si="40"/>
        <v>6.9720000000000004</v>
      </c>
      <c r="U339" s="10">
        <f t="shared" si="36"/>
        <v>31</v>
      </c>
      <c r="V339" s="10" cm="1">
        <f t="array" ref="V339">INDEX($I339:$P339,0,_xlfn.XMATCH(V$10,$I$10:$P$10))</f>
        <v>25.15</v>
      </c>
      <c r="W339" s="10">
        <f t="shared" si="41"/>
        <v>5.8500000000000014</v>
      </c>
      <c r="X339" s="37">
        <f t="shared" si="42"/>
        <v>0.23260437375745535</v>
      </c>
    </row>
    <row r="340" spans="1:24" x14ac:dyDescent="0.25">
      <c r="A340" s="4">
        <v>100181</v>
      </c>
      <c r="B340" s="4">
        <v>271036</v>
      </c>
      <c r="C340" s="4">
        <v>269459</v>
      </c>
      <c r="D340" s="4" t="s">
        <v>759</v>
      </c>
      <c r="E340" s="4" t="s">
        <v>687</v>
      </c>
      <c r="F340" s="4">
        <v>6040.1009999999997</v>
      </c>
      <c r="G340" s="4">
        <v>29</v>
      </c>
      <c r="H340" s="6" t="str">
        <f t="shared" si="37"/>
        <v>271036_269459</v>
      </c>
      <c r="I340" s="9" cm="1">
        <f t="array" ref="I340">INDEX(Processed[Response.rows.elements.distance.value],_xlfn.XMATCH(I$9&amp;"_"&amp;$H340,Processed[LinkID]))/1000</f>
        <v>7.0570000000000004</v>
      </c>
      <c r="J340" s="9" cm="1">
        <f t="array" ref="J340">INDEX(Processed[Response.rows.elements.distance.value],_xlfn.XMATCH(J$9&amp;"_"&amp;$H340,Processed[LinkID]))/1000</f>
        <v>7.0570000000000004</v>
      </c>
      <c r="K340" s="9" cm="1">
        <f t="array" ref="K340">INDEX(Processed[Response.rows.elements.distance.value],_xlfn.XMATCH(K$9&amp;"_"&amp;$H340,Processed[LinkID]))/1000</f>
        <v>7.0570000000000004</v>
      </c>
      <c r="L340" s="9" cm="1">
        <f t="array" ref="L340">INDEX(Processed[Response.rows.elements.duration.value],_xlfn.XMATCH(L$9&amp;"_"&amp;$H340,Processed[LinkID]))/60</f>
        <v>23.55</v>
      </c>
      <c r="M340" s="9" cm="1">
        <f t="array" ref="M340">INDEX(Processed[Response.rows.elements.duration.value],_xlfn.XMATCH(M$9&amp;"_"&amp;$H340,Processed[LinkID]))/60</f>
        <v>24.55</v>
      </c>
      <c r="N340" s="9" cm="1">
        <f t="array" ref="N340">INDEX(Processed[Response.rows.elements.duration.value],_xlfn.XMATCH(N$9&amp;"_"&amp;$H340,Processed[LinkID]))/60</f>
        <v>23.55</v>
      </c>
      <c r="O340" s="9">
        <f t="shared" si="38"/>
        <v>29</v>
      </c>
      <c r="P340" s="9">
        <f t="shared" si="39"/>
        <v>6.0401009999999999</v>
      </c>
      <c r="R340" s="10" cm="1">
        <f t="array" ref="R340">INDEX($I340:$P340,0,_xlfn.XMATCH(R$10,$I$10:$P$10))</f>
        <v>6.0401009999999999</v>
      </c>
      <c r="S340" s="10">
        <f t="shared" si="40"/>
        <v>7.0570000000000004</v>
      </c>
      <c r="U340" s="10">
        <f t="shared" si="36"/>
        <v>29</v>
      </c>
      <c r="V340" s="10" cm="1">
        <f t="array" ref="V340">INDEX($I340:$P340,0,_xlfn.XMATCH(V$10,$I$10:$P$10))</f>
        <v>23.55</v>
      </c>
      <c r="W340" s="10">
        <f t="shared" si="41"/>
        <v>5.4499999999999993</v>
      </c>
      <c r="X340" s="37">
        <f t="shared" si="42"/>
        <v>0.2314225053078556</v>
      </c>
    </row>
    <row r="341" spans="1:24" x14ac:dyDescent="0.25">
      <c r="A341" s="4">
        <v>100125</v>
      </c>
      <c r="B341" s="4">
        <v>267983</v>
      </c>
      <c r="C341" s="4">
        <v>267994</v>
      </c>
      <c r="D341" s="4" t="s">
        <v>688</v>
      </c>
      <c r="E341" s="4" t="s">
        <v>734</v>
      </c>
      <c r="F341" s="4">
        <v>4962.107</v>
      </c>
      <c r="G341" s="4">
        <v>23</v>
      </c>
      <c r="H341" s="6" t="str">
        <f t="shared" si="37"/>
        <v>267983_267994</v>
      </c>
      <c r="I341" s="9" cm="1">
        <f t="array" ref="I341">INDEX(Processed[Response.rows.elements.distance.value],_xlfn.XMATCH(I$9&amp;"_"&amp;$H341,Processed[LinkID]))/1000</f>
        <v>7.1029999999999998</v>
      </c>
      <c r="J341" s="9" cm="1">
        <f t="array" ref="J341">INDEX(Processed[Response.rows.elements.distance.value],_xlfn.XMATCH(J$9&amp;"_"&amp;$H341,Processed[LinkID]))/1000</f>
        <v>7.1029999999999998</v>
      </c>
      <c r="K341" s="9" cm="1">
        <f t="array" ref="K341">INDEX(Processed[Response.rows.elements.distance.value],_xlfn.XMATCH(K$9&amp;"_"&amp;$H341,Processed[LinkID]))/1000</f>
        <v>7.1029999999999998</v>
      </c>
      <c r="L341" s="9" cm="1">
        <f t="array" ref="L341">INDEX(Processed[Response.rows.elements.duration.value],_xlfn.XMATCH(L$9&amp;"_"&amp;$H341,Processed[LinkID]))/60</f>
        <v>18.683333333333334</v>
      </c>
      <c r="M341" s="9" cm="1">
        <f t="array" ref="M341">INDEX(Processed[Response.rows.elements.duration.value],_xlfn.XMATCH(M$9&amp;"_"&amp;$H341,Processed[LinkID]))/60</f>
        <v>18.283333333333335</v>
      </c>
      <c r="N341" s="9" cm="1">
        <f t="array" ref="N341">INDEX(Processed[Response.rows.elements.duration.value],_xlfn.XMATCH(N$9&amp;"_"&amp;$H341,Processed[LinkID]))/60</f>
        <v>18.683333333333334</v>
      </c>
      <c r="O341" s="9">
        <f t="shared" si="38"/>
        <v>23</v>
      </c>
      <c r="P341" s="9">
        <f t="shared" si="39"/>
        <v>4.9621069999999996</v>
      </c>
      <c r="R341" s="10" cm="1">
        <f t="array" ref="R341">INDEX($I341:$P341,0,_xlfn.XMATCH(R$10,$I$10:$P$10))</f>
        <v>4.9621069999999996</v>
      </c>
      <c r="S341" s="10">
        <f t="shared" si="40"/>
        <v>7.1029999999999998</v>
      </c>
      <c r="U341" s="10">
        <f t="shared" si="36"/>
        <v>23</v>
      </c>
      <c r="V341" s="10" cm="1">
        <f t="array" ref="V341">INDEX($I341:$P341,0,_xlfn.XMATCH(V$10,$I$10:$P$10))</f>
        <v>18.683333333333334</v>
      </c>
      <c r="W341" s="10">
        <f t="shared" si="41"/>
        <v>4.3166666666666664</v>
      </c>
      <c r="X341" s="37">
        <f t="shared" si="42"/>
        <v>0.23104371097234611</v>
      </c>
    </row>
    <row r="342" spans="1:24" x14ac:dyDescent="0.25">
      <c r="A342" s="4">
        <v>100202</v>
      </c>
      <c r="B342" s="4">
        <v>269471</v>
      </c>
      <c r="C342" s="4">
        <v>267994</v>
      </c>
      <c r="D342" s="4" t="s">
        <v>703</v>
      </c>
      <c r="E342" s="4" t="s">
        <v>734</v>
      </c>
      <c r="F342" s="4">
        <v>11202.831</v>
      </c>
      <c r="G342" s="4">
        <v>33</v>
      </c>
      <c r="H342" s="6" t="str">
        <f t="shared" si="37"/>
        <v>269471_267994</v>
      </c>
      <c r="I342" s="9" cm="1">
        <f t="array" ref="I342">INDEX(Processed[Response.rows.elements.distance.value],_xlfn.XMATCH(I$9&amp;"_"&amp;$H342,Processed[LinkID]))/1000</f>
        <v>14.429</v>
      </c>
      <c r="J342" s="9" cm="1">
        <f t="array" ref="J342">INDEX(Processed[Response.rows.elements.distance.value],_xlfn.XMATCH(J$9&amp;"_"&amp;$H342,Processed[LinkID]))/1000</f>
        <v>14.429</v>
      </c>
      <c r="K342" s="9" cm="1">
        <f t="array" ref="K342">INDEX(Processed[Response.rows.elements.distance.value],_xlfn.XMATCH(K$9&amp;"_"&amp;$H342,Processed[LinkID]))/1000</f>
        <v>14.429</v>
      </c>
      <c r="L342" s="9" cm="1">
        <f t="array" ref="L342">INDEX(Processed[Response.rows.elements.duration.value],_xlfn.XMATCH(L$9&amp;"_"&amp;$H342,Processed[LinkID]))/60</f>
        <v>26.833333333333332</v>
      </c>
      <c r="M342" s="9" cm="1">
        <f t="array" ref="M342">INDEX(Processed[Response.rows.elements.duration.value],_xlfn.XMATCH(M$9&amp;"_"&amp;$H342,Processed[LinkID]))/60</f>
        <v>24.433333333333334</v>
      </c>
      <c r="N342" s="9" cm="1">
        <f t="array" ref="N342">INDEX(Processed[Response.rows.elements.duration.value],_xlfn.XMATCH(N$9&amp;"_"&amp;$H342,Processed[LinkID]))/60</f>
        <v>25.433333333333334</v>
      </c>
      <c r="O342" s="9">
        <f t="shared" si="38"/>
        <v>33</v>
      </c>
      <c r="P342" s="9">
        <f t="shared" si="39"/>
        <v>11.202831</v>
      </c>
      <c r="R342" s="10" cm="1">
        <f t="array" ref="R342">INDEX($I342:$P342,0,_xlfn.XMATCH(R$10,$I$10:$P$10))</f>
        <v>11.202831</v>
      </c>
      <c r="S342" s="10">
        <f t="shared" si="40"/>
        <v>14.429</v>
      </c>
      <c r="U342" s="10">
        <f t="shared" si="36"/>
        <v>33</v>
      </c>
      <c r="V342" s="10" cm="1">
        <f t="array" ref="V342">INDEX($I342:$P342,0,_xlfn.XMATCH(V$10,$I$10:$P$10))</f>
        <v>26.833333333333332</v>
      </c>
      <c r="W342" s="10">
        <f t="shared" si="41"/>
        <v>6.1666666666666679</v>
      </c>
      <c r="X342" s="37">
        <f t="shared" si="42"/>
        <v>0.22981366459627334</v>
      </c>
    </row>
    <row r="343" spans="1:24" x14ac:dyDescent="0.25">
      <c r="A343" s="4">
        <v>100172</v>
      </c>
      <c r="B343" s="4">
        <v>266343</v>
      </c>
      <c r="C343" s="4">
        <v>265282</v>
      </c>
      <c r="D343" s="4" t="s">
        <v>692</v>
      </c>
      <c r="E343" s="4" t="s">
        <v>714</v>
      </c>
      <c r="F343" s="4">
        <v>2846.2669999999998</v>
      </c>
      <c r="G343" s="4">
        <v>11</v>
      </c>
      <c r="H343" s="6" t="str">
        <f t="shared" si="37"/>
        <v>266343_265282</v>
      </c>
      <c r="I343" s="9" cm="1">
        <f t="array" ref="I343">INDEX(Processed[Response.rows.elements.distance.value],_xlfn.XMATCH(I$9&amp;"_"&amp;$H343,Processed[LinkID]))/1000</f>
        <v>3.4380000000000002</v>
      </c>
      <c r="J343" s="9" cm="1">
        <f t="array" ref="J343">INDEX(Processed[Response.rows.elements.distance.value],_xlfn.XMATCH(J$9&amp;"_"&amp;$H343,Processed[LinkID]))/1000</f>
        <v>3.4380000000000002</v>
      </c>
      <c r="K343" s="9" cm="1">
        <f t="array" ref="K343">INDEX(Processed[Response.rows.elements.distance.value],_xlfn.XMATCH(K$9&amp;"_"&amp;$H343,Processed[LinkID]))/1000</f>
        <v>3.4380000000000002</v>
      </c>
      <c r="L343" s="9" cm="1">
        <f t="array" ref="L343">INDEX(Processed[Response.rows.elements.duration.value],_xlfn.XMATCH(L$9&amp;"_"&amp;$H343,Processed[LinkID]))/60</f>
        <v>8.9666666666666668</v>
      </c>
      <c r="M343" s="9" cm="1">
        <f t="array" ref="M343">INDEX(Processed[Response.rows.elements.duration.value],_xlfn.XMATCH(M$9&amp;"_"&amp;$H343,Processed[LinkID]))/60</f>
        <v>8.9666666666666668</v>
      </c>
      <c r="N343" s="9" cm="1">
        <f t="array" ref="N343">INDEX(Processed[Response.rows.elements.duration.value],_xlfn.XMATCH(N$9&amp;"_"&amp;$H343,Processed[LinkID]))/60</f>
        <v>8.9666666666666668</v>
      </c>
      <c r="O343" s="9">
        <f t="shared" si="38"/>
        <v>11</v>
      </c>
      <c r="P343" s="9">
        <f t="shared" si="39"/>
        <v>2.8462669999999997</v>
      </c>
      <c r="R343" s="10" cm="1">
        <f t="array" ref="R343">INDEX($I343:$P343,0,_xlfn.XMATCH(R$10,$I$10:$P$10))</f>
        <v>2.8462669999999997</v>
      </c>
      <c r="S343" s="10">
        <f t="shared" si="40"/>
        <v>3.4380000000000002</v>
      </c>
      <c r="U343" s="10">
        <f t="shared" si="36"/>
        <v>11</v>
      </c>
      <c r="V343" s="10" cm="1">
        <f t="array" ref="V343">INDEX($I343:$P343,0,_xlfn.XMATCH(V$10,$I$10:$P$10))</f>
        <v>8.9666666666666668</v>
      </c>
      <c r="W343" s="10">
        <f t="shared" si="41"/>
        <v>2.0333333333333332</v>
      </c>
      <c r="X343" s="37">
        <f t="shared" si="42"/>
        <v>0.22676579925650556</v>
      </c>
    </row>
    <row r="344" spans="1:24" x14ac:dyDescent="0.25">
      <c r="A344" s="4">
        <v>100016</v>
      </c>
      <c r="B344" s="4">
        <v>268311</v>
      </c>
      <c r="C344" s="4">
        <v>268747</v>
      </c>
      <c r="D344" s="4" t="s">
        <v>695</v>
      </c>
      <c r="E344" s="4" t="s">
        <v>685</v>
      </c>
      <c r="F344" s="4">
        <v>1094.443</v>
      </c>
      <c r="G344" s="4">
        <v>20</v>
      </c>
      <c r="H344" s="6" t="str">
        <f t="shared" si="37"/>
        <v>268311_268747</v>
      </c>
      <c r="I344" s="9" cm="1">
        <f t="array" ref="I344">INDEX(Processed[Response.rows.elements.distance.value],_xlfn.XMATCH(I$9&amp;"_"&amp;$H344,Processed[LinkID]))/1000</f>
        <v>1.9430000000000001</v>
      </c>
      <c r="J344" s="9" cm="1">
        <f t="array" ref="J344">INDEX(Processed[Response.rows.elements.distance.value],_xlfn.XMATCH(J$9&amp;"_"&amp;$H344,Processed[LinkID]))/1000</f>
        <v>2.649</v>
      </c>
      <c r="K344" s="9" cm="1">
        <f t="array" ref="K344">INDEX(Processed[Response.rows.elements.distance.value],_xlfn.XMATCH(K$9&amp;"_"&amp;$H344,Processed[LinkID]))/1000</f>
        <v>2.649</v>
      </c>
      <c r="L344" s="9" cm="1">
        <f t="array" ref="L344">INDEX(Processed[Response.rows.elements.duration.value],_xlfn.XMATCH(L$9&amp;"_"&amp;$H344,Processed[LinkID]))/60</f>
        <v>16.333333333333332</v>
      </c>
      <c r="M344" s="9" cm="1">
        <f t="array" ref="M344">INDEX(Processed[Response.rows.elements.duration.value],_xlfn.XMATCH(M$9&amp;"_"&amp;$H344,Processed[LinkID]))/60</f>
        <v>16.45</v>
      </c>
      <c r="N344" s="9" cm="1">
        <f t="array" ref="N344">INDEX(Processed[Response.rows.elements.duration.value],_xlfn.XMATCH(N$9&amp;"_"&amp;$H344,Processed[LinkID]))/60</f>
        <v>15.45</v>
      </c>
      <c r="O344" s="9">
        <f t="shared" si="38"/>
        <v>20</v>
      </c>
      <c r="P344" s="9">
        <f t="shared" si="39"/>
        <v>1.0944430000000001</v>
      </c>
      <c r="R344" s="10" cm="1">
        <f t="array" ref="R344">INDEX($I344:$P344,0,_xlfn.XMATCH(R$10,$I$10:$P$10))</f>
        <v>1.0944430000000001</v>
      </c>
      <c r="S344" s="10">
        <f t="shared" si="40"/>
        <v>2.649</v>
      </c>
      <c r="U344" s="10">
        <f t="shared" si="36"/>
        <v>20</v>
      </c>
      <c r="V344" s="10" cm="1">
        <f t="array" ref="V344">INDEX($I344:$P344,0,_xlfn.XMATCH(V$10,$I$10:$P$10))</f>
        <v>16.333333333333332</v>
      </c>
      <c r="W344" s="10">
        <f t="shared" si="41"/>
        <v>3.6666666666666679</v>
      </c>
      <c r="X344" s="37">
        <f t="shared" si="42"/>
        <v>0.22448979591836743</v>
      </c>
    </row>
    <row r="345" spans="1:24" x14ac:dyDescent="0.25">
      <c r="A345" s="4">
        <v>100105</v>
      </c>
      <c r="B345" s="4">
        <v>268897</v>
      </c>
      <c r="C345" s="4">
        <v>268647</v>
      </c>
      <c r="D345" s="4" t="s">
        <v>751</v>
      </c>
      <c r="E345" s="4" t="s">
        <v>750</v>
      </c>
      <c r="F345" s="4">
        <v>467.78300000000002</v>
      </c>
      <c r="G345" s="4">
        <v>10</v>
      </c>
      <c r="H345" s="6" t="str">
        <f t="shared" si="37"/>
        <v>268897_268647</v>
      </c>
      <c r="I345" s="9" cm="1">
        <f t="array" ref="I345">INDEX(Processed[Response.rows.elements.distance.value],_xlfn.XMATCH(I$9&amp;"_"&amp;$H345,Processed[LinkID]))/1000</f>
        <v>0.57099999999999995</v>
      </c>
      <c r="J345" s="9" cm="1">
        <f t="array" ref="J345">INDEX(Processed[Response.rows.elements.distance.value],_xlfn.XMATCH(J$9&amp;"_"&amp;$H345,Processed[LinkID]))/1000</f>
        <v>0.57099999999999995</v>
      </c>
      <c r="K345" s="9" cm="1">
        <f t="array" ref="K345">INDEX(Processed[Response.rows.elements.distance.value],_xlfn.XMATCH(K$9&amp;"_"&amp;$H345,Processed[LinkID]))/1000</f>
        <v>0.57099999999999995</v>
      </c>
      <c r="L345" s="9" cm="1">
        <f t="array" ref="L345">INDEX(Processed[Response.rows.elements.duration.value],_xlfn.XMATCH(L$9&amp;"_"&amp;$H345,Processed[LinkID]))/60</f>
        <v>8.1666666666666661</v>
      </c>
      <c r="M345" s="9" cm="1">
        <f t="array" ref="M345">INDEX(Processed[Response.rows.elements.duration.value],_xlfn.XMATCH(M$9&amp;"_"&amp;$H345,Processed[LinkID]))/60</f>
        <v>8.1666666666666661</v>
      </c>
      <c r="N345" s="9" cm="1">
        <f t="array" ref="N345">INDEX(Processed[Response.rows.elements.duration.value],_xlfn.XMATCH(N$9&amp;"_"&amp;$H345,Processed[LinkID]))/60</f>
        <v>8.1666666666666661</v>
      </c>
      <c r="O345" s="9">
        <f t="shared" si="38"/>
        <v>10</v>
      </c>
      <c r="P345" s="9">
        <f t="shared" si="39"/>
        <v>0.467783</v>
      </c>
      <c r="R345" s="10" cm="1">
        <f t="array" ref="R345">INDEX($I345:$P345,0,_xlfn.XMATCH(R$10,$I$10:$P$10))</f>
        <v>0.467783</v>
      </c>
      <c r="S345" s="10">
        <f t="shared" si="40"/>
        <v>0.57099999999999995</v>
      </c>
      <c r="U345" s="10">
        <f t="shared" si="36"/>
        <v>10</v>
      </c>
      <c r="V345" s="10" cm="1">
        <f t="array" ref="V345">INDEX($I345:$P345,0,_xlfn.XMATCH(V$10,$I$10:$P$10))</f>
        <v>8.1666666666666661</v>
      </c>
      <c r="W345" s="10">
        <f t="shared" si="41"/>
        <v>1.8333333333333339</v>
      </c>
      <c r="X345" s="37">
        <f t="shared" si="42"/>
        <v>0.22448979591836743</v>
      </c>
    </row>
    <row r="346" spans="1:24" x14ac:dyDescent="0.25">
      <c r="A346" s="4">
        <v>100064</v>
      </c>
      <c r="B346" s="4">
        <v>268899</v>
      </c>
      <c r="C346" s="4">
        <v>266682</v>
      </c>
      <c r="D346" s="4" t="s">
        <v>732</v>
      </c>
      <c r="E346" s="4" t="s">
        <v>691</v>
      </c>
      <c r="F346" s="4">
        <v>5437.3249999999998</v>
      </c>
      <c r="G346" s="4">
        <v>26</v>
      </c>
      <c r="H346" s="6" t="str">
        <f t="shared" si="37"/>
        <v>268899_266682</v>
      </c>
      <c r="I346" s="9" cm="1">
        <f t="array" ref="I346">INDEX(Processed[Response.rows.elements.distance.value],_xlfn.XMATCH(I$9&amp;"_"&amp;$H346,Processed[LinkID]))/1000</f>
        <v>6.6340000000000003</v>
      </c>
      <c r="J346" s="9" cm="1">
        <f t="array" ref="J346">INDEX(Processed[Response.rows.elements.distance.value],_xlfn.XMATCH(J$9&amp;"_"&amp;$H346,Processed[LinkID]))/1000</f>
        <v>6.6340000000000003</v>
      </c>
      <c r="K346" s="9" cm="1">
        <f t="array" ref="K346">INDEX(Processed[Response.rows.elements.distance.value],_xlfn.XMATCH(K$9&amp;"_"&amp;$H346,Processed[LinkID]))/1000</f>
        <v>6.6340000000000003</v>
      </c>
      <c r="L346" s="9" cm="1">
        <f t="array" ref="L346">INDEX(Processed[Response.rows.elements.duration.value],_xlfn.XMATCH(L$9&amp;"_"&amp;$H346,Processed[LinkID]))/60</f>
        <v>21.25</v>
      </c>
      <c r="M346" s="9" cm="1">
        <f t="array" ref="M346">INDEX(Processed[Response.rows.elements.duration.value],_xlfn.XMATCH(M$9&amp;"_"&amp;$H346,Processed[LinkID]))/60</f>
        <v>21.25</v>
      </c>
      <c r="N346" s="9" cm="1">
        <f t="array" ref="N346">INDEX(Processed[Response.rows.elements.duration.value],_xlfn.XMATCH(N$9&amp;"_"&amp;$H346,Processed[LinkID]))/60</f>
        <v>21.25</v>
      </c>
      <c r="O346" s="9">
        <f t="shared" si="38"/>
        <v>26</v>
      </c>
      <c r="P346" s="9">
        <f t="shared" si="39"/>
        <v>5.4373249999999995</v>
      </c>
      <c r="R346" s="10" cm="1">
        <f t="array" ref="R346">INDEX($I346:$P346,0,_xlfn.XMATCH(R$10,$I$10:$P$10))</f>
        <v>5.4373249999999995</v>
      </c>
      <c r="S346" s="10">
        <f t="shared" si="40"/>
        <v>6.6340000000000003</v>
      </c>
      <c r="U346" s="10">
        <f t="shared" si="36"/>
        <v>26</v>
      </c>
      <c r="V346" s="10" cm="1">
        <f t="array" ref="V346">INDEX($I346:$P346,0,_xlfn.XMATCH(V$10,$I$10:$P$10))</f>
        <v>21.25</v>
      </c>
      <c r="W346" s="10">
        <f t="shared" si="41"/>
        <v>4.75</v>
      </c>
      <c r="X346" s="37">
        <f t="shared" si="42"/>
        <v>0.22352941176470589</v>
      </c>
    </row>
    <row r="347" spans="1:24" x14ac:dyDescent="0.25">
      <c r="A347" s="4">
        <v>100022</v>
      </c>
      <c r="B347" s="4">
        <v>267983</v>
      </c>
      <c r="C347" s="4">
        <v>270193</v>
      </c>
      <c r="D347" s="4" t="s">
        <v>688</v>
      </c>
      <c r="E347" s="4" t="s">
        <v>699</v>
      </c>
      <c r="F347" s="4">
        <v>8444.92</v>
      </c>
      <c r="G347" s="4">
        <v>24</v>
      </c>
      <c r="H347" s="6" t="str">
        <f t="shared" si="37"/>
        <v>267983_270193</v>
      </c>
      <c r="I347" s="9" cm="1">
        <f t="array" ref="I347">INDEX(Processed[Response.rows.elements.distance.value],_xlfn.XMATCH(I$9&amp;"_"&amp;$H347,Processed[LinkID]))/1000</f>
        <v>10.451000000000001</v>
      </c>
      <c r="J347" s="9" cm="1">
        <f t="array" ref="J347">INDEX(Processed[Response.rows.elements.distance.value],_xlfn.XMATCH(J$9&amp;"_"&amp;$H347,Processed[LinkID]))/1000</f>
        <v>10.451000000000001</v>
      </c>
      <c r="K347" s="9" cm="1">
        <f t="array" ref="K347">INDEX(Processed[Response.rows.elements.distance.value],_xlfn.XMATCH(K$9&amp;"_"&amp;$H347,Processed[LinkID]))/1000</f>
        <v>10.451000000000001</v>
      </c>
      <c r="L347" s="9" cm="1">
        <f t="array" ref="L347">INDEX(Processed[Response.rows.elements.duration.value],_xlfn.XMATCH(L$9&amp;"_"&amp;$H347,Processed[LinkID]))/60</f>
        <v>19.666666666666668</v>
      </c>
      <c r="M347" s="9" cm="1">
        <f t="array" ref="M347">INDEX(Processed[Response.rows.elements.duration.value],_xlfn.XMATCH(M$9&amp;"_"&amp;$H347,Processed[LinkID]))/60</f>
        <v>19.666666666666668</v>
      </c>
      <c r="N347" s="9" cm="1">
        <f t="array" ref="N347">INDEX(Processed[Response.rows.elements.duration.value],_xlfn.XMATCH(N$9&amp;"_"&amp;$H347,Processed[LinkID]))/60</f>
        <v>19.666666666666668</v>
      </c>
      <c r="O347" s="9">
        <f t="shared" si="38"/>
        <v>24</v>
      </c>
      <c r="P347" s="9">
        <f t="shared" si="39"/>
        <v>8.4449199999999998</v>
      </c>
      <c r="R347" s="10" cm="1">
        <f t="array" ref="R347">INDEX($I347:$P347,0,_xlfn.XMATCH(R$10,$I$10:$P$10))</f>
        <v>8.4449199999999998</v>
      </c>
      <c r="S347" s="10">
        <f t="shared" si="40"/>
        <v>10.451000000000001</v>
      </c>
      <c r="U347" s="10">
        <f t="shared" si="36"/>
        <v>24</v>
      </c>
      <c r="V347" s="10" cm="1">
        <f t="array" ref="V347">INDEX($I347:$P347,0,_xlfn.XMATCH(V$10,$I$10:$P$10))</f>
        <v>19.666666666666668</v>
      </c>
      <c r="W347" s="10">
        <f t="shared" si="41"/>
        <v>4.3333333333333321</v>
      </c>
      <c r="X347" s="37">
        <f t="shared" si="42"/>
        <v>0.2203389830508474</v>
      </c>
    </row>
    <row r="348" spans="1:24" x14ac:dyDescent="0.25">
      <c r="A348" s="4">
        <v>100257</v>
      </c>
      <c r="B348" s="4">
        <v>262193</v>
      </c>
      <c r="C348" s="4">
        <v>267662</v>
      </c>
      <c r="D348" s="4" t="s">
        <v>741</v>
      </c>
      <c r="E348" s="4" t="s">
        <v>686</v>
      </c>
      <c r="F348" s="4">
        <v>14823.407999999999</v>
      </c>
      <c r="G348" s="4">
        <v>45</v>
      </c>
      <c r="H348" s="6" t="str">
        <f t="shared" si="37"/>
        <v>262193_267662</v>
      </c>
      <c r="I348" s="9" cm="1">
        <f t="array" ref="I348">INDEX(Processed[Response.rows.elements.distance.value],_xlfn.XMATCH(I$9&amp;"_"&amp;$H348,Processed[LinkID]))/1000</f>
        <v>18.085999999999999</v>
      </c>
      <c r="J348" s="9" cm="1">
        <f t="array" ref="J348">INDEX(Processed[Response.rows.elements.distance.value],_xlfn.XMATCH(J$9&amp;"_"&amp;$H348,Processed[LinkID]))/1000</f>
        <v>18.085999999999999</v>
      </c>
      <c r="K348" s="9" cm="1">
        <f t="array" ref="K348">INDEX(Processed[Response.rows.elements.distance.value],_xlfn.XMATCH(K$9&amp;"_"&amp;$H348,Processed[LinkID]))/1000</f>
        <v>18.085999999999999</v>
      </c>
      <c r="L348" s="9" cm="1">
        <f t="array" ref="L348">INDEX(Processed[Response.rows.elements.duration.value],_xlfn.XMATCH(L$9&amp;"_"&amp;$H348,Processed[LinkID]))/60</f>
        <v>36.950000000000003</v>
      </c>
      <c r="M348" s="9" cm="1">
        <f t="array" ref="M348">INDEX(Processed[Response.rows.elements.duration.value],_xlfn.XMATCH(M$9&amp;"_"&amp;$H348,Processed[LinkID]))/60</f>
        <v>37.950000000000003</v>
      </c>
      <c r="N348" s="9" cm="1">
        <f t="array" ref="N348">INDEX(Processed[Response.rows.elements.duration.value],_xlfn.XMATCH(N$9&amp;"_"&amp;$H348,Processed[LinkID]))/60</f>
        <v>37.950000000000003</v>
      </c>
      <c r="O348" s="9">
        <f t="shared" si="38"/>
        <v>45</v>
      </c>
      <c r="P348" s="9">
        <f t="shared" si="39"/>
        <v>14.823407999999999</v>
      </c>
      <c r="R348" s="10" cm="1">
        <f t="array" ref="R348">INDEX($I348:$P348,0,_xlfn.XMATCH(R$10,$I$10:$P$10))</f>
        <v>14.823407999999999</v>
      </c>
      <c r="S348" s="10">
        <f t="shared" si="40"/>
        <v>18.085999999999999</v>
      </c>
      <c r="U348" s="10">
        <f t="shared" si="36"/>
        <v>45</v>
      </c>
      <c r="V348" s="10" cm="1">
        <f t="array" ref="V348">INDEX($I348:$P348,0,_xlfn.XMATCH(V$10,$I$10:$P$10))</f>
        <v>36.950000000000003</v>
      </c>
      <c r="W348" s="10">
        <f t="shared" si="41"/>
        <v>8.0499999999999972</v>
      </c>
      <c r="X348" s="37">
        <f t="shared" si="42"/>
        <v>0.21786197564276039</v>
      </c>
    </row>
    <row r="349" spans="1:24" x14ac:dyDescent="0.25">
      <c r="A349" s="4">
        <v>100257</v>
      </c>
      <c r="B349" s="4">
        <v>267662</v>
      </c>
      <c r="C349" s="4">
        <v>262193</v>
      </c>
      <c r="D349" s="4" t="s">
        <v>686</v>
      </c>
      <c r="E349" s="4" t="s">
        <v>741</v>
      </c>
      <c r="F349" s="4">
        <v>14823.407999999999</v>
      </c>
      <c r="G349" s="4">
        <v>45</v>
      </c>
      <c r="H349" s="6" t="str">
        <f t="shared" si="37"/>
        <v>267662_262193</v>
      </c>
      <c r="I349" s="9" cm="1">
        <f t="array" ref="I349">INDEX(Processed[Response.rows.elements.distance.value],_xlfn.XMATCH(I$9&amp;"_"&amp;$H349,Processed[LinkID]))/1000</f>
        <v>18.13</v>
      </c>
      <c r="J349" s="9" cm="1">
        <f t="array" ref="J349">INDEX(Processed[Response.rows.elements.distance.value],_xlfn.XMATCH(J$9&amp;"_"&amp;$H349,Processed[LinkID]))/1000</f>
        <v>18.13</v>
      </c>
      <c r="K349" s="9" cm="1">
        <f t="array" ref="K349">INDEX(Processed[Response.rows.elements.distance.value],_xlfn.XMATCH(K$9&amp;"_"&amp;$H349,Processed[LinkID]))/1000</f>
        <v>18.672999999999998</v>
      </c>
      <c r="L349" s="9" cm="1">
        <f t="array" ref="L349">INDEX(Processed[Response.rows.elements.duration.value],_xlfn.XMATCH(L$9&amp;"_"&amp;$H349,Processed[LinkID]))/60</f>
        <v>36.950000000000003</v>
      </c>
      <c r="M349" s="9" cm="1">
        <f t="array" ref="M349">INDEX(Processed[Response.rows.elements.duration.value],_xlfn.XMATCH(M$9&amp;"_"&amp;$H349,Processed[LinkID]))/60</f>
        <v>37.950000000000003</v>
      </c>
      <c r="N349" s="9" cm="1">
        <f t="array" ref="N349">INDEX(Processed[Response.rows.elements.duration.value],_xlfn.XMATCH(N$9&amp;"_"&amp;$H349,Processed[LinkID]))/60</f>
        <v>39.416666666666664</v>
      </c>
      <c r="O349" s="9">
        <f t="shared" si="38"/>
        <v>45</v>
      </c>
      <c r="P349" s="9">
        <f t="shared" si="39"/>
        <v>14.823407999999999</v>
      </c>
      <c r="R349" s="10" cm="1">
        <f t="array" ref="R349">INDEX($I349:$P349,0,_xlfn.XMATCH(R$10,$I$10:$P$10))</f>
        <v>14.823407999999999</v>
      </c>
      <c r="S349" s="10">
        <f t="shared" si="40"/>
        <v>18.672999999999998</v>
      </c>
      <c r="U349" s="10">
        <f t="shared" si="36"/>
        <v>45</v>
      </c>
      <c r="V349" s="10" cm="1">
        <f t="array" ref="V349">INDEX($I349:$P349,0,_xlfn.XMATCH(V$10,$I$10:$P$10))</f>
        <v>36.950000000000003</v>
      </c>
      <c r="W349" s="10">
        <f t="shared" si="41"/>
        <v>8.0499999999999972</v>
      </c>
      <c r="X349" s="37">
        <f t="shared" si="42"/>
        <v>0.21786197564276039</v>
      </c>
    </row>
    <row r="350" spans="1:24" x14ac:dyDescent="0.25">
      <c r="A350" s="4">
        <v>100011</v>
      </c>
      <c r="B350" s="4">
        <v>268747</v>
      </c>
      <c r="C350" s="4">
        <v>269296</v>
      </c>
      <c r="D350" s="4" t="s">
        <v>685</v>
      </c>
      <c r="E350" s="4" t="s">
        <v>690</v>
      </c>
      <c r="F350" s="4">
        <v>1702.5029999999999</v>
      </c>
      <c r="G350" s="4">
        <v>22</v>
      </c>
      <c r="H350" s="6" t="str">
        <f t="shared" si="37"/>
        <v>268747_269296</v>
      </c>
      <c r="I350" s="9" cm="1">
        <f t="array" ref="I350">INDEX(Processed[Response.rows.elements.distance.value],_xlfn.XMATCH(I$9&amp;"_"&amp;$H350,Processed[LinkID]))/1000</f>
        <v>3.5190000000000001</v>
      </c>
      <c r="J350" s="9" cm="1">
        <f t="array" ref="J350">INDEX(Processed[Response.rows.elements.distance.value],_xlfn.XMATCH(J$9&amp;"_"&amp;$H350,Processed[LinkID]))/1000</f>
        <v>3.5190000000000001</v>
      </c>
      <c r="K350" s="9" cm="1">
        <f t="array" ref="K350">INDEX(Processed[Response.rows.elements.distance.value],_xlfn.XMATCH(K$9&amp;"_"&amp;$H350,Processed[LinkID]))/1000</f>
        <v>3.5190000000000001</v>
      </c>
      <c r="L350" s="9" cm="1">
        <f t="array" ref="L350">INDEX(Processed[Response.rows.elements.duration.value],_xlfn.XMATCH(L$9&amp;"_"&amp;$H350,Processed[LinkID]))/60</f>
        <v>18.083333333333332</v>
      </c>
      <c r="M350" s="9" cm="1">
        <f t="array" ref="M350">INDEX(Processed[Response.rows.elements.duration.value],_xlfn.XMATCH(M$9&amp;"_"&amp;$H350,Processed[LinkID]))/60</f>
        <v>16.633333333333333</v>
      </c>
      <c r="N350" s="9" cm="1">
        <f t="array" ref="N350">INDEX(Processed[Response.rows.elements.duration.value],_xlfn.XMATCH(N$9&amp;"_"&amp;$H350,Processed[LinkID]))/60</f>
        <v>18.083333333333332</v>
      </c>
      <c r="O350" s="9">
        <f t="shared" si="38"/>
        <v>22</v>
      </c>
      <c r="P350" s="9">
        <f t="shared" si="39"/>
        <v>1.7025029999999999</v>
      </c>
      <c r="R350" s="10" cm="1">
        <f t="array" ref="R350">INDEX($I350:$P350,0,_xlfn.XMATCH(R$10,$I$10:$P$10))</f>
        <v>1.7025029999999999</v>
      </c>
      <c r="S350" s="10">
        <f t="shared" si="40"/>
        <v>3.5190000000000001</v>
      </c>
      <c r="U350" s="10">
        <f t="shared" si="36"/>
        <v>22</v>
      </c>
      <c r="V350" s="10" cm="1">
        <f t="array" ref="V350">INDEX($I350:$P350,0,_xlfn.XMATCH(V$10,$I$10:$P$10))</f>
        <v>18.083333333333332</v>
      </c>
      <c r="W350" s="10">
        <f t="shared" si="41"/>
        <v>3.9166666666666679</v>
      </c>
      <c r="X350" s="37">
        <f t="shared" si="42"/>
        <v>0.21658986175115216</v>
      </c>
    </row>
    <row r="351" spans="1:24" x14ac:dyDescent="0.25">
      <c r="A351" s="4">
        <v>100122</v>
      </c>
      <c r="B351" s="4">
        <v>269471</v>
      </c>
      <c r="C351" s="4">
        <v>267983</v>
      </c>
      <c r="D351" s="4" t="s">
        <v>703</v>
      </c>
      <c r="E351" s="4" t="s">
        <v>688</v>
      </c>
      <c r="F351" s="4">
        <v>6633.6940000000004</v>
      </c>
      <c r="G351" s="4">
        <v>20</v>
      </c>
      <c r="H351" s="6" t="str">
        <f t="shared" si="37"/>
        <v>269471_267983</v>
      </c>
      <c r="I351" s="9" cm="1">
        <f t="array" ref="I351">INDEX(Processed[Response.rows.elements.distance.value],_xlfn.XMATCH(I$9&amp;"_"&amp;$H351,Processed[LinkID]))/1000</f>
        <v>7.9980000000000002</v>
      </c>
      <c r="J351" s="9" cm="1">
        <f t="array" ref="J351">INDEX(Processed[Response.rows.elements.distance.value],_xlfn.XMATCH(J$9&amp;"_"&amp;$H351,Processed[LinkID]))/1000</f>
        <v>7.9980000000000002</v>
      </c>
      <c r="K351" s="9" cm="1">
        <f t="array" ref="K351">INDEX(Processed[Response.rows.elements.distance.value],_xlfn.XMATCH(K$9&amp;"_"&amp;$H351,Processed[LinkID]))/1000</f>
        <v>7.9980000000000002</v>
      </c>
      <c r="L351" s="9" cm="1">
        <f t="array" ref="L351">INDEX(Processed[Response.rows.elements.duration.value],_xlfn.XMATCH(L$9&amp;"_"&amp;$H351,Processed[LinkID]))/60</f>
        <v>16.45</v>
      </c>
      <c r="M351" s="9" cm="1">
        <f t="array" ref="M351">INDEX(Processed[Response.rows.elements.duration.value],_xlfn.XMATCH(M$9&amp;"_"&amp;$H351,Processed[LinkID]))/60</f>
        <v>15.45</v>
      </c>
      <c r="N351" s="9" cm="1">
        <f t="array" ref="N351">INDEX(Processed[Response.rows.elements.duration.value],_xlfn.XMATCH(N$9&amp;"_"&amp;$H351,Processed[LinkID]))/60</f>
        <v>15.45</v>
      </c>
      <c r="O351" s="9">
        <f t="shared" si="38"/>
        <v>20</v>
      </c>
      <c r="P351" s="9">
        <f t="shared" si="39"/>
        <v>6.6336940000000002</v>
      </c>
      <c r="R351" s="10" cm="1">
        <f t="array" ref="R351">INDEX($I351:$P351,0,_xlfn.XMATCH(R$10,$I$10:$P$10))</f>
        <v>6.6336940000000002</v>
      </c>
      <c r="S351" s="10">
        <f t="shared" si="40"/>
        <v>7.9980000000000002</v>
      </c>
      <c r="U351" s="10">
        <f t="shared" si="36"/>
        <v>20</v>
      </c>
      <c r="V351" s="10" cm="1">
        <f t="array" ref="V351">INDEX($I351:$P351,0,_xlfn.XMATCH(V$10,$I$10:$P$10))</f>
        <v>16.45</v>
      </c>
      <c r="W351" s="10">
        <f t="shared" si="41"/>
        <v>3.5500000000000007</v>
      </c>
      <c r="X351" s="37">
        <f t="shared" si="42"/>
        <v>0.21580547112462012</v>
      </c>
    </row>
    <row r="352" spans="1:24" x14ac:dyDescent="0.25">
      <c r="A352" s="4">
        <v>100269</v>
      </c>
      <c r="B352" s="4">
        <v>262394</v>
      </c>
      <c r="C352" s="4">
        <v>261535</v>
      </c>
      <c r="D352" s="4" t="s">
        <v>813</v>
      </c>
      <c r="E352" s="4" t="s">
        <v>811</v>
      </c>
      <c r="F352" s="4">
        <v>4267.93</v>
      </c>
      <c r="G352" s="4">
        <v>50</v>
      </c>
      <c r="H352" s="6" t="str">
        <f t="shared" si="37"/>
        <v>262394_261535</v>
      </c>
      <c r="I352" s="9" cm="1">
        <f t="array" ref="I352">INDEX(Processed[Response.rows.elements.distance.value],_xlfn.XMATCH(I$9&amp;"_"&amp;$H352,Processed[LinkID]))/1000</f>
        <v>7.5149999999999997</v>
      </c>
      <c r="J352" s="9" cm="1">
        <f t="array" ref="J352">INDEX(Processed[Response.rows.elements.distance.value],_xlfn.XMATCH(J$9&amp;"_"&amp;$H352,Processed[LinkID]))/1000</f>
        <v>7.891</v>
      </c>
      <c r="K352" s="9" cm="1">
        <f t="array" ref="K352">INDEX(Processed[Response.rows.elements.distance.value],_xlfn.XMATCH(K$9&amp;"_"&amp;$H352,Processed[LinkID]))/1000</f>
        <v>7.891</v>
      </c>
      <c r="L352" s="9" cm="1">
        <f t="array" ref="L352">INDEX(Processed[Response.rows.elements.duration.value],_xlfn.XMATCH(L$9&amp;"_"&amp;$H352,Processed[LinkID]))/60</f>
        <v>41.166666666666664</v>
      </c>
      <c r="M352" s="9" cm="1">
        <f t="array" ref="M352">INDEX(Processed[Response.rows.elements.duration.value],_xlfn.XMATCH(M$9&amp;"_"&amp;$H352,Processed[LinkID]))/60</f>
        <v>39.18333333333333</v>
      </c>
      <c r="N352" s="9" cm="1">
        <f t="array" ref="N352">INDEX(Processed[Response.rows.elements.duration.value],_xlfn.XMATCH(N$9&amp;"_"&amp;$H352,Processed[LinkID]))/60</f>
        <v>45.18333333333333</v>
      </c>
      <c r="O352" s="9">
        <f t="shared" si="38"/>
        <v>50</v>
      </c>
      <c r="P352" s="9">
        <f t="shared" si="39"/>
        <v>4.2679300000000007</v>
      </c>
      <c r="R352" s="10" cm="1">
        <f t="array" ref="R352">INDEX($I352:$P352,0,_xlfn.XMATCH(R$10,$I$10:$P$10))</f>
        <v>4.2679300000000007</v>
      </c>
      <c r="S352" s="10">
        <f t="shared" si="40"/>
        <v>7.891</v>
      </c>
      <c r="U352" s="10">
        <f t="shared" si="36"/>
        <v>50</v>
      </c>
      <c r="V352" s="10" cm="1">
        <f t="array" ref="V352">INDEX($I352:$P352,0,_xlfn.XMATCH(V$10,$I$10:$P$10))</f>
        <v>41.166666666666664</v>
      </c>
      <c r="W352" s="10">
        <f t="shared" si="41"/>
        <v>8.8333333333333357</v>
      </c>
      <c r="X352" s="37">
        <f t="shared" si="42"/>
        <v>0.21457489878542518</v>
      </c>
    </row>
    <row r="353" spans="1:24" x14ac:dyDescent="0.25">
      <c r="A353" s="4">
        <v>100122</v>
      </c>
      <c r="B353" s="4">
        <v>267983</v>
      </c>
      <c r="C353" s="4">
        <v>269471</v>
      </c>
      <c r="D353" s="4" t="s">
        <v>688</v>
      </c>
      <c r="E353" s="4" t="s">
        <v>703</v>
      </c>
      <c r="F353" s="4">
        <v>6633.6940000000004</v>
      </c>
      <c r="G353" s="4">
        <v>20</v>
      </c>
      <c r="H353" s="6" t="str">
        <f t="shared" si="37"/>
        <v>267983_269471</v>
      </c>
      <c r="I353" s="9" cm="1">
        <f t="array" ref="I353">INDEX(Processed[Response.rows.elements.distance.value],_xlfn.XMATCH(I$9&amp;"_"&amp;$H353,Processed[LinkID]))/1000</f>
        <v>8.0030000000000001</v>
      </c>
      <c r="J353" s="9" cm="1">
        <f t="array" ref="J353">INDEX(Processed[Response.rows.elements.distance.value],_xlfn.XMATCH(J$9&amp;"_"&amp;$H353,Processed[LinkID]))/1000</f>
        <v>8.0030000000000001</v>
      </c>
      <c r="K353" s="9" cm="1">
        <f t="array" ref="K353">INDEX(Processed[Response.rows.elements.distance.value],_xlfn.XMATCH(K$9&amp;"_"&amp;$H353,Processed[LinkID]))/1000</f>
        <v>8.0030000000000001</v>
      </c>
      <c r="L353" s="9" cm="1">
        <f t="array" ref="L353">INDEX(Processed[Response.rows.elements.duration.value],_xlfn.XMATCH(L$9&amp;"_"&amp;$H353,Processed[LinkID]))/60</f>
        <v>16.566666666666666</v>
      </c>
      <c r="M353" s="9" cm="1">
        <f t="array" ref="M353">INDEX(Processed[Response.rows.elements.duration.value],_xlfn.XMATCH(M$9&amp;"_"&amp;$H353,Processed[LinkID]))/60</f>
        <v>15.566666666666666</v>
      </c>
      <c r="N353" s="9" cm="1">
        <f t="array" ref="N353">INDEX(Processed[Response.rows.elements.duration.value],_xlfn.XMATCH(N$9&amp;"_"&amp;$H353,Processed[LinkID]))/60</f>
        <v>15.566666666666666</v>
      </c>
      <c r="O353" s="9">
        <f t="shared" si="38"/>
        <v>20</v>
      </c>
      <c r="P353" s="9">
        <f t="shared" si="39"/>
        <v>6.6336940000000002</v>
      </c>
      <c r="R353" s="10" cm="1">
        <f t="array" ref="R353">INDEX($I353:$P353,0,_xlfn.XMATCH(R$10,$I$10:$P$10))</f>
        <v>6.6336940000000002</v>
      </c>
      <c r="S353" s="10">
        <f t="shared" si="40"/>
        <v>8.0030000000000001</v>
      </c>
      <c r="U353" s="10">
        <f t="shared" si="36"/>
        <v>20</v>
      </c>
      <c r="V353" s="10" cm="1">
        <f t="array" ref="V353">INDEX($I353:$P353,0,_xlfn.XMATCH(V$10,$I$10:$P$10))</f>
        <v>16.566666666666666</v>
      </c>
      <c r="W353" s="10">
        <f t="shared" si="41"/>
        <v>3.4333333333333336</v>
      </c>
      <c r="X353" s="37">
        <f t="shared" si="42"/>
        <v>0.20724346076458755</v>
      </c>
    </row>
    <row r="354" spans="1:24" x14ac:dyDescent="0.25">
      <c r="A354" s="4">
        <v>100151</v>
      </c>
      <c r="B354" s="4">
        <v>275386</v>
      </c>
      <c r="C354" s="4">
        <v>275417</v>
      </c>
      <c r="D354" s="4" t="s">
        <v>771</v>
      </c>
      <c r="E354" s="4" t="s">
        <v>772</v>
      </c>
      <c r="F354" s="4">
        <v>490.46899999999999</v>
      </c>
      <c r="G354" s="4">
        <v>10</v>
      </c>
      <c r="H354" s="6" t="str">
        <f t="shared" si="37"/>
        <v>275386_275417</v>
      </c>
      <c r="I354" s="9" cm="1">
        <f t="array" ref="I354">INDEX(Processed[Response.rows.elements.distance.value],_xlfn.XMATCH(I$9&amp;"_"&amp;$H354,Processed[LinkID]))/1000</f>
        <v>0.63200000000000001</v>
      </c>
      <c r="J354" s="9" cm="1">
        <f t="array" ref="J354">INDEX(Processed[Response.rows.elements.distance.value],_xlfn.XMATCH(J$9&amp;"_"&amp;$H354,Processed[LinkID]))/1000</f>
        <v>0.63200000000000001</v>
      </c>
      <c r="K354" s="9" cm="1">
        <f t="array" ref="K354">INDEX(Processed[Response.rows.elements.distance.value],_xlfn.XMATCH(K$9&amp;"_"&amp;$H354,Processed[LinkID]))/1000</f>
        <v>0.63200000000000001</v>
      </c>
      <c r="L354" s="9" cm="1">
        <f t="array" ref="L354">INDEX(Processed[Response.rows.elements.duration.value],_xlfn.XMATCH(L$9&amp;"_"&amp;$H354,Processed[LinkID]))/60</f>
        <v>8.3000000000000007</v>
      </c>
      <c r="M354" s="9" cm="1">
        <f t="array" ref="M354">INDEX(Processed[Response.rows.elements.duration.value],_xlfn.XMATCH(M$9&amp;"_"&amp;$H354,Processed[LinkID]))/60</f>
        <v>8.3000000000000007</v>
      </c>
      <c r="N354" s="9" cm="1">
        <f t="array" ref="N354">INDEX(Processed[Response.rows.elements.duration.value],_xlfn.XMATCH(N$9&amp;"_"&amp;$H354,Processed[LinkID]))/60</f>
        <v>8.3000000000000007</v>
      </c>
      <c r="O354" s="9">
        <f t="shared" si="38"/>
        <v>10</v>
      </c>
      <c r="P354" s="9">
        <f t="shared" si="39"/>
        <v>0.49046899999999999</v>
      </c>
      <c r="R354" s="10" cm="1">
        <f t="array" ref="R354">INDEX($I354:$P354,0,_xlfn.XMATCH(R$10,$I$10:$P$10))</f>
        <v>0.49046899999999999</v>
      </c>
      <c r="S354" s="10">
        <f t="shared" si="40"/>
        <v>0.63200000000000001</v>
      </c>
      <c r="U354" s="10">
        <f t="shared" si="36"/>
        <v>10</v>
      </c>
      <c r="V354" s="10" cm="1">
        <f t="array" ref="V354">INDEX($I354:$P354,0,_xlfn.XMATCH(V$10,$I$10:$P$10))</f>
        <v>8.3000000000000007</v>
      </c>
      <c r="W354" s="10">
        <f t="shared" si="41"/>
        <v>1.6999999999999993</v>
      </c>
      <c r="X354" s="37">
        <f t="shared" si="42"/>
        <v>0.20481927710843364</v>
      </c>
    </row>
    <row r="355" spans="1:24" x14ac:dyDescent="0.25">
      <c r="A355" s="4">
        <v>100034</v>
      </c>
      <c r="B355" s="4">
        <v>267933</v>
      </c>
      <c r="C355" s="4">
        <v>269459</v>
      </c>
      <c r="D355" s="4" t="s">
        <v>684</v>
      </c>
      <c r="E355" s="4" t="s">
        <v>687</v>
      </c>
      <c r="F355" s="4">
        <v>3414.6970000000001</v>
      </c>
      <c r="G355" s="4">
        <v>21</v>
      </c>
      <c r="H355" s="6" t="str">
        <f t="shared" si="37"/>
        <v>267933_269459</v>
      </c>
      <c r="I355" s="9" cm="1">
        <f t="array" ref="I355">INDEX(Processed[Response.rows.elements.distance.value],_xlfn.XMATCH(I$9&amp;"_"&amp;$H355,Processed[LinkID]))/1000</f>
        <v>3.8860000000000001</v>
      </c>
      <c r="J355" s="9" cm="1">
        <f t="array" ref="J355">INDEX(Processed[Response.rows.elements.distance.value],_xlfn.XMATCH(J$9&amp;"_"&amp;$H355,Processed[LinkID]))/1000</f>
        <v>3.8860000000000001</v>
      </c>
      <c r="K355" s="9" cm="1">
        <f t="array" ref="K355">INDEX(Processed[Response.rows.elements.distance.value],_xlfn.XMATCH(K$9&amp;"_"&amp;$H355,Processed[LinkID]))/1000</f>
        <v>3.8860000000000001</v>
      </c>
      <c r="L355" s="9" cm="1">
        <f t="array" ref="L355">INDEX(Processed[Response.rows.elements.duration.value],_xlfn.XMATCH(L$9&amp;"_"&amp;$H355,Processed[LinkID]))/60</f>
        <v>17.433333333333334</v>
      </c>
      <c r="M355" s="9" cm="1">
        <f t="array" ref="M355">INDEX(Processed[Response.rows.elements.duration.value],_xlfn.XMATCH(M$9&amp;"_"&amp;$H355,Processed[LinkID]))/60</f>
        <v>16.433333333333334</v>
      </c>
      <c r="N355" s="9" cm="1">
        <f t="array" ref="N355">INDEX(Processed[Response.rows.elements.duration.value],_xlfn.XMATCH(N$9&amp;"_"&amp;$H355,Processed[LinkID]))/60</f>
        <v>17.433333333333334</v>
      </c>
      <c r="O355" s="9">
        <f t="shared" si="38"/>
        <v>21</v>
      </c>
      <c r="P355" s="9">
        <f t="shared" si="39"/>
        <v>3.4146970000000003</v>
      </c>
      <c r="R355" s="10" cm="1">
        <f t="array" ref="R355">INDEX($I355:$P355,0,_xlfn.XMATCH(R$10,$I$10:$P$10))</f>
        <v>3.4146970000000003</v>
      </c>
      <c r="S355" s="10">
        <f t="shared" si="40"/>
        <v>3.8860000000000001</v>
      </c>
      <c r="U355" s="10">
        <f t="shared" si="36"/>
        <v>21</v>
      </c>
      <c r="V355" s="10" cm="1">
        <f t="array" ref="V355">INDEX($I355:$P355,0,_xlfn.XMATCH(V$10,$I$10:$P$10))</f>
        <v>17.433333333333334</v>
      </c>
      <c r="W355" s="10">
        <f t="shared" si="41"/>
        <v>3.5666666666666664</v>
      </c>
      <c r="X355" s="37">
        <f t="shared" si="42"/>
        <v>0.2045889101338432</v>
      </c>
    </row>
    <row r="356" spans="1:24" x14ac:dyDescent="0.25">
      <c r="A356" s="4">
        <v>100133</v>
      </c>
      <c r="B356" s="4">
        <v>266682</v>
      </c>
      <c r="C356" s="4">
        <v>269225</v>
      </c>
      <c r="D356" s="4" t="s">
        <v>691</v>
      </c>
      <c r="E356" s="4" t="s">
        <v>689</v>
      </c>
      <c r="F356" s="4">
        <v>5689.69</v>
      </c>
      <c r="G356" s="4">
        <v>27</v>
      </c>
      <c r="H356" s="6" t="str">
        <f t="shared" si="37"/>
        <v>266682_269225</v>
      </c>
      <c r="I356" s="9" cm="1">
        <f t="array" ref="I356">INDEX(Processed[Response.rows.elements.distance.value],_xlfn.XMATCH(I$9&amp;"_"&amp;$H356,Processed[LinkID]))/1000</f>
        <v>7.8819999999999997</v>
      </c>
      <c r="J356" s="9" cm="1">
        <f t="array" ref="J356">INDEX(Processed[Response.rows.elements.distance.value],_xlfn.XMATCH(J$9&amp;"_"&amp;$H356,Processed[LinkID]))/1000</f>
        <v>7.8819999999999997</v>
      </c>
      <c r="K356" s="9" cm="1">
        <f t="array" ref="K356">INDEX(Processed[Response.rows.elements.distance.value],_xlfn.XMATCH(K$9&amp;"_"&amp;$H356,Processed[LinkID]))/1000</f>
        <v>7.8819999999999997</v>
      </c>
      <c r="L356" s="9" cm="1">
        <f t="array" ref="L356">INDEX(Processed[Response.rows.elements.duration.value],_xlfn.XMATCH(L$9&amp;"_"&amp;$H356,Processed[LinkID]))/60</f>
        <v>22.483333333333334</v>
      </c>
      <c r="M356" s="9" cm="1">
        <f t="array" ref="M356">INDEX(Processed[Response.rows.elements.duration.value],_xlfn.XMATCH(M$9&amp;"_"&amp;$H356,Processed[LinkID]))/60</f>
        <v>21.483333333333334</v>
      </c>
      <c r="N356" s="9" cm="1">
        <f t="array" ref="N356">INDEX(Processed[Response.rows.elements.duration.value],_xlfn.XMATCH(N$9&amp;"_"&amp;$H356,Processed[LinkID]))/60</f>
        <v>21.483333333333334</v>
      </c>
      <c r="O356" s="9">
        <f t="shared" si="38"/>
        <v>27</v>
      </c>
      <c r="P356" s="9">
        <f t="shared" si="39"/>
        <v>5.6896899999999997</v>
      </c>
      <c r="R356" s="10" cm="1">
        <f t="array" ref="R356">INDEX($I356:$P356,0,_xlfn.XMATCH(R$10,$I$10:$P$10))</f>
        <v>5.6896899999999997</v>
      </c>
      <c r="S356" s="10">
        <f t="shared" si="40"/>
        <v>7.8819999999999997</v>
      </c>
      <c r="U356" s="10">
        <f t="shared" si="36"/>
        <v>27</v>
      </c>
      <c r="V356" s="10" cm="1">
        <f t="array" ref="V356">INDEX($I356:$P356,0,_xlfn.XMATCH(V$10,$I$10:$P$10))</f>
        <v>22.483333333333334</v>
      </c>
      <c r="W356" s="10">
        <f t="shared" si="41"/>
        <v>4.5166666666666657</v>
      </c>
      <c r="X356" s="37">
        <f t="shared" si="42"/>
        <v>0.2008895478131949</v>
      </c>
    </row>
    <row r="357" spans="1:24" x14ac:dyDescent="0.25">
      <c r="A357" s="4">
        <v>100192</v>
      </c>
      <c r="B357" s="4">
        <v>261224</v>
      </c>
      <c r="C357" s="4">
        <v>260543</v>
      </c>
      <c r="D357" s="4" t="s">
        <v>742</v>
      </c>
      <c r="E357" s="4" t="s">
        <v>790</v>
      </c>
      <c r="F357" s="4">
        <v>3061.6759999999999</v>
      </c>
      <c r="G357" s="4">
        <v>6</v>
      </c>
      <c r="H357" s="6" t="str">
        <f t="shared" si="37"/>
        <v>261224_260543</v>
      </c>
      <c r="I357" s="9" cm="1">
        <f t="array" ref="I357">INDEX(Processed[Response.rows.elements.distance.value],_xlfn.XMATCH(I$9&amp;"_"&amp;$H357,Processed[LinkID]))/1000</f>
        <v>3.0510000000000002</v>
      </c>
      <c r="J357" s="9" cm="1">
        <f t="array" ref="J357">INDEX(Processed[Response.rows.elements.distance.value],_xlfn.XMATCH(J$9&amp;"_"&amp;$H357,Processed[LinkID]))/1000</f>
        <v>3.0510000000000002</v>
      </c>
      <c r="K357" s="9" cm="1">
        <f t="array" ref="K357">INDEX(Processed[Response.rows.elements.distance.value],_xlfn.XMATCH(K$9&amp;"_"&amp;$H357,Processed[LinkID]))/1000</f>
        <v>3.0510000000000002</v>
      </c>
      <c r="L357" s="9" cm="1">
        <f t="array" ref="L357">INDEX(Processed[Response.rows.elements.duration.value],_xlfn.XMATCH(L$9&amp;"_"&amp;$H357,Processed[LinkID]))/60</f>
        <v>5</v>
      </c>
      <c r="M357" s="9" cm="1">
        <f t="array" ref="M357">INDEX(Processed[Response.rows.elements.duration.value],_xlfn.XMATCH(M$9&amp;"_"&amp;$H357,Processed[LinkID]))/60</f>
        <v>5</v>
      </c>
      <c r="N357" s="9" cm="1">
        <f t="array" ref="N357">INDEX(Processed[Response.rows.elements.duration.value],_xlfn.XMATCH(N$9&amp;"_"&amp;$H357,Processed[LinkID]))/60</f>
        <v>4</v>
      </c>
      <c r="O357" s="9">
        <f t="shared" si="38"/>
        <v>6</v>
      </c>
      <c r="P357" s="9">
        <f t="shared" si="39"/>
        <v>3.0616759999999998</v>
      </c>
      <c r="R357" s="10" cm="1">
        <f t="array" ref="R357">INDEX($I357:$P357,0,_xlfn.XMATCH(R$10,$I$10:$P$10))</f>
        <v>3.0616759999999998</v>
      </c>
      <c r="S357" s="10">
        <f t="shared" si="40"/>
        <v>3.0510000000000002</v>
      </c>
      <c r="U357" s="10">
        <f t="shared" si="36"/>
        <v>6</v>
      </c>
      <c r="V357" s="10" cm="1">
        <f t="array" ref="V357">INDEX($I357:$P357,0,_xlfn.XMATCH(V$10,$I$10:$P$10))</f>
        <v>5</v>
      </c>
      <c r="W357" s="10">
        <f t="shared" si="41"/>
        <v>1</v>
      </c>
      <c r="X357" s="37">
        <f t="shared" si="42"/>
        <v>0.2</v>
      </c>
    </row>
    <row r="358" spans="1:24" x14ac:dyDescent="0.25">
      <c r="A358" s="4">
        <v>100180</v>
      </c>
      <c r="B358" s="4">
        <v>271036</v>
      </c>
      <c r="C358" s="4">
        <v>267662</v>
      </c>
      <c r="D358" s="4" t="s">
        <v>759</v>
      </c>
      <c r="E358" s="4" t="s">
        <v>686</v>
      </c>
      <c r="F358" s="4">
        <v>9160.6630000000005</v>
      </c>
      <c r="G358" s="4">
        <v>40</v>
      </c>
      <c r="H358" s="6" t="str">
        <f t="shared" si="37"/>
        <v>271036_267662</v>
      </c>
      <c r="I358" s="9" cm="1">
        <f t="array" ref="I358">INDEX(Processed[Response.rows.elements.distance.value],_xlfn.XMATCH(I$9&amp;"_"&amp;$H358,Processed[LinkID]))/1000</f>
        <v>12.32</v>
      </c>
      <c r="J358" s="9" cm="1">
        <f t="array" ref="J358">INDEX(Processed[Response.rows.elements.distance.value],_xlfn.XMATCH(J$9&amp;"_"&amp;$H358,Processed[LinkID]))/1000</f>
        <v>12.32</v>
      </c>
      <c r="K358" s="9" cm="1">
        <f t="array" ref="K358">INDEX(Processed[Response.rows.elements.distance.value],_xlfn.XMATCH(K$9&amp;"_"&amp;$H358,Processed[LinkID]))/1000</f>
        <v>12.32</v>
      </c>
      <c r="L358" s="9" cm="1">
        <f t="array" ref="L358">INDEX(Processed[Response.rows.elements.duration.value],_xlfn.XMATCH(L$9&amp;"_"&amp;$H358,Processed[LinkID]))/60</f>
        <v>33.416666666666664</v>
      </c>
      <c r="M358" s="9" cm="1">
        <f t="array" ref="M358">INDEX(Processed[Response.rows.elements.duration.value],_xlfn.XMATCH(M$9&amp;"_"&amp;$H358,Processed[LinkID]))/60</f>
        <v>30.416666666666668</v>
      </c>
      <c r="N358" s="9" cm="1">
        <f t="array" ref="N358">INDEX(Processed[Response.rows.elements.duration.value],_xlfn.XMATCH(N$9&amp;"_"&amp;$H358,Processed[LinkID]))/60</f>
        <v>30.816666666666666</v>
      </c>
      <c r="O358" s="9">
        <f t="shared" si="38"/>
        <v>40</v>
      </c>
      <c r="P358" s="9">
        <f t="shared" si="39"/>
        <v>9.1606630000000013</v>
      </c>
      <c r="R358" s="10" cm="1">
        <f t="array" ref="R358">INDEX($I358:$P358,0,_xlfn.XMATCH(R$10,$I$10:$P$10))</f>
        <v>9.1606630000000013</v>
      </c>
      <c r="S358" s="10">
        <f t="shared" si="40"/>
        <v>12.32</v>
      </c>
      <c r="U358" s="10">
        <f t="shared" si="36"/>
        <v>40</v>
      </c>
      <c r="V358" s="10" cm="1">
        <f t="array" ref="V358">INDEX($I358:$P358,0,_xlfn.XMATCH(V$10,$I$10:$P$10))</f>
        <v>33.416666666666664</v>
      </c>
      <c r="W358" s="10">
        <f t="shared" si="41"/>
        <v>6.5833333333333357</v>
      </c>
      <c r="X358" s="37">
        <f t="shared" si="42"/>
        <v>0.19700748129675819</v>
      </c>
    </row>
    <row r="359" spans="1:24" x14ac:dyDescent="0.25">
      <c r="A359" s="4">
        <v>100170</v>
      </c>
      <c r="B359" s="4">
        <v>242131</v>
      </c>
      <c r="C359" s="4">
        <v>242189</v>
      </c>
      <c r="D359" s="4" t="s">
        <v>776</v>
      </c>
      <c r="E359" s="4" t="s">
        <v>777</v>
      </c>
      <c r="F359" s="4">
        <v>660.06299999999999</v>
      </c>
      <c r="G359" s="4">
        <v>18</v>
      </c>
      <c r="H359" s="6" t="str">
        <f t="shared" si="37"/>
        <v>242131_242189</v>
      </c>
      <c r="I359" s="9" cm="1">
        <f t="array" ref="I359">INDEX(Processed[Response.rows.elements.distance.value],_xlfn.XMATCH(I$9&amp;"_"&amp;$H359,Processed[LinkID]))/1000</f>
        <v>1.2250000000000001</v>
      </c>
      <c r="J359" s="9" cm="1">
        <f t="array" ref="J359">INDEX(Processed[Response.rows.elements.distance.value],_xlfn.XMATCH(J$9&amp;"_"&amp;$H359,Processed[LinkID]))/1000</f>
        <v>1.2250000000000001</v>
      </c>
      <c r="K359" s="9" cm="1">
        <f t="array" ref="K359">INDEX(Processed[Response.rows.elements.distance.value],_xlfn.XMATCH(K$9&amp;"_"&amp;$H359,Processed[LinkID]))/1000</f>
        <v>1.401</v>
      </c>
      <c r="L359" s="9" cm="1">
        <f t="array" ref="L359">INDEX(Processed[Response.rows.elements.duration.value],_xlfn.XMATCH(L$9&amp;"_"&amp;$H359,Processed[LinkID]))/60</f>
        <v>15.066666666666666</v>
      </c>
      <c r="M359" s="9" cm="1">
        <f t="array" ref="M359">INDEX(Processed[Response.rows.elements.duration.value],_xlfn.XMATCH(M$9&amp;"_"&amp;$H359,Processed[LinkID]))/60</f>
        <v>15.066666666666666</v>
      </c>
      <c r="N359" s="9" cm="1">
        <f t="array" ref="N359">INDEX(Processed[Response.rows.elements.duration.value],_xlfn.XMATCH(N$9&amp;"_"&amp;$H359,Processed[LinkID]))/60</f>
        <v>13.066666666666666</v>
      </c>
      <c r="O359" s="9">
        <f t="shared" si="38"/>
        <v>18</v>
      </c>
      <c r="P359" s="9">
        <f t="shared" si="39"/>
        <v>0.66006299999999996</v>
      </c>
      <c r="R359" s="10" cm="1">
        <f t="array" ref="R359">INDEX($I359:$P359,0,_xlfn.XMATCH(R$10,$I$10:$P$10))</f>
        <v>0.66006299999999996</v>
      </c>
      <c r="S359" s="10">
        <f t="shared" si="40"/>
        <v>1.401</v>
      </c>
      <c r="U359" s="10">
        <f t="shared" si="36"/>
        <v>18</v>
      </c>
      <c r="V359" s="10" cm="1">
        <f t="array" ref="V359">INDEX($I359:$P359,0,_xlfn.XMATCH(V$10,$I$10:$P$10))</f>
        <v>15.066666666666666</v>
      </c>
      <c r="W359" s="10">
        <f t="shared" si="41"/>
        <v>2.9333333333333336</v>
      </c>
      <c r="X359" s="37">
        <f t="shared" si="42"/>
        <v>0.19469026548672569</v>
      </c>
    </row>
    <row r="360" spans="1:24" x14ac:dyDescent="0.25">
      <c r="A360" s="4">
        <v>100132</v>
      </c>
      <c r="B360" s="4">
        <v>269225</v>
      </c>
      <c r="C360" s="4">
        <v>269296</v>
      </c>
      <c r="D360" s="4" t="s">
        <v>689</v>
      </c>
      <c r="E360" s="4" t="s">
        <v>690</v>
      </c>
      <c r="F360" s="4">
        <v>1508.278</v>
      </c>
      <c r="G360" s="4">
        <v>20</v>
      </c>
      <c r="H360" s="6" t="str">
        <f t="shared" si="37"/>
        <v>269225_269296</v>
      </c>
      <c r="I360" s="9" cm="1">
        <f t="array" ref="I360">INDEX(Processed[Response.rows.elements.distance.value],_xlfn.XMATCH(I$9&amp;"_"&amp;$H360,Processed[LinkID]))/1000</f>
        <v>2.3239999999999998</v>
      </c>
      <c r="J360" s="9" cm="1">
        <f t="array" ref="J360">INDEX(Processed[Response.rows.elements.distance.value],_xlfn.XMATCH(J$9&amp;"_"&amp;$H360,Processed[LinkID]))/1000</f>
        <v>2.1789999999999998</v>
      </c>
      <c r="K360" s="9" cm="1">
        <f t="array" ref="K360">INDEX(Processed[Response.rows.elements.distance.value],_xlfn.XMATCH(K$9&amp;"_"&amp;$H360,Processed[LinkID]))/1000</f>
        <v>2.1789999999999998</v>
      </c>
      <c r="L360" s="9" cm="1">
        <f t="array" ref="L360">INDEX(Processed[Response.rows.elements.duration.value],_xlfn.XMATCH(L$9&amp;"_"&amp;$H360,Processed[LinkID]))/60</f>
        <v>16.75</v>
      </c>
      <c r="M360" s="9" cm="1">
        <f t="array" ref="M360">INDEX(Processed[Response.rows.elements.duration.value],_xlfn.XMATCH(M$9&amp;"_"&amp;$H360,Processed[LinkID]))/60</f>
        <v>14.85</v>
      </c>
      <c r="N360" s="9" cm="1">
        <f t="array" ref="N360">INDEX(Processed[Response.rows.elements.duration.value],_xlfn.XMATCH(N$9&amp;"_"&amp;$H360,Processed[LinkID]))/60</f>
        <v>14.85</v>
      </c>
      <c r="O360" s="9">
        <f t="shared" si="38"/>
        <v>20</v>
      </c>
      <c r="P360" s="9">
        <f t="shared" si="39"/>
        <v>1.508278</v>
      </c>
      <c r="R360" s="10" cm="1">
        <f t="array" ref="R360">INDEX($I360:$P360,0,_xlfn.XMATCH(R$10,$I$10:$P$10))</f>
        <v>1.508278</v>
      </c>
      <c r="S360" s="10">
        <f t="shared" si="40"/>
        <v>2.1789999999999998</v>
      </c>
      <c r="U360" s="10">
        <f t="shared" si="36"/>
        <v>20</v>
      </c>
      <c r="V360" s="10" cm="1">
        <f t="array" ref="V360">INDEX($I360:$P360,0,_xlfn.XMATCH(V$10,$I$10:$P$10))</f>
        <v>16.75</v>
      </c>
      <c r="W360" s="10">
        <f t="shared" si="41"/>
        <v>3.25</v>
      </c>
      <c r="X360" s="37">
        <f t="shared" si="42"/>
        <v>0.19402985074626866</v>
      </c>
    </row>
    <row r="361" spans="1:24" x14ac:dyDescent="0.25">
      <c r="A361" s="4">
        <v>100175</v>
      </c>
      <c r="B361" s="4">
        <v>268311</v>
      </c>
      <c r="C361" s="4">
        <v>266343</v>
      </c>
      <c r="D361" s="4" t="s">
        <v>695</v>
      </c>
      <c r="E361" s="4" t="s">
        <v>692</v>
      </c>
      <c r="F361" s="4">
        <v>4530.7790000000005</v>
      </c>
      <c r="G361" s="4">
        <v>21</v>
      </c>
      <c r="H361" s="6" t="str">
        <f t="shared" si="37"/>
        <v>268311_266343</v>
      </c>
      <c r="I361" s="9" cm="1">
        <f t="array" ref="I361">INDEX(Processed[Response.rows.elements.distance.value],_xlfn.XMATCH(I$9&amp;"_"&amp;$H361,Processed[LinkID]))/1000</f>
        <v>6.1180000000000003</v>
      </c>
      <c r="J361" s="9" cm="1">
        <f t="array" ref="J361">INDEX(Processed[Response.rows.elements.distance.value],_xlfn.XMATCH(J$9&amp;"_"&amp;$H361,Processed[LinkID]))/1000</f>
        <v>6.1180000000000003</v>
      </c>
      <c r="K361" s="9" cm="1">
        <f t="array" ref="K361">INDEX(Processed[Response.rows.elements.distance.value],_xlfn.XMATCH(K$9&amp;"_"&amp;$H361,Processed[LinkID]))/1000</f>
        <v>6.1180000000000003</v>
      </c>
      <c r="L361" s="9" cm="1">
        <f t="array" ref="L361">INDEX(Processed[Response.rows.elements.duration.value],_xlfn.XMATCH(L$9&amp;"_"&amp;$H361,Processed[LinkID]))/60</f>
        <v>17.600000000000001</v>
      </c>
      <c r="M361" s="9" cm="1">
        <f t="array" ref="M361">INDEX(Processed[Response.rows.elements.duration.value],_xlfn.XMATCH(M$9&amp;"_"&amp;$H361,Processed[LinkID]))/60</f>
        <v>16.600000000000001</v>
      </c>
      <c r="N361" s="9" cm="1">
        <f t="array" ref="N361">INDEX(Processed[Response.rows.elements.duration.value],_xlfn.XMATCH(N$9&amp;"_"&amp;$H361,Processed[LinkID]))/60</f>
        <v>16.600000000000001</v>
      </c>
      <c r="O361" s="9">
        <f t="shared" si="38"/>
        <v>21</v>
      </c>
      <c r="P361" s="9">
        <f t="shared" si="39"/>
        <v>4.5307790000000008</v>
      </c>
      <c r="R361" s="10" cm="1">
        <f t="array" ref="R361">INDEX($I361:$P361,0,_xlfn.XMATCH(R$10,$I$10:$P$10))</f>
        <v>4.5307790000000008</v>
      </c>
      <c r="S361" s="10">
        <f t="shared" si="40"/>
        <v>6.1180000000000003</v>
      </c>
      <c r="U361" s="10">
        <f t="shared" si="36"/>
        <v>21</v>
      </c>
      <c r="V361" s="10" cm="1">
        <f t="array" ref="V361">INDEX($I361:$P361,0,_xlfn.XMATCH(V$10,$I$10:$P$10))</f>
        <v>17.600000000000001</v>
      </c>
      <c r="W361" s="10">
        <f t="shared" si="41"/>
        <v>3.3999999999999986</v>
      </c>
      <c r="X361" s="37">
        <f t="shared" si="42"/>
        <v>0.19318181818181809</v>
      </c>
    </row>
    <row r="362" spans="1:24" x14ac:dyDescent="0.25">
      <c r="A362" s="4">
        <v>100040</v>
      </c>
      <c r="B362" s="4">
        <v>267933</v>
      </c>
      <c r="C362" s="4">
        <v>267948</v>
      </c>
      <c r="D362" s="4" t="s">
        <v>684</v>
      </c>
      <c r="E362" s="4" t="s">
        <v>693</v>
      </c>
      <c r="F362" s="4">
        <v>2685.0639999999999</v>
      </c>
      <c r="G362" s="4">
        <v>23</v>
      </c>
      <c r="H362" s="6" t="str">
        <f t="shared" si="37"/>
        <v>267933_267948</v>
      </c>
      <c r="I362" s="9" cm="1">
        <f t="array" ref="I362">INDEX(Processed[Response.rows.elements.distance.value],_xlfn.XMATCH(I$9&amp;"_"&amp;$H362,Processed[LinkID]))/1000</f>
        <v>3.5590000000000002</v>
      </c>
      <c r="J362" s="9" cm="1">
        <f t="array" ref="J362">INDEX(Processed[Response.rows.elements.distance.value],_xlfn.XMATCH(J$9&amp;"_"&amp;$H362,Processed[LinkID]))/1000</f>
        <v>3.5590000000000002</v>
      </c>
      <c r="K362" s="9" cm="1">
        <f t="array" ref="K362">INDEX(Processed[Response.rows.elements.distance.value],_xlfn.XMATCH(K$9&amp;"_"&amp;$H362,Processed[LinkID]))/1000</f>
        <v>3.5590000000000002</v>
      </c>
      <c r="L362" s="9" cm="1">
        <f t="array" ref="L362">INDEX(Processed[Response.rows.elements.duration.value],_xlfn.XMATCH(L$9&amp;"_"&amp;$H362,Processed[LinkID]))/60</f>
        <v>19.283333333333335</v>
      </c>
      <c r="M362" s="9" cm="1">
        <f t="array" ref="M362">INDEX(Processed[Response.rows.elements.duration.value],_xlfn.XMATCH(M$9&amp;"_"&amp;$H362,Processed[LinkID]))/60</f>
        <v>18.883333333333333</v>
      </c>
      <c r="N362" s="9" cm="1">
        <f t="array" ref="N362">INDEX(Processed[Response.rows.elements.duration.value],_xlfn.XMATCH(N$9&amp;"_"&amp;$H362,Processed[LinkID]))/60</f>
        <v>18.883333333333333</v>
      </c>
      <c r="O362" s="9">
        <f t="shared" si="38"/>
        <v>23</v>
      </c>
      <c r="P362" s="9">
        <f t="shared" si="39"/>
        <v>2.6850639999999997</v>
      </c>
      <c r="R362" s="10" cm="1">
        <f t="array" ref="R362">INDEX($I362:$P362,0,_xlfn.XMATCH(R$10,$I$10:$P$10))</f>
        <v>2.6850639999999997</v>
      </c>
      <c r="S362" s="10">
        <f t="shared" si="40"/>
        <v>3.5590000000000002</v>
      </c>
      <c r="U362" s="10">
        <f t="shared" ref="U362:U425" si="43">G362</f>
        <v>23</v>
      </c>
      <c r="V362" s="10" cm="1">
        <f t="array" ref="V362">INDEX($I362:$P362,0,_xlfn.XMATCH(V$10,$I$10:$P$10))</f>
        <v>19.283333333333335</v>
      </c>
      <c r="W362" s="10">
        <f t="shared" si="41"/>
        <v>3.716666666666665</v>
      </c>
      <c r="X362" s="37">
        <f t="shared" si="42"/>
        <v>0.19273984442523759</v>
      </c>
    </row>
    <row r="363" spans="1:24" x14ac:dyDescent="0.25">
      <c r="A363" s="4">
        <v>100175</v>
      </c>
      <c r="B363" s="4">
        <v>266343</v>
      </c>
      <c r="C363" s="4">
        <v>268311</v>
      </c>
      <c r="D363" s="4" t="s">
        <v>692</v>
      </c>
      <c r="E363" s="4" t="s">
        <v>695</v>
      </c>
      <c r="F363" s="4">
        <v>4530.7790000000005</v>
      </c>
      <c r="G363" s="4">
        <v>21</v>
      </c>
      <c r="H363" s="6" t="str">
        <f t="shared" si="37"/>
        <v>266343_268311</v>
      </c>
      <c r="I363" s="9" cm="1">
        <f t="array" ref="I363">INDEX(Processed[Response.rows.elements.distance.value],_xlfn.XMATCH(I$9&amp;"_"&amp;$H363,Processed[LinkID]))/1000</f>
        <v>6.11</v>
      </c>
      <c r="J363" s="9" cm="1">
        <f t="array" ref="J363">INDEX(Processed[Response.rows.elements.distance.value],_xlfn.XMATCH(J$9&amp;"_"&amp;$H363,Processed[LinkID]))/1000</f>
        <v>6.11</v>
      </c>
      <c r="K363" s="9" cm="1">
        <f t="array" ref="K363">INDEX(Processed[Response.rows.elements.distance.value],_xlfn.XMATCH(K$9&amp;"_"&amp;$H363,Processed[LinkID]))/1000</f>
        <v>6.11</v>
      </c>
      <c r="L363" s="9" cm="1">
        <f t="array" ref="L363">INDEX(Processed[Response.rows.elements.duration.value],_xlfn.XMATCH(L$9&amp;"_"&amp;$H363,Processed[LinkID]))/60</f>
        <v>17.633333333333333</v>
      </c>
      <c r="M363" s="9" cm="1">
        <f t="array" ref="M363">INDEX(Processed[Response.rows.elements.duration.value],_xlfn.XMATCH(M$9&amp;"_"&amp;$H363,Processed[LinkID]))/60</f>
        <v>17.633333333333333</v>
      </c>
      <c r="N363" s="9" cm="1">
        <f t="array" ref="N363">INDEX(Processed[Response.rows.elements.duration.value],_xlfn.XMATCH(N$9&amp;"_"&amp;$H363,Processed[LinkID]))/60</f>
        <v>16.633333333333333</v>
      </c>
      <c r="O363" s="9">
        <f t="shared" si="38"/>
        <v>21</v>
      </c>
      <c r="P363" s="9">
        <f t="shared" si="39"/>
        <v>4.5307790000000008</v>
      </c>
      <c r="R363" s="10" cm="1">
        <f t="array" ref="R363">INDEX($I363:$P363,0,_xlfn.XMATCH(R$10,$I$10:$P$10))</f>
        <v>4.5307790000000008</v>
      </c>
      <c r="S363" s="10">
        <f t="shared" si="40"/>
        <v>6.11</v>
      </c>
      <c r="U363" s="10">
        <f t="shared" si="43"/>
        <v>21</v>
      </c>
      <c r="V363" s="10" cm="1">
        <f t="array" ref="V363">INDEX($I363:$P363,0,_xlfn.XMATCH(V$10,$I$10:$P$10))</f>
        <v>17.633333333333333</v>
      </c>
      <c r="W363" s="10">
        <f t="shared" si="41"/>
        <v>3.3666666666666671</v>
      </c>
      <c r="X363" s="37">
        <f t="shared" si="42"/>
        <v>0.19092627599243858</v>
      </c>
    </row>
    <row r="364" spans="1:24" x14ac:dyDescent="0.25">
      <c r="A364" s="4">
        <v>100040</v>
      </c>
      <c r="B364" s="4">
        <v>267948</v>
      </c>
      <c r="C364" s="4">
        <v>267933</v>
      </c>
      <c r="D364" s="4" t="s">
        <v>693</v>
      </c>
      <c r="E364" s="4" t="s">
        <v>684</v>
      </c>
      <c r="F364" s="4">
        <v>2685.0639999999999</v>
      </c>
      <c r="G364" s="4">
        <v>23</v>
      </c>
      <c r="H364" s="6" t="str">
        <f t="shared" si="37"/>
        <v>267948_267933</v>
      </c>
      <c r="I364" s="9" cm="1">
        <f t="array" ref="I364">INDEX(Processed[Response.rows.elements.distance.value],_xlfn.XMATCH(I$9&amp;"_"&amp;$H364,Processed[LinkID]))/1000</f>
        <v>3.5649999999999999</v>
      </c>
      <c r="J364" s="9" cm="1">
        <f t="array" ref="J364">INDEX(Processed[Response.rows.elements.distance.value],_xlfn.XMATCH(J$9&amp;"_"&amp;$H364,Processed[LinkID]))/1000</f>
        <v>3.5649999999999999</v>
      </c>
      <c r="K364" s="9" cm="1">
        <f t="array" ref="K364">INDEX(Processed[Response.rows.elements.distance.value],_xlfn.XMATCH(K$9&amp;"_"&amp;$H364,Processed[LinkID]))/1000</f>
        <v>3.5649999999999999</v>
      </c>
      <c r="L364" s="9" cm="1">
        <f t="array" ref="L364">INDEX(Processed[Response.rows.elements.duration.value],_xlfn.XMATCH(L$9&amp;"_"&amp;$H364,Processed[LinkID]))/60</f>
        <v>19.316666666666666</v>
      </c>
      <c r="M364" s="9" cm="1">
        <f t="array" ref="M364">INDEX(Processed[Response.rows.elements.duration.value],_xlfn.XMATCH(M$9&amp;"_"&amp;$H364,Processed[LinkID]))/60</f>
        <v>18.716666666666665</v>
      </c>
      <c r="N364" s="9" cm="1">
        <f t="array" ref="N364">INDEX(Processed[Response.rows.elements.duration.value],_xlfn.XMATCH(N$9&amp;"_"&amp;$H364,Processed[LinkID]))/60</f>
        <v>19.350000000000001</v>
      </c>
      <c r="O364" s="9">
        <f t="shared" si="38"/>
        <v>23</v>
      </c>
      <c r="P364" s="9">
        <f t="shared" si="39"/>
        <v>2.6850639999999997</v>
      </c>
      <c r="R364" s="10" cm="1">
        <f t="array" ref="R364">INDEX($I364:$P364,0,_xlfn.XMATCH(R$10,$I$10:$P$10))</f>
        <v>2.6850639999999997</v>
      </c>
      <c r="S364" s="10">
        <f t="shared" si="40"/>
        <v>3.5649999999999999</v>
      </c>
      <c r="U364" s="10">
        <f t="shared" si="43"/>
        <v>23</v>
      </c>
      <c r="V364" s="10" cm="1">
        <f t="array" ref="V364">INDEX($I364:$P364,0,_xlfn.XMATCH(V$10,$I$10:$P$10))</f>
        <v>19.316666666666666</v>
      </c>
      <c r="W364" s="10">
        <f t="shared" si="41"/>
        <v>3.6833333333333336</v>
      </c>
      <c r="X364" s="37">
        <f t="shared" si="42"/>
        <v>0.19068162208800693</v>
      </c>
    </row>
    <row r="365" spans="1:24" x14ac:dyDescent="0.25">
      <c r="A365" s="4">
        <v>100199</v>
      </c>
      <c r="B365" s="4">
        <v>267948</v>
      </c>
      <c r="C365" s="4">
        <v>270630</v>
      </c>
      <c r="D365" s="4" t="s">
        <v>693</v>
      </c>
      <c r="E365" s="4" t="s">
        <v>705</v>
      </c>
      <c r="F365" s="4">
        <v>9359.9410000000007</v>
      </c>
      <c r="G365" s="4">
        <v>25</v>
      </c>
      <c r="H365" s="6" t="str">
        <f t="shared" si="37"/>
        <v>267948_270630</v>
      </c>
      <c r="I365" s="9" cm="1">
        <f t="array" ref="I365">INDEX(Processed[Response.rows.elements.distance.value],_xlfn.XMATCH(I$9&amp;"_"&amp;$H365,Processed[LinkID]))/1000</f>
        <v>12.028</v>
      </c>
      <c r="J365" s="9" cm="1">
        <f t="array" ref="J365">INDEX(Processed[Response.rows.elements.distance.value],_xlfn.XMATCH(J$9&amp;"_"&amp;$H365,Processed[LinkID]))/1000</f>
        <v>12.028</v>
      </c>
      <c r="K365" s="9" cm="1">
        <f t="array" ref="K365">INDEX(Processed[Response.rows.elements.distance.value],_xlfn.XMATCH(K$9&amp;"_"&amp;$H365,Processed[LinkID]))/1000</f>
        <v>12.028</v>
      </c>
      <c r="L365" s="9" cm="1">
        <f t="array" ref="L365">INDEX(Processed[Response.rows.elements.duration.value],_xlfn.XMATCH(L$9&amp;"_"&amp;$H365,Processed[LinkID]))/60</f>
        <v>21.033333333333335</v>
      </c>
      <c r="M365" s="9" cm="1">
        <f t="array" ref="M365">INDEX(Processed[Response.rows.elements.duration.value],_xlfn.XMATCH(M$9&amp;"_"&amp;$H365,Processed[LinkID]))/60</f>
        <v>21.033333333333335</v>
      </c>
      <c r="N365" s="9" cm="1">
        <f t="array" ref="N365">INDEX(Processed[Response.rows.elements.duration.value],_xlfn.XMATCH(N$9&amp;"_"&amp;$H365,Processed[LinkID]))/60</f>
        <v>22.033333333333335</v>
      </c>
      <c r="O365" s="9">
        <f t="shared" si="38"/>
        <v>25</v>
      </c>
      <c r="P365" s="9">
        <f t="shared" si="39"/>
        <v>9.359941000000001</v>
      </c>
      <c r="R365" s="10" cm="1">
        <f t="array" ref="R365">INDEX($I365:$P365,0,_xlfn.XMATCH(R$10,$I$10:$P$10))</f>
        <v>9.359941000000001</v>
      </c>
      <c r="S365" s="10">
        <f t="shared" si="40"/>
        <v>12.028</v>
      </c>
      <c r="U365" s="10">
        <f t="shared" si="43"/>
        <v>25</v>
      </c>
      <c r="V365" s="10" cm="1">
        <f t="array" ref="V365">INDEX($I365:$P365,0,_xlfn.XMATCH(V$10,$I$10:$P$10))</f>
        <v>21.033333333333335</v>
      </c>
      <c r="W365" s="10">
        <f t="shared" si="41"/>
        <v>3.966666666666665</v>
      </c>
      <c r="X365" s="37">
        <f t="shared" si="42"/>
        <v>0.18858954041204429</v>
      </c>
    </row>
    <row r="366" spans="1:24" x14ac:dyDescent="0.25">
      <c r="A366" s="4">
        <v>100213</v>
      </c>
      <c r="B366" s="4">
        <v>268311</v>
      </c>
      <c r="C366" s="4">
        <v>271036</v>
      </c>
      <c r="D366" s="4" t="s">
        <v>695</v>
      </c>
      <c r="E366" s="4" t="s">
        <v>759</v>
      </c>
      <c r="F366" s="4">
        <v>8770.5740000000005</v>
      </c>
      <c r="G366" s="4">
        <v>33</v>
      </c>
      <c r="H366" s="6" t="str">
        <f t="shared" si="37"/>
        <v>268311_271036</v>
      </c>
      <c r="I366" s="9" cm="1">
        <f t="array" ref="I366">INDEX(Processed[Response.rows.elements.distance.value],_xlfn.XMATCH(I$9&amp;"_"&amp;$H366,Processed[LinkID]))/1000</f>
        <v>13.939</v>
      </c>
      <c r="J366" s="9" cm="1">
        <f t="array" ref="J366">INDEX(Processed[Response.rows.elements.distance.value],_xlfn.XMATCH(J$9&amp;"_"&amp;$H366,Processed[LinkID]))/1000</f>
        <v>13.939</v>
      </c>
      <c r="K366" s="9" cm="1">
        <f t="array" ref="K366">INDEX(Processed[Response.rows.elements.distance.value],_xlfn.XMATCH(K$9&amp;"_"&amp;$H366,Processed[LinkID]))/1000</f>
        <v>13.939</v>
      </c>
      <c r="L366" s="9" cm="1">
        <f t="array" ref="L366">INDEX(Processed[Response.rows.elements.duration.value],_xlfn.XMATCH(L$9&amp;"_"&amp;$H366,Processed[LinkID]))/60</f>
        <v>27.783333333333335</v>
      </c>
      <c r="M366" s="9" cm="1">
        <f t="array" ref="M366">INDEX(Processed[Response.rows.elements.duration.value],_xlfn.XMATCH(M$9&amp;"_"&amp;$H366,Processed[LinkID]))/60</f>
        <v>27.783333333333335</v>
      </c>
      <c r="N366" s="9" cm="1">
        <f t="array" ref="N366">INDEX(Processed[Response.rows.elements.duration.value],_xlfn.XMATCH(N$9&amp;"_"&amp;$H366,Processed[LinkID]))/60</f>
        <v>27.783333333333335</v>
      </c>
      <c r="O366" s="9">
        <f t="shared" si="38"/>
        <v>33</v>
      </c>
      <c r="P366" s="9">
        <f t="shared" si="39"/>
        <v>8.7705739999999999</v>
      </c>
      <c r="R366" s="10" cm="1">
        <f t="array" ref="R366">INDEX($I366:$P366,0,_xlfn.XMATCH(R$10,$I$10:$P$10))</f>
        <v>8.7705739999999999</v>
      </c>
      <c r="S366" s="10">
        <f t="shared" si="40"/>
        <v>13.939</v>
      </c>
      <c r="U366" s="10">
        <f t="shared" si="43"/>
        <v>33</v>
      </c>
      <c r="V366" s="10" cm="1">
        <f t="array" ref="V366">INDEX($I366:$P366,0,_xlfn.XMATCH(V$10,$I$10:$P$10))</f>
        <v>27.783333333333335</v>
      </c>
      <c r="W366" s="10">
        <f t="shared" si="41"/>
        <v>5.216666666666665</v>
      </c>
      <c r="X366" s="37">
        <f t="shared" si="42"/>
        <v>0.18776244751049784</v>
      </c>
    </row>
    <row r="367" spans="1:24" x14ac:dyDescent="0.25">
      <c r="A367" s="4">
        <v>100132</v>
      </c>
      <c r="B367" s="4">
        <v>269296</v>
      </c>
      <c r="C367" s="4">
        <v>269225</v>
      </c>
      <c r="D367" s="4" t="s">
        <v>690</v>
      </c>
      <c r="E367" s="4" t="s">
        <v>689</v>
      </c>
      <c r="F367" s="4">
        <v>1508.278</v>
      </c>
      <c r="G367" s="4">
        <v>20</v>
      </c>
      <c r="H367" s="6" t="str">
        <f t="shared" si="37"/>
        <v>269296_269225</v>
      </c>
      <c r="I367" s="9" cm="1">
        <f t="array" ref="I367">INDEX(Processed[Response.rows.elements.distance.value],_xlfn.XMATCH(I$9&amp;"_"&amp;$H367,Processed[LinkID]))/1000</f>
        <v>1.9730000000000001</v>
      </c>
      <c r="J367" s="9" cm="1">
        <f t="array" ref="J367">INDEX(Processed[Response.rows.elements.distance.value],_xlfn.XMATCH(J$9&amp;"_"&amp;$H367,Processed[LinkID]))/1000</f>
        <v>1.9730000000000001</v>
      </c>
      <c r="K367" s="9" cm="1">
        <f t="array" ref="K367">INDEX(Processed[Response.rows.elements.distance.value],_xlfn.XMATCH(K$9&amp;"_"&amp;$H367,Processed[LinkID]))/1000</f>
        <v>2.0150000000000001</v>
      </c>
      <c r="L367" s="9" cm="1">
        <f t="array" ref="L367">INDEX(Processed[Response.rows.elements.duration.value],_xlfn.XMATCH(L$9&amp;"_"&amp;$H367,Processed[LinkID]))/60</f>
        <v>16.850000000000001</v>
      </c>
      <c r="M367" s="9" cm="1">
        <f t="array" ref="M367">INDEX(Processed[Response.rows.elements.duration.value],_xlfn.XMATCH(M$9&amp;"_"&amp;$H367,Processed[LinkID]))/60</f>
        <v>16.850000000000001</v>
      </c>
      <c r="N367" s="9" cm="1">
        <f t="array" ref="N367">INDEX(Processed[Response.rows.elements.duration.value],_xlfn.XMATCH(N$9&amp;"_"&amp;$H367,Processed[LinkID]))/60</f>
        <v>14.566666666666666</v>
      </c>
      <c r="O367" s="9">
        <f t="shared" si="38"/>
        <v>20</v>
      </c>
      <c r="P367" s="9">
        <f t="shared" si="39"/>
        <v>1.508278</v>
      </c>
      <c r="R367" s="10" cm="1">
        <f t="array" ref="R367">INDEX($I367:$P367,0,_xlfn.XMATCH(R$10,$I$10:$P$10))</f>
        <v>1.508278</v>
      </c>
      <c r="S367" s="10">
        <f t="shared" si="40"/>
        <v>2.0150000000000001</v>
      </c>
      <c r="U367" s="10">
        <f t="shared" si="43"/>
        <v>20</v>
      </c>
      <c r="V367" s="10" cm="1">
        <f t="array" ref="V367">INDEX($I367:$P367,0,_xlfn.XMATCH(V$10,$I$10:$P$10))</f>
        <v>16.850000000000001</v>
      </c>
      <c r="W367" s="10">
        <f t="shared" si="41"/>
        <v>3.1499999999999986</v>
      </c>
      <c r="X367" s="37">
        <f t="shared" si="42"/>
        <v>0.18694362017804145</v>
      </c>
    </row>
    <row r="368" spans="1:24" x14ac:dyDescent="0.25">
      <c r="A368" s="4">
        <v>100157</v>
      </c>
      <c r="B368" s="4">
        <v>269139</v>
      </c>
      <c r="C368" s="4">
        <v>269225</v>
      </c>
      <c r="D368" s="4" t="s">
        <v>733</v>
      </c>
      <c r="E368" s="4" t="s">
        <v>689</v>
      </c>
      <c r="F368" s="4">
        <v>1463.3209999999999</v>
      </c>
      <c r="G368" s="4">
        <v>21</v>
      </c>
      <c r="H368" s="6" t="str">
        <f t="shared" si="37"/>
        <v>269139_269225</v>
      </c>
      <c r="I368" s="9" cm="1">
        <f t="array" ref="I368">INDEX(Processed[Response.rows.elements.distance.value],_xlfn.XMATCH(I$9&amp;"_"&amp;$H368,Processed[LinkID]))/1000</f>
        <v>1.8720000000000001</v>
      </c>
      <c r="J368" s="9" cm="1">
        <f t="array" ref="J368">INDEX(Processed[Response.rows.elements.distance.value],_xlfn.XMATCH(J$9&amp;"_"&amp;$H368,Processed[LinkID]))/1000</f>
        <v>1.8720000000000001</v>
      </c>
      <c r="K368" s="9" cm="1">
        <f t="array" ref="K368">INDEX(Processed[Response.rows.elements.distance.value],_xlfn.XMATCH(K$9&amp;"_"&amp;$H368,Processed[LinkID]))/1000</f>
        <v>1.8720000000000001</v>
      </c>
      <c r="L368" s="9" cm="1">
        <f t="array" ref="L368">INDEX(Processed[Response.rows.elements.duration.value],_xlfn.XMATCH(L$9&amp;"_"&amp;$H368,Processed[LinkID]))/60</f>
        <v>17.7</v>
      </c>
      <c r="M368" s="9" cm="1">
        <f t="array" ref="M368">INDEX(Processed[Response.rows.elements.duration.value],_xlfn.XMATCH(M$9&amp;"_"&amp;$H368,Processed[LinkID]))/60</f>
        <v>17.7</v>
      </c>
      <c r="N368" s="9" cm="1">
        <f t="array" ref="N368">INDEX(Processed[Response.rows.elements.duration.value],_xlfn.XMATCH(N$9&amp;"_"&amp;$H368,Processed[LinkID]))/60</f>
        <v>17.7</v>
      </c>
      <c r="O368" s="9">
        <f t="shared" si="38"/>
        <v>21</v>
      </c>
      <c r="P368" s="9">
        <f t="shared" si="39"/>
        <v>1.4633209999999999</v>
      </c>
      <c r="R368" s="10" cm="1">
        <f t="array" ref="R368">INDEX($I368:$P368,0,_xlfn.XMATCH(R$10,$I$10:$P$10))</f>
        <v>1.4633209999999999</v>
      </c>
      <c r="S368" s="10">
        <f t="shared" si="40"/>
        <v>1.8720000000000001</v>
      </c>
      <c r="U368" s="10">
        <f t="shared" si="43"/>
        <v>21</v>
      </c>
      <c r="V368" s="10" cm="1">
        <f t="array" ref="V368">INDEX($I368:$P368,0,_xlfn.XMATCH(V$10,$I$10:$P$10))</f>
        <v>17.7</v>
      </c>
      <c r="W368" s="10">
        <f t="shared" si="41"/>
        <v>3.3000000000000007</v>
      </c>
      <c r="X368" s="37">
        <f t="shared" si="42"/>
        <v>0.18644067796610175</v>
      </c>
    </row>
    <row r="369" spans="1:24" x14ac:dyDescent="0.25">
      <c r="A369" s="4">
        <v>100065</v>
      </c>
      <c r="B369" s="4">
        <v>266343</v>
      </c>
      <c r="C369" s="4">
        <v>268899</v>
      </c>
      <c r="D369" s="4" t="s">
        <v>692</v>
      </c>
      <c r="E369" s="4" t="s">
        <v>732</v>
      </c>
      <c r="F369" s="4">
        <v>5847.17</v>
      </c>
      <c r="G369" s="4">
        <v>29</v>
      </c>
      <c r="H369" s="6" t="str">
        <f t="shared" si="37"/>
        <v>266343_268899</v>
      </c>
      <c r="I369" s="9" cm="1">
        <f t="array" ref="I369">INDEX(Processed[Response.rows.elements.distance.value],_xlfn.XMATCH(I$9&amp;"_"&amp;$H369,Processed[LinkID]))/1000</f>
        <v>7.8129999999999997</v>
      </c>
      <c r="J369" s="9" cm="1">
        <f t="array" ref="J369">INDEX(Processed[Response.rows.elements.distance.value],_xlfn.XMATCH(J$9&amp;"_"&amp;$H369,Processed[LinkID]))/1000</f>
        <v>7.8129999999999997</v>
      </c>
      <c r="K369" s="9" cm="1">
        <f t="array" ref="K369">INDEX(Processed[Response.rows.elements.distance.value],_xlfn.XMATCH(K$9&amp;"_"&amp;$H369,Processed[LinkID]))/1000</f>
        <v>7.8129999999999997</v>
      </c>
      <c r="L369" s="9" cm="1">
        <f t="array" ref="L369">INDEX(Processed[Response.rows.elements.duration.value],_xlfn.XMATCH(L$9&amp;"_"&amp;$H369,Processed[LinkID]))/60</f>
        <v>24.466666666666665</v>
      </c>
      <c r="M369" s="9" cm="1">
        <f t="array" ref="M369">INDEX(Processed[Response.rows.elements.duration.value],_xlfn.XMATCH(M$9&amp;"_"&amp;$H369,Processed[LinkID]))/60</f>
        <v>24.466666666666665</v>
      </c>
      <c r="N369" s="9" cm="1">
        <f t="array" ref="N369">INDEX(Processed[Response.rows.elements.duration.value],_xlfn.XMATCH(N$9&amp;"_"&amp;$H369,Processed[LinkID]))/60</f>
        <v>24.466666666666665</v>
      </c>
      <c r="O369" s="9">
        <f t="shared" si="38"/>
        <v>29</v>
      </c>
      <c r="P369" s="9">
        <f t="shared" si="39"/>
        <v>5.8471700000000002</v>
      </c>
      <c r="R369" s="10" cm="1">
        <f t="array" ref="R369">INDEX($I369:$P369,0,_xlfn.XMATCH(R$10,$I$10:$P$10))</f>
        <v>5.8471700000000002</v>
      </c>
      <c r="S369" s="10">
        <f t="shared" si="40"/>
        <v>7.8129999999999997</v>
      </c>
      <c r="U369" s="10">
        <f t="shared" si="43"/>
        <v>29</v>
      </c>
      <c r="V369" s="10" cm="1">
        <f t="array" ref="V369">INDEX($I369:$P369,0,_xlfn.XMATCH(V$10,$I$10:$P$10))</f>
        <v>24.466666666666665</v>
      </c>
      <c r="W369" s="10">
        <f t="shared" si="41"/>
        <v>4.533333333333335</v>
      </c>
      <c r="X369" s="37">
        <f t="shared" si="42"/>
        <v>0.1852861035422344</v>
      </c>
    </row>
    <row r="370" spans="1:24" x14ac:dyDescent="0.25">
      <c r="A370" s="4">
        <v>100039</v>
      </c>
      <c r="B370" s="4">
        <v>267933</v>
      </c>
      <c r="C370" s="4">
        <v>265282</v>
      </c>
      <c r="D370" s="4" t="s">
        <v>684</v>
      </c>
      <c r="E370" s="4" t="s">
        <v>714</v>
      </c>
      <c r="F370" s="4">
        <v>6269.2340000000004</v>
      </c>
      <c r="G370" s="4">
        <v>30</v>
      </c>
      <c r="H370" s="6" t="str">
        <f t="shared" si="37"/>
        <v>267933_265282</v>
      </c>
      <c r="I370" s="9" cm="1">
        <f t="array" ref="I370">INDEX(Processed[Response.rows.elements.distance.value],_xlfn.XMATCH(I$9&amp;"_"&amp;$H370,Processed[LinkID]))/1000</f>
        <v>8.8420000000000005</v>
      </c>
      <c r="J370" s="9" cm="1">
        <f t="array" ref="J370">INDEX(Processed[Response.rows.elements.distance.value],_xlfn.XMATCH(J$9&amp;"_"&amp;$H370,Processed[LinkID]))/1000</f>
        <v>8.8420000000000005</v>
      </c>
      <c r="K370" s="9" cm="1">
        <f t="array" ref="K370">INDEX(Processed[Response.rows.elements.distance.value],_xlfn.XMATCH(K$9&amp;"_"&amp;$H370,Processed[LinkID]))/1000</f>
        <v>8.8420000000000005</v>
      </c>
      <c r="L370" s="9" cm="1">
        <f t="array" ref="L370">INDEX(Processed[Response.rows.elements.duration.value],_xlfn.XMATCH(L$9&amp;"_"&amp;$H370,Processed[LinkID]))/60</f>
        <v>25.366666666666667</v>
      </c>
      <c r="M370" s="9" cm="1">
        <f t="array" ref="M370">INDEX(Processed[Response.rows.elements.duration.value],_xlfn.XMATCH(M$9&amp;"_"&amp;$H370,Processed[LinkID]))/60</f>
        <v>25.366666666666667</v>
      </c>
      <c r="N370" s="9" cm="1">
        <f t="array" ref="N370">INDEX(Processed[Response.rows.elements.duration.value],_xlfn.XMATCH(N$9&amp;"_"&amp;$H370,Processed[LinkID]))/60</f>
        <v>26.366666666666667</v>
      </c>
      <c r="O370" s="9">
        <f t="shared" si="38"/>
        <v>30</v>
      </c>
      <c r="P370" s="9">
        <f t="shared" si="39"/>
        <v>6.269234</v>
      </c>
      <c r="R370" s="10" cm="1">
        <f t="array" ref="R370">INDEX($I370:$P370,0,_xlfn.XMATCH(R$10,$I$10:$P$10))</f>
        <v>6.269234</v>
      </c>
      <c r="S370" s="10">
        <f t="shared" si="40"/>
        <v>8.8420000000000005</v>
      </c>
      <c r="U370" s="10">
        <f t="shared" si="43"/>
        <v>30</v>
      </c>
      <c r="V370" s="10" cm="1">
        <f t="array" ref="V370">INDEX($I370:$P370,0,_xlfn.XMATCH(V$10,$I$10:$P$10))</f>
        <v>25.366666666666667</v>
      </c>
      <c r="W370" s="10">
        <f t="shared" si="41"/>
        <v>4.6333333333333329</v>
      </c>
      <c r="X370" s="37">
        <f t="shared" si="42"/>
        <v>0.1826544021024967</v>
      </c>
    </row>
    <row r="371" spans="1:24" x14ac:dyDescent="0.25">
      <c r="A371" s="4">
        <v>100035</v>
      </c>
      <c r="B371" s="4">
        <v>267933</v>
      </c>
      <c r="C371" s="4">
        <v>267983</v>
      </c>
      <c r="D371" s="4" t="s">
        <v>684</v>
      </c>
      <c r="E371" s="4" t="s">
        <v>688</v>
      </c>
      <c r="F371" s="4">
        <v>2504.6950000000002</v>
      </c>
      <c r="G371" s="4">
        <v>23</v>
      </c>
      <c r="H371" s="6" t="str">
        <f t="shared" si="37"/>
        <v>267933_267983</v>
      </c>
      <c r="I371" s="9" cm="1">
        <f t="array" ref="I371">INDEX(Processed[Response.rows.elements.distance.value],_xlfn.XMATCH(I$9&amp;"_"&amp;$H371,Processed[LinkID]))/1000</f>
        <v>3.4020000000000001</v>
      </c>
      <c r="J371" s="9" cm="1">
        <f t="array" ref="J371">INDEX(Processed[Response.rows.elements.distance.value],_xlfn.XMATCH(J$9&amp;"_"&amp;$H371,Processed[LinkID]))/1000</f>
        <v>3.4020000000000001</v>
      </c>
      <c r="K371" s="9" cm="1">
        <f t="array" ref="K371">INDEX(Processed[Response.rows.elements.distance.value],_xlfn.XMATCH(K$9&amp;"_"&amp;$H371,Processed[LinkID]))/1000</f>
        <v>4.2809999999999997</v>
      </c>
      <c r="L371" s="9" cm="1">
        <f t="array" ref="L371">INDEX(Processed[Response.rows.elements.duration.value],_xlfn.XMATCH(L$9&amp;"_"&amp;$H371,Processed[LinkID]))/60</f>
        <v>19.55</v>
      </c>
      <c r="M371" s="9" cm="1">
        <f t="array" ref="M371">INDEX(Processed[Response.rows.elements.duration.value],_xlfn.XMATCH(M$9&amp;"_"&amp;$H371,Processed[LinkID]))/60</f>
        <v>19.55</v>
      </c>
      <c r="N371" s="9" cm="1">
        <f t="array" ref="N371">INDEX(Processed[Response.rows.elements.duration.value],_xlfn.XMATCH(N$9&amp;"_"&amp;$H371,Processed[LinkID]))/60</f>
        <v>18.55</v>
      </c>
      <c r="O371" s="9">
        <f t="shared" si="38"/>
        <v>23</v>
      </c>
      <c r="P371" s="9">
        <f t="shared" si="39"/>
        <v>2.5046950000000003</v>
      </c>
      <c r="R371" s="10" cm="1">
        <f t="array" ref="R371">INDEX($I371:$P371,0,_xlfn.XMATCH(R$10,$I$10:$P$10))</f>
        <v>2.5046950000000003</v>
      </c>
      <c r="S371" s="10">
        <f t="shared" si="40"/>
        <v>4.2809999999999997</v>
      </c>
      <c r="U371" s="10">
        <f t="shared" si="43"/>
        <v>23</v>
      </c>
      <c r="V371" s="10" cm="1">
        <f t="array" ref="V371">INDEX($I371:$P371,0,_xlfn.XMATCH(V$10,$I$10:$P$10))</f>
        <v>19.55</v>
      </c>
      <c r="W371" s="10">
        <f t="shared" si="41"/>
        <v>3.4499999999999993</v>
      </c>
      <c r="X371" s="37">
        <f t="shared" si="42"/>
        <v>0.17647058823529407</v>
      </c>
    </row>
    <row r="372" spans="1:24" x14ac:dyDescent="0.25">
      <c r="A372" s="4">
        <v>100036</v>
      </c>
      <c r="B372" s="4">
        <v>269296</v>
      </c>
      <c r="C372" s="4">
        <v>267933</v>
      </c>
      <c r="D372" s="4" t="s">
        <v>690</v>
      </c>
      <c r="E372" s="4" t="s">
        <v>684</v>
      </c>
      <c r="F372" s="4">
        <v>3145.6869999999999</v>
      </c>
      <c r="G372" s="4">
        <v>25</v>
      </c>
      <c r="H372" s="6" t="str">
        <f t="shared" si="37"/>
        <v>269296_267933</v>
      </c>
      <c r="I372" s="9" cm="1">
        <f t="array" ref="I372">INDEX(Processed[Response.rows.elements.distance.value],_xlfn.XMATCH(I$9&amp;"_"&amp;$H372,Processed[LinkID]))/1000</f>
        <v>4.9710000000000001</v>
      </c>
      <c r="J372" s="9" cm="1">
        <f t="array" ref="J372">INDEX(Processed[Response.rows.elements.distance.value],_xlfn.XMATCH(J$9&amp;"_"&amp;$H372,Processed[LinkID]))/1000</f>
        <v>4.9710000000000001</v>
      </c>
      <c r="K372" s="9" cm="1">
        <f t="array" ref="K372">INDEX(Processed[Response.rows.elements.distance.value],_xlfn.XMATCH(K$9&amp;"_"&amp;$H372,Processed[LinkID]))/1000</f>
        <v>4.9710000000000001</v>
      </c>
      <c r="L372" s="9" cm="1">
        <f t="array" ref="L372">INDEX(Processed[Response.rows.elements.duration.value],_xlfn.XMATCH(L$9&amp;"_"&amp;$H372,Processed[LinkID]))/60</f>
        <v>21.266666666666666</v>
      </c>
      <c r="M372" s="9" cm="1">
        <f t="array" ref="M372">INDEX(Processed[Response.rows.elements.duration.value],_xlfn.XMATCH(M$9&amp;"_"&amp;$H372,Processed[LinkID]))/60</f>
        <v>21.65</v>
      </c>
      <c r="N372" s="9" cm="1">
        <f t="array" ref="N372">INDEX(Processed[Response.rows.elements.duration.value],_xlfn.XMATCH(N$9&amp;"_"&amp;$H372,Processed[LinkID]))/60</f>
        <v>20.266666666666666</v>
      </c>
      <c r="O372" s="9">
        <f t="shared" si="38"/>
        <v>25</v>
      </c>
      <c r="P372" s="9">
        <f t="shared" si="39"/>
        <v>3.1456869999999997</v>
      </c>
      <c r="R372" s="10" cm="1">
        <f t="array" ref="R372">INDEX($I372:$P372,0,_xlfn.XMATCH(R$10,$I$10:$P$10))</f>
        <v>3.1456869999999997</v>
      </c>
      <c r="S372" s="10">
        <f t="shared" si="40"/>
        <v>4.9710000000000001</v>
      </c>
      <c r="U372" s="10">
        <f t="shared" si="43"/>
        <v>25</v>
      </c>
      <c r="V372" s="10" cm="1">
        <f t="array" ref="V372">INDEX($I372:$P372,0,_xlfn.XMATCH(V$10,$I$10:$P$10))</f>
        <v>21.266666666666666</v>
      </c>
      <c r="W372" s="10">
        <f t="shared" si="41"/>
        <v>3.7333333333333343</v>
      </c>
      <c r="X372" s="37">
        <f t="shared" si="42"/>
        <v>0.17554858934169285</v>
      </c>
    </row>
    <row r="373" spans="1:24" x14ac:dyDescent="0.25">
      <c r="A373" s="4">
        <v>100195</v>
      </c>
      <c r="B373" s="4">
        <v>267948</v>
      </c>
      <c r="C373" s="4">
        <v>269751</v>
      </c>
      <c r="D373" s="4" t="s">
        <v>693</v>
      </c>
      <c r="E373" s="4" t="s">
        <v>704</v>
      </c>
      <c r="F373" s="4">
        <v>7799.1220000000003</v>
      </c>
      <c r="G373" s="4">
        <v>21</v>
      </c>
      <c r="H373" s="6" t="str">
        <f t="shared" si="37"/>
        <v>267948_269751</v>
      </c>
      <c r="I373" s="9" cm="1">
        <f t="array" ref="I373">INDEX(Processed[Response.rows.elements.distance.value],_xlfn.XMATCH(I$9&amp;"_"&amp;$H373,Processed[LinkID]))/1000</f>
        <v>9.2140000000000004</v>
      </c>
      <c r="J373" s="9" cm="1">
        <f t="array" ref="J373">INDEX(Processed[Response.rows.elements.distance.value],_xlfn.XMATCH(J$9&amp;"_"&amp;$H373,Processed[LinkID]))/1000</f>
        <v>9.2140000000000004</v>
      </c>
      <c r="K373" s="9" cm="1">
        <f t="array" ref="K373">INDEX(Processed[Response.rows.elements.distance.value],_xlfn.XMATCH(K$9&amp;"_"&amp;$H373,Processed[LinkID]))/1000</f>
        <v>9.2140000000000004</v>
      </c>
      <c r="L373" s="9" cm="1">
        <f t="array" ref="L373">INDEX(Processed[Response.rows.elements.duration.value],_xlfn.XMATCH(L$9&amp;"_"&amp;$H373,Processed[LinkID]))/60</f>
        <v>17.866666666666667</v>
      </c>
      <c r="M373" s="9" cm="1">
        <f t="array" ref="M373">INDEX(Processed[Response.rows.elements.duration.value],_xlfn.XMATCH(M$9&amp;"_"&amp;$H373,Processed[LinkID]))/60</f>
        <v>17.866666666666667</v>
      </c>
      <c r="N373" s="9" cm="1">
        <f t="array" ref="N373">INDEX(Processed[Response.rows.elements.duration.value],_xlfn.XMATCH(N$9&amp;"_"&amp;$H373,Processed[LinkID]))/60</f>
        <v>17.866666666666667</v>
      </c>
      <c r="O373" s="9">
        <f t="shared" si="38"/>
        <v>21</v>
      </c>
      <c r="P373" s="9">
        <f t="shared" si="39"/>
        <v>7.7991220000000006</v>
      </c>
      <c r="R373" s="10" cm="1">
        <f t="array" ref="R373">INDEX($I373:$P373,0,_xlfn.XMATCH(R$10,$I$10:$P$10))</f>
        <v>7.7991220000000006</v>
      </c>
      <c r="S373" s="10">
        <f t="shared" si="40"/>
        <v>9.2140000000000004</v>
      </c>
      <c r="U373" s="10">
        <f t="shared" si="43"/>
        <v>21</v>
      </c>
      <c r="V373" s="10" cm="1">
        <f t="array" ref="V373">INDEX($I373:$P373,0,_xlfn.XMATCH(V$10,$I$10:$P$10))</f>
        <v>17.866666666666667</v>
      </c>
      <c r="W373" s="10">
        <f t="shared" si="41"/>
        <v>3.1333333333333329</v>
      </c>
      <c r="X373" s="37">
        <f t="shared" si="42"/>
        <v>0.17537313432835819</v>
      </c>
    </row>
    <row r="374" spans="1:24" x14ac:dyDescent="0.25">
      <c r="A374" s="4">
        <v>100066</v>
      </c>
      <c r="B374" s="4">
        <v>268899</v>
      </c>
      <c r="C374" s="4">
        <v>265282</v>
      </c>
      <c r="D374" s="4" t="s">
        <v>732</v>
      </c>
      <c r="E374" s="4" t="s">
        <v>714</v>
      </c>
      <c r="F374" s="4">
        <v>8576.5470000000005</v>
      </c>
      <c r="G374" s="4">
        <v>37</v>
      </c>
      <c r="H374" s="6" t="str">
        <f t="shared" si="37"/>
        <v>268899_265282</v>
      </c>
      <c r="I374" s="9" cm="1">
        <f t="array" ref="I374">INDEX(Processed[Response.rows.elements.distance.value],_xlfn.XMATCH(I$9&amp;"_"&amp;$H374,Processed[LinkID]))/1000</f>
        <v>11.093999999999999</v>
      </c>
      <c r="J374" s="9" cm="1">
        <f t="array" ref="J374">INDEX(Processed[Response.rows.elements.distance.value],_xlfn.XMATCH(J$9&amp;"_"&amp;$H374,Processed[LinkID]))/1000</f>
        <v>11.093999999999999</v>
      </c>
      <c r="K374" s="9" cm="1">
        <f t="array" ref="K374">INDEX(Processed[Response.rows.elements.distance.value],_xlfn.XMATCH(K$9&amp;"_"&amp;$H374,Processed[LinkID]))/1000</f>
        <v>11.093999999999999</v>
      </c>
      <c r="L374" s="9" cm="1">
        <f t="array" ref="L374">INDEX(Processed[Response.rows.elements.duration.value],_xlfn.XMATCH(L$9&amp;"_"&amp;$H374,Processed[LinkID]))/60</f>
        <v>31.483333333333334</v>
      </c>
      <c r="M374" s="9" cm="1">
        <f t="array" ref="M374">INDEX(Processed[Response.rows.elements.duration.value],_xlfn.XMATCH(M$9&amp;"_"&amp;$H374,Processed[LinkID]))/60</f>
        <v>31.483333333333334</v>
      </c>
      <c r="N374" s="9" cm="1">
        <f t="array" ref="N374">INDEX(Processed[Response.rows.elements.duration.value],_xlfn.XMATCH(N$9&amp;"_"&amp;$H374,Processed[LinkID]))/60</f>
        <v>32.483333333333334</v>
      </c>
      <c r="O374" s="9">
        <f t="shared" si="38"/>
        <v>37</v>
      </c>
      <c r="P374" s="9">
        <f t="shared" si="39"/>
        <v>8.5765469999999997</v>
      </c>
      <c r="R374" s="10" cm="1">
        <f t="array" ref="R374">INDEX($I374:$P374,0,_xlfn.XMATCH(R$10,$I$10:$P$10))</f>
        <v>8.5765469999999997</v>
      </c>
      <c r="S374" s="10">
        <f t="shared" si="40"/>
        <v>11.093999999999999</v>
      </c>
      <c r="U374" s="10">
        <f t="shared" si="43"/>
        <v>37</v>
      </c>
      <c r="V374" s="10" cm="1">
        <f t="array" ref="V374">INDEX($I374:$P374,0,_xlfn.XMATCH(V$10,$I$10:$P$10))</f>
        <v>31.483333333333334</v>
      </c>
      <c r="W374" s="10">
        <f t="shared" si="41"/>
        <v>5.5166666666666657</v>
      </c>
      <c r="X374" s="37">
        <f t="shared" si="42"/>
        <v>0.17522498676548434</v>
      </c>
    </row>
    <row r="375" spans="1:24" x14ac:dyDescent="0.25">
      <c r="A375" s="4">
        <v>100252</v>
      </c>
      <c r="B375" s="4">
        <v>269122</v>
      </c>
      <c r="C375" s="4">
        <v>269750</v>
      </c>
      <c r="D375" s="4" t="s">
        <v>717</v>
      </c>
      <c r="E375" s="4" t="s">
        <v>810</v>
      </c>
      <c r="F375" s="4">
        <v>2290.7629999999999</v>
      </c>
      <c r="G375" s="4">
        <v>8</v>
      </c>
      <c r="H375" s="6" t="str">
        <f t="shared" si="37"/>
        <v>269122_269750</v>
      </c>
      <c r="I375" s="9" cm="1">
        <f t="array" ref="I375">INDEX(Processed[Response.rows.elements.distance.value],_xlfn.XMATCH(I$9&amp;"_"&amp;$H375,Processed[LinkID]))/1000</f>
        <v>2.6139999999999999</v>
      </c>
      <c r="J375" s="9" cm="1">
        <f t="array" ref="J375">INDEX(Processed[Response.rows.elements.distance.value],_xlfn.XMATCH(J$9&amp;"_"&amp;$H375,Processed[LinkID]))/1000</f>
        <v>2.6139999999999999</v>
      </c>
      <c r="K375" s="9" cm="1">
        <f t="array" ref="K375">INDEX(Processed[Response.rows.elements.distance.value],_xlfn.XMATCH(K$9&amp;"_"&amp;$H375,Processed[LinkID]))/1000</f>
        <v>2.6139999999999999</v>
      </c>
      <c r="L375" s="9" cm="1">
        <f t="array" ref="L375">INDEX(Processed[Response.rows.elements.duration.value],_xlfn.XMATCH(L$9&amp;"_"&amp;$H375,Processed[LinkID]))/60</f>
        <v>6.8166666666666664</v>
      </c>
      <c r="M375" s="9" cm="1">
        <f t="array" ref="M375">INDEX(Processed[Response.rows.elements.duration.value],_xlfn.XMATCH(M$9&amp;"_"&amp;$H375,Processed[LinkID]))/60</f>
        <v>6.8166666666666664</v>
      </c>
      <c r="N375" s="9" cm="1">
        <f t="array" ref="N375">INDEX(Processed[Response.rows.elements.duration.value],_xlfn.XMATCH(N$9&amp;"_"&amp;$H375,Processed[LinkID]))/60</f>
        <v>8.8166666666666664</v>
      </c>
      <c r="O375" s="9">
        <f t="shared" si="38"/>
        <v>8</v>
      </c>
      <c r="P375" s="9">
        <f t="shared" si="39"/>
        <v>2.2907630000000001</v>
      </c>
      <c r="R375" s="10" cm="1">
        <f t="array" ref="R375">INDEX($I375:$P375,0,_xlfn.XMATCH(R$10,$I$10:$P$10))</f>
        <v>2.2907630000000001</v>
      </c>
      <c r="S375" s="10">
        <f t="shared" si="40"/>
        <v>2.6139999999999999</v>
      </c>
      <c r="U375" s="10">
        <f t="shared" si="43"/>
        <v>8</v>
      </c>
      <c r="V375" s="10" cm="1">
        <f t="array" ref="V375">INDEX($I375:$P375,0,_xlfn.XMATCH(V$10,$I$10:$P$10))</f>
        <v>6.8166666666666664</v>
      </c>
      <c r="W375" s="10">
        <f t="shared" si="41"/>
        <v>1.1833333333333336</v>
      </c>
      <c r="X375" s="37">
        <f t="shared" si="42"/>
        <v>0.1735941320293399</v>
      </c>
    </row>
    <row r="376" spans="1:24" x14ac:dyDescent="0.25">
      <c r="A376" s="4">
        <v>100039</v>
      </c>
      <c r="B376" s="4">
        <v>265282</v>
      </c>
      <c r="C376" s="4">
        <v>267933</v>
      </c>
      <c r="D376" s="4" t="s">
        <v>714</v>
      </c>
      <c r="E376" s="4" t="s">
        <v>684</v>
      </c>
      <c r="F376" s="4">
        <v>6269.2340000000004</v>
      </c>
      <c r="G376" s="4">
        <v>30</v>
      </c>
      <c r="H376" s="6" t="str">
        <f t="shared" si="37"/>
        <v>265282_267933</v>
      </c>
      <c r="I376" s="9" cm="1">
        <f t="array" ref="I376">INDEX(Processed[Response.rows.elements.distance.value],_xlfn.XMATCH(I$9&amp;"_"&amp;$H376,Processed[LinkID]))/1000</f>
        <v>8.6959999999999997</v>
      </c>
      <c r="J376" s="9" cm="1">
        <f t="array" ref="J376">INDEX(Processed[Response.rows.elements.distance.value],_xlfn.XMATCH(J$9&amp;"_"&amp;$H376,Processed[LinkID]))/1000</f>
        <v>8.6959999999999997</v>
      </c>
      <c r="K376" s="9" cm="1">
        <f t="array" ref="K376">INDEX(Processed[Response.rows.elements.distance.value],_xlfn.XMATCH(K$9&amp;"_"&amp;$H376,Processed[LinkID]))/1000</f>
        <v>8.6959999999999997</v>
      </c>
      <c r="L376" s="9" cm="1">
        <f t="array" ref="L376">INDEX(Processed[Response.rows.elements.duration.value],_xlfn.XMATCH(L$9&amp;"_"&amp;$H376,Processed[LinkID]))/60</f>
        <v>25.583333333333332</v>
      </c>
      <c r="M376" s="9" cm="1">
        <f t="array" ref="M376">INDEX(Processed[Response.rows.elements.duration.value],_xlfn.XMATCH(M$9&amp;"_"&amp;$H376,Processed[LinkID]))/60</f>
        <v>24.583333333333332</v>
      </c>
      <c r="N376" s="9" cm="1">
        <f t="array" ref="N376">INDEX(Processed[Response.rows.elements.duration.value],_xlfn.XMATCH(N$9&amp;"_"&amp;$H376,Processed[LinkID]))/60</f>
        <v>24.583333333333332</v>
      </c>
      <c r="O376" s="9">
        <f t="shared" si="38"/>
        <v>30</v>
      </c>
      <c r="P376" s="9">
        <f t="shared" si="39"/>
        <v>6.269234</v>
      </c>
      <c r="R376" s="10" cm="1">
        <f t="array" ref="R376">INDEX($I376:$P376,0,_xlfn.XMATCH(R$10,$I$10:$P$10))</f>
        <v>6.269234</v>
      </c>
      <c r="S376" s="10">
        <f t="shared" si="40"/>
        <v>8.6959999999999997</v>
      </c>
      <c r="U376" s="10">
        <f t="shared" si="43"/>
        <v>30</v>
      </c>
      <c r="V376" s="10" cm="1">
        <f t="array" ref="V376">INDEX($I376:$P376,0,_xlfn.XMATCH(V$10,$I$10:$P$10))</f>
        <v>25.583333333333332</v>
      </c>
      <c r="W376" s="10">
        <f t="shared" si="41"/>
        <v>4.4166666666666679</v>
      </c>
      <c r="X376" s="37">
        <f t="shared" si="42"/>
        <v>0.17263843648208474</v>
      </c>
    </row>
    <row r="377" spans="1:24" x14ac:dyDescent="0.25">
      <c r="A377" s="4">
        <v>100064</v>
      </c>
      <c r="B377" s="4">
        <v>266682</v>
      </c>
      <c r="C377" s="4">
        <v>268899</v>
      </c>
      <c r="D377" s="4" t="s">
        <v>691</v>
      </c>
      <c r="E377" s="4" t="s">
        <v>732</v>
      </c>
      <c r="F377" s="4">
        <v>5437.3249999999998</v>
      </c>
      <c r="G377" s="4">
        <v>26</v>
      </c>
      <c r="H377" s="6" t="str">
        <f t="shared" si="37"/>
        <v>266682_268899</v>
      </c>
      <c r="I377" s="9" cm="1">
        <f t="array" ref="I377">INDEX(Processed[Response.rows.elements.distance.value],_xlfn.XMATCH(I$9&amp;"_"&amp;$H377,Processed[LinkID]))/1000</f>
        <v>6.66</v>
      </c>
      <c r="J377" s="9" cm="1">
        <f t="array" ref="J377">INDEX(Processed[Response.rows.elements.distance.value],_xlfn.XMATCH(J$9&amp;"_"&amp;$H377,Processed[LinkID]))/1000</f>
        <v>6.66</v>
      </c>
      <c r="K377" s="9" cm="1">
        <f t="array" ref="K377">INDEX(Processed[Response.rows.elements.distance.value],_xlfn.XMATCH(K$9&amp;"_"&amp;$H377,Processed[LinkID]))/1000</f>
        <v>6.66</v>
      </c>
      <c r="L377" s="9" cm="1">
        <f t="array" ref="L377">INDEX(Processed[Response.rows.elements.duration.value],_xlfn.XMATCH(L$9&amp;"_"&amp;$H377,Processed[LinkID]))/60</f>
        <v>22.2</v>
      </c>
      <c r="M377" s="9" cm="1">
        <f t="array" ref="M377">INDEX(Processed[Response.rows.elements.duration.value],_xlfn.XMATCH(M$9&amp;"_"&amp;$H377,Processed[LinkID]))/60</f>
        <v>22.2</v>
      </c>
      <c r="N377" s="9" cm="1">
        <f t="array" ref="N377">INDEX(Processed[Response.rows.elements.duration.value],_xlfn.XMATCH(N$9&amp;"_"&amp;$H377,Processed[LinkID]))/60</f>
        <v>22.2</v>
      </c>
      <c r="O377" s="9">
        <f t="shared" si="38"/>
        <v>26</v>
      </c>
      <c r="P377" s="9">
        <f t="shared" si="39"/>
        <v>5.4373249999999995</v>
      </c>
      <c r="R377" s="10" cm="1">
        <f t="array" ref="R377">INDEX($I377:$P377,0,_xlfn.XMATCH(R$10,$I$10:$P$10))</f>
        <v>5.4373249999999995</v>
      </c>
      <c r="S377" s="10">
        <f t="shared" si="40"/>
        <v>6.66</v>
      </c>
      <c r="U377" s="10">
        <f t="shared" si="43"/>
        <v>26</v>
      </c>
      <c r="V377" s="10" cm="1">
        <f t="array" ref="V377">INDEX($I377:$P377,0,_xlfn.XMATCH(V$10,$I$10:$P$10))</f>
        <v>22.2</v>
      </c>
      <c r="W377" s="10">
        <f t="shared" si="41"/>
        <v>3.8000000000000007</v>
      </c>
      <c r="X377" s="37">
        <f t="shared" si="42"/>
        <v>0.1711711711711712</v>
      </c>
    </row>
    <row r="378" spans="1:24" x14ac:dyDescent="0.25">
      <c r="A378" s="4">
        <v>100265</v>
      </c>
      <c r="B378" s="4">
        <v>267252</v>
      </c>
      <c r="C378" s="4">
        <v>262193</v>
      </c>
      <c r="D378" s="4" t="s">
        <v>694</v>
      </c>
      <c r="E378" s="4" t="s">
        <v>741</v>
      </c>
      <c r="F378" s="4">
        <v>14989.268</v>
      </c>
      <c r="G378" s="4">
        <v>47</v>
      </c>
      <c r="H378" s="6" t="str">
        <f t="shared" si="37"/>
        <v>267252_262193</v>
      </c>
      <c r="I378" s="9" cm="1">
        <f t="array" ref="I378">INDEX(Processed[Response.rows.elements.distance.value],_xlfn.XMATCH(I$9&amp;"_"&amp;$H378,Processed[LinkID]))/1000</f>
        <v>18.777999999999999</v>
      </c>
      <c r="J378" s="9" cm="1">
        <f t="array" ref="J378">INDEX(Processed[Response.rows.elements.distance.value],_xlfn.XMATCH(J$9&amp;"_"&amp;$H378,Processed[LinkID]))/1000</f>
        <v>17.48</v>
      </c>
      <c r="K378" s="9" cm="1">
        <f t="array" ref="K378">INDEX(Processed[Response.rows.elements.distance.value],_xlfn.XMATCH(K$9&amp;"_"&amp;$H378,Processed[LinkID]))/1000</f>
        <v>18.777999999999999</v>
      </c>
      <c r="L378" s="9" cm="1">
        <f t="array" ref="L378">INDEX(Processed[Response.rows.elements.duration.value],_xlfn.XMATCH(L$9&amp;"_"&amp;$H378,Processed[LinkID]))/60</f>
        <v>40.15</v>
      </c>
      <c r="M378" s="9" cm="1">
        <f t="array" ref="M378">INDEX(Processed[Response.rows.elements.duration.value],_xlfn.XMATCH(M$9&amp;"_"&amp;$H378,Processed[LinkID]))/60</f>
        <v>40.15</v>
      </c>
      <c r="N378" s="9" cm="1">
        <f t="array" ref="N378">INDEX(Processed[Response.rows.elements.duration.value],_xlfn.XMATCH(N$9&amp;"_"&amp;$H378,Processed[LinkID]))/60</f>
        <v>40.15</v>
      </c>
      <c r="O378" s="9">
        <f t="shared" si="38"/>
        <v>47</v>
      </c>
      <c r="P378" s="9">
        <f t="shared" si="39"/>
        <v>14.989267999999999</v>
      </c>
      <c r="R378" s="10" cm="1">
        <f t="array" ref="R378">INDEX($I378:$P378,0,_xlfn.XMATCH(R$10,$I$10:$P$10))</f>
        <v>14.989267999999999</v>
      </c>
      <c r="S378" s="10">
        <f t="shared" si="40"/>
        <v>18.777999999999999</v>
      </c>
      <c r="U378" s="10">
        <f t="shared" si="43"/>
        <v>47</v>
      </c>
      <c r="V378" s="10" cm="1">
        <f t="array" ref="V378">INDEX($I378:$P378,0,_xlfn.XMATCH(V$10,$I$10:$P$10))</f>
        <v>40.15</v>
      </c>
      <c r="W378" s="10">
        <f t="shared" si="41"/>
        <v>6.8500000000000014</v>
      </c>
      <c r="X378" s="37">
        <f t="shared" si="42"/>
        <v>0.17061021170610216</v>
      </c>
    </row>
    <row r="379" spans="1:24" x14ac:dyDescent="0.25">
      <c r="A379" s="4">
        <v>100171</v>
      </c>
      <c r="B379" s="4">
        <v>270208</v>
      </c>
      <c r="C379" s="4">
        <v>270338</v>
      </c>
      <c r="D379" s="4" t="s">
        <v>778</v>
      </c>
      <c r="E379" s="4" t="s">
        <v>779</v>
      </c>
      <c r="F379" s="4">
        <v>553.77300000000002</v>
      </c>
      <c r="G379" s="4">
        <v>7</v>
      </c>
      <c r="H379" s="6" t="str">
        <f t="shared" si="37"/>
        <v>270208_270338</v>
      </c>
      <c r="I379" s="9" cm="1">
        <f t="array" ref="I379">INDEX(Processed[Response.rows.elements.distance.value],_xlfn.XMATCH(I$9&amp;"_"&amp;$H379,Processed[LinkID]))/1000</f>
        <v>0.79100000000000004</v>
      </c>
      <c r="J379" s="9" cm="1">
        <f t="array" ref="J379">INDEX(Processed[Response.rows.elements.distance.value],_xlfn.XMATCH(J$9&amp;"_"&amp;$H379,Processed[LinkID]))/1000</f>
        <v>0.79100000000000004</v>
      </c>
      <c r="K379" s="9" cm="1">
        <f t="array" ref="K379">INDEX(Processed[Response.rows.elements.distance.value],_xlfn.XMATCH(K$9&amp;"_"&amp;$H379,Processed[LinkID]))/1000</f>
        <v>0.79100000000000004</v>
      </c>
      <c r="L379" s="9" cm="1">
        <f t="array" ref="L379">INDEX(Processed[Response.rows.elements.duration.value],_xlfn.XMATCH(L$9&amp;"_"&amp;$H379,Processed[LinkID]))/60</f>
        <v>5.9833333333333334</v>
      </c>
      <c r="M379" s="9" cm="1">
        <f t="array" ref="M379">INDEX(Processed[Response.rows.elements.duration.value],_xlfn.XMATCH(M$9&amp;"_"&amp;$H379,Processed[LinkID]))/60</f>
        <v>7.8833333333333337</v>
      </c>
      <c r="N379" s="9" cm="1">
        <f t="array" ref="N379">INDEX(Processed[Response.rows.elements.duration.value],_xlfn.XMATCH(N$9&amp;"_"&amp;$H379,Processed[LinkID]))/60</f>
        <v>7.083333333333333</v>
      </c>
      <c r="O379" s="9">
        <f t="shared" si="38"/>
        <v>7</v>
      </c>
      <c r="P379" s="9">
        <f t="shared" si="39"/>
        <v>0.55377300000000007</v>
      </c>
      <c r="R379" s="10" cm="1">
        <f t="array" ref="R379">INDEX($I379:$P379,0,_xlfn.XMATCH(R$10,$I$10:$P$10))</f>
        <v>0.55377300000000007</v>
      </c>
      <c r="S379" s="10">
        <f t="shared" si="40"/>
        <v>0.79100000000000004</v>
      </c>
      <c r="U379" s="10">
        <f t="shared" si="43"/>
        <v>7</v>
      </c>
      <c r="V379" s="10" cm="1">
        <f t="array" ref="V379">INDEX($I379:$P379,0,_xlfn.XMATCH(V$10,$I$10:$P$10))</f>
        <v>5.9833333333333334</v>
      </c>
      <c r="W379" s="10">
        <f t="shared" si="41"/>
        <v>1.0166666666666666</v>
      </c>
      <c r="X379" s="37">
        <f t="shared" si="42"/>
        <v>0.16991643454038996</v>
      </c>
    </row>
    <row r="380" spans="1:24" x14ac:dyDescent="0.25">
      <c r="A380" s="4">
        <v>100267</v>
      </c>
      <c r="B380" s="4">
        <v>262193</v>
      </c>
      <c r="C380" s="4">
        <v>268672</v>
      </c>
      <c r="D380" s="4" t="s">
        <v>741</v>
      </c>
      <c r="E380" s="4" t="s">
        <v>773</v>
      </c>
      <c r="F380" s="4">
        <v>16910.326000000001</v>
      </c>
      <c r="G380" s="4">
        <v>47</v>
      </c>
      <c r="H380" s="6" t="str">
        <f t="shared" si="37"/>
        <v>262193_268672</v>
      </c>
      <c r="I380" s="9" cm="1">
        <f t="array" ref="I380">INDEX(Processed[Response.rows.elements.distance.value],_xlfn.XMATCH(I$9&amp;"_"&amp;$H380,Processed[LinkID]))/1000</f>
        <v>18.893999999999998</v>
      </c>
      <c r="J380" s="9" cm="1">
        <f t="array" ref="J380">INDEX(Processed[Response.rows.elements.distance.value],_xlfn.XMATCH(J$9&amp;"_"&amp;$H380,Processed[LinkID]))/1000</f>
        <v>18.893999999999998</v>
      </c>
      <c r="K380" s="9" cm="1">
        <f t="array" ref="K380">INDEX(Processed[Response.rows.elements.distance.value],_xlfn.XMATCH(K$9&amp;"_"&amp;$H380,Processed[LinkID]))/1000</f>
        <v>18.893999999999998</v>
      </c>
      <c r="L380" s="9" cm="1">
        <f t="array" ref="L380">INDEX(Processed[Response.rows.elements.duration.value],_xlfn.XMATCH(L$9&amp;"_"&amp;$H380,Processed[LinkID]))/60</f>
        <v>40.299999999999997</v>
      </c>
      <c r="M380" s="9" cm="1">
        <f t="array" ref="M380">INDEX(Processed[Response.rows.elements.duration.value],_xlfn.XMATCH(M$9&amp;"_"&amp;$H380,Processed[LinkID]))/60</f>
        <v>40.716666666666669</v>
      </c>
      <c r="N380" s="9" cm="1">
        <f t="array" ref="N380">INDEX(Processed[Response.rows.elements.duration.value],_xlfn.XMATCH(N$9&amp;"_"&amp;$H380,Processed[LinkID]))/60</f>
        <v>40.716666666666669</v>
      </c>
      <c r="O380" s="9">
        <f t="shared" si="38"/>
        <v>47</v>
      </c>
      <c r="P380" s="9">
        <f t="shared" si="39"/>
        <v>16.910326000000001</v>
      </c>
      <c r="R380" s="10" cm="1">
        <f t="array" ref="R380">INDEX($I380:$P380,0,_xlfn.XMATCH(R$10,$I$10:$P$10))</f>
        <v>16.910326000000001</v>
      </c>
      <c r="S380" s="10">
        <f t="shared" si="40"/>
        <v>18.893999999999998</v>
      </c>
      <c r="U380" s="10">
        <f t="shared" si="43"/>
        <v>47</v>
      </c>
      <c r="V380" s="10" cm="1">
        <f t="array" ref="V380">INDEX($I380:$P380,0,_xlfn.XMATCH(V$10,$I$10:$P$10))</f>
        <v>40.299999999999997</v>
      </c>
      <c r="W380" s="10">
        <f t="shared" si="41"/>
        <v>6.7000000000000028</v>
      </c>
      <c r="X380" s="37">
        <f t="shared" si="42"/>
        <v>0.16625310173697277</v>
      </c>
    </row>
    <row r="381" spans="1:24" x14ac:dyDescent="0.25">
      <c r="A381" s="4">
        <v>100262</v>
      </c>
      <c r="B381" s="4">
        <v>262193</v>
      </c>
      <c r="C381" s="4">
        <v>266682</v>
      </c>
      <c r="D381" s="4" t="s">
        <v>741</v>
      </c>
      <c r="E381" s="4" t="s">
        <v>691</v>
      </c>
      <c r="F381" s="4">
        <v>12892.082</v>
      </c>
      <c r="G381" s="4">
        <v>45</v>
      </c>
      <c r="H381" s="6" t="str">
        <f t="shared" si="37"/>
        <v>262193_266682</v>
      </c>
      <c r="I381" s="9" cm="1">
        <f t="array" ref="I381">INDEX(Processed[Response.rows.elements.distance.value],_xlfn.XMATCH(I$9&amp;"_"&amp;$H381,Processed[LinkID]))/1000</f>
        <v>18.428999999999998</v>
      </c>
      <c r="J381" s="9" cm="1">
        <f t="array" ref="J381">INDEX(Processed[Response.rows.elements.distance.value],_xlfn.XMATCH(J$9&amp;"_"&amp;$H381,Processed[LinkID]))/1000</f>
        <v>18.428999999999998</v>
      </c>
      <c r="K381" s="9" cm="1">
        <f t="array" ref="K381">INDEX(Processed[Response.rows.elements.distance.value],_xlfn.XMATCH(K$9&amp;"_"&amp;$H381,Processed[LinkID]))/1000</f>
        <v>18.428999999999998</v>
      </c>
      <c r="L381" s="9" cm="1">
        <f t="array" ref="L381">INDEX(Processed[Response.rows.elements.duration.value],_xlfn.XMATCH(L$9&amp;"_"&amp;$H381,Processed[LinkID]))/60</f>
        <v>38.733333333333334</v>
      </c>
      <c r="M381" s="9" cm="1">
        <f t="array" ref="M381">INDEX(Processed[Response.rows.elements.duration.value],_xlfn.XMATCH(M$9&amp;"_"&amp;$H381,Processed[LinkID]))/60</f>
        <v>41.733333333333334</v>
      </c>
      <c r="N381" s="9" cm="1">
        <f t="array" ref="N381">INDEX(Processed[Response.rows.elements.duration.value],_xlfn.XMATCH(N$9&amp;"_"&amp;$H381,Processed[LinkID]))/60</f>
        <v>39.733333333333334</v>
      </c>
      <c r="O381" s="9">
        <f t="shared" si="38"/>
        <v>45</v>
      </c>
      <c r="P381" s="9">
        <f t="shared" si="39"/>
        <v>12.892082</v>
      </c>
      <c r="R381" s="10" cm="1">
        <f t="array" ref="R381">INDEX($I381:$P381,0,_xlfn.XMATCH(R$10,$I$10:$P$10))</f>
        <v>12.892082</v>
      </c>
      <c r="S381" s="10">
        <f t="shared" si="40"/>
        <v>18.428999999999998</v>
      </c>
      <c r="U381" s="10">
        <f t="shared" si="43"/>
        <v>45</v>
      </c>
      <c r="V381" s="10" cm="1">
        <f t="array" ref="V381">INDEX($I381:$P381,0,_xlfn.XMATCH(V$10,$I$10:$P$10))</f>
        <v>38.733333333333334</v>
      </c>
      <c r="W381" s="10">
        <f t="shared" si="41"/>
        <v>6.2666666666666657</v>
      </c>
      <c r="X381" s="37">
        <f t="shared" si="42"/>
        <v>0.16179001721170394</v>
      </c>
    </row>
    <row r="382" spans="1:24" x14ac:dyDescent="0.25">
      <c r="A382" s="4">
        <v>100262</v>
      </c>
      <c r="B382" s="4">
        <v>266682</v>
      </c>
      <c r="C382" s="4">
        <v>262193</v>
      </c>
      <c r="D382" s="4" t="s">
        <v>691</v>
      </c>
      <c r="E382" s="4" t="s">
        <v>741</v>
      </c>
      <c r="F382" s="4">
        <v>12892.082</v>
      </c>
      <c r="G382" s="4">
        <v>45</v>
      </c>
      <c r="H382" s="6" t="str">
        <f t="shared" si="37"/>
        <v>266682_262193</v>
      </c>
      <c r="I382" s="9" cm="1">
        <f t="array" ref="I382">INDEX(Processed[Response.rows.elements.distance.value],_xlfn.XMATCH(I$9&amp;"_"&amp;$H382,Processed[LinkID]))/1000</f>
        <v>18.337</v>
      </c>
      <c r="J382" s="9" cm="1">
        <f t="array" ref="J382">INDEX(Processed[Response.rows.elements.distance.value],_xlfn.XMATCH(J$9&amp;"_"&amp;$H382,Processed[LinkID]))/1000</f>
        <v>18.337</v>
      </c>
      <c r="K382" s="9" cm="1">
        <f t="array" ref="K382">INDEX(Processed[Response.rows.elements.distance.value],_xlfn.XMATCH(K$9&amp;"_"&amp;$H382,Processed[LinkID]))/1000</f>
        <v>18.337</v>
      </c>
      <c r="L382" s="9" cm="1">
        <f t="array" ref="L382">INDEX(Processed[Response.rows.elements.duration.value],_xlfn.XMATCH(L$9&amp;"_"&amp;$H382,Processed[LinkID]))/60</f>
        <v>38.733333333333334</v>
      </c>
      <c r="M382" s="9" cm="1">
        <f t="array" ref="M382">INDEX(Processed[Response.rows.elements.duration.value],_xlfn.XMATCH(M$9&amp;"_"&amp;$H382,Processed[LinkID]))/60</f>
        <v>39.733333333333334</v>
      </c>
      <c r="N382" s="9" cm="1">
        <f t="array" ref="N382">INDEX(Processed[Response.rows.elements.duration.value],_xlfn.XMATCH(N$9&amp;"_"&amp;$H382,Processed[LinkID]))/60</f>
        <v>40.733333333333334</v>
      </c>
      <c r="O382" s="9">
        <f t="shared" si="38"/>
        <v>45</v>
      </c>
      <c r="P382" s="9">
        <f t="shared" si="39"/>
        <v>12.892082</v>
      </c>
      <c r="R382" s="10" cm="1">
        <f t="array" ref="R382">INDEX($I382:$P382,0,_xlfn.XMATCH(R$10,$I$10:$P$10))</f>
        <v>12.892082</v>
      </c>
      <c r="S382" s="10">
        <f t="shared" si="40"/>
        <v>18.337</v>
      </c>
      <c r="U382" s="10">
        <f t="shared" si="43"/>
        <v>45</v>
      </c>
      <c r="V382" s="10" cm="1">
        <f t="array" ref="V382">INDEX($I382:$P382,0,_xlfn.XMATCH(V$10,$I$10:$P$10))</f>
        <v>38.733333333333334</v>
      </c>
      <c r="W382" s="10">
        <f t="shared" si="41"/>
        <v>6.2666666666666657</v>
      </c>
      <c r="X382" s="37">
        <f t="shared" si="42"/>
        <v>0.16179001721170394</v>
      </c>
    </row>
    <row r="383" spans="1:24" x14ac:dyDescent="0.25">
      <c r="A383" s="4">
        <v>100062</v>
      </c>
      <c r="B383" s="4">
        <v>267983</v>
      </c>
      <c r="C383" s="4">
        <v>268899</v>
      </c>
      <c r="D383" s="4" t="s">
        <v>688</v>
      </c>
      <c r="E383" s="4" t="s">
        <v>732</v>
      </c>
      <c r="F383" s="4">
        <v>4382.1949999999997</v>
      </c>
      <c r="G383" s="4">
        <v>35</v>
      </c>
      <c r="H383" s="6" t="str">
        <f t="shared" si="37"/>
        <v>267983_268899</v>
      </c>
      <c r="I383" s="9" cm="1">
        <f t="array" ref="I383">INDEX(Processed[Response.rows.elements.distance.value],_xlfn.XMATCH(I$9&amp;"_"&amp;$H383,Processed[LinkID]))/1000</f>
        <v>7.3730000000000002</v>
      </c>
      <c r="J383" s="9" cm="1">
        <f t="array" ref="J383">INDEX(Processed[Response.rows.elements.distance.value],_xlfn.XMATCH(J$9&amp;"_"&amp;$H383,Processed[LinkID]))/1000</f>
        <v>7.3730000000000002</v>
      </c>
      <c r="K383" s="9" cm="1">
        <f t="array" ref="K383">INDEX(Processed[Response.rows.elements.distance.value],_xlfn.XMATCH(K$9&amp;"_"&amp;$H383,Processed[LinkID]))/1000</f>
        <v>7.3730000000000002</v>
      </c>
      <c r="L383" s="9" cm="1">
        <f t="array" ref="L383">INDEX(Processed[Response.rows.elements.duration.value],_xlfn.XMATCH(L$9&amp;"_"&amp;$H383,Processed[LinkID]))/60</f>
        <v>30.133333333333333</v>
      </c>
      <c r="M383" s="9" cm="1">
        <f t="array" ref="M383">INDEX(Processed[Response.rows.elements.duration.value],_xlfn.XMATCH(M$9&amp;"_"&amp;$H383,Processed[LinkID]))/60</f>
        <v>29.133333333333333</v>
      </c>
      <c r="N383" s="9" cm="1">
        <f t="array" ref="N383">INDEX(Processed[Response.rows.elements.duration.value],_xlfn.XMATCH(N$9&amp;"_"&amp;$H383,Processed[LinkID]))/60</f>
        <v>31.133333333333333</v>
      </c>
      <c r="O383" s="9">
        <f t="shared" si="38"/>
        <v>35</v>
      </c>
      <c r="P383" s="9">
        <f t="shared" si="39"/>
        <v>4.3821949999999994</v>
      </c>
      <c r="R383" s="10" cm="1">
        <f t="array" ref="R383">INDEX($I383:$P383,0,_xlfn.XMATCH(R$10,$I$10:$P$10))</f>
        <v>4.3821949999999994</v>
      </c>
      <c r="S383" s="10">
        <f t="shared" si="40"/>
        <v>7.3730000000000002</v>
      </c>
      <c r="U383" s="10">
        <f t="shared" si="43"/>
        <v>35</v>
      </c>
      <c r="V383" s="10" cm="1">
        <f t="array" ref="V383">INDEX($I383:$P383,0,_xlfn.XMATCH(V$10,$I$10:$P$10))</f>
        <v>30.133333333333333</v>
      </c>
      <c r="W383" s="10">
        <f t="shared" si="41"/>
        <v>4.8666666666666671</v>
      </c>
      <c r="X383" s="37">
        <f t="shared" si="42"/>
        <v>0.16150442477876109</v>
      </c>
    </row>
    <row r="384" spans="1:24" x14ac:dyDescent="0.25">
      <c r="A384" s="4">
        <v>100227</v>
      </c>
      <c r="B384" s="4">
        <v>258982</v>
      </c>
      <c r="C384" s="4">
        <v>259017</v>
      </c>
      <c r="D384" s="4" t="s">
        <v>803</v>
      </c>
      <c r="E384" s="4" t="s">
        <v>804</v>
      </c>
      <c r="F384" s="4">
        <v>444.42899999999997</v>
      </c>
      <c r="G384" s="4">
        <v>10</v>
      </c>
      <c r="H384" s="6" t="str">
        <f t="shared" si="37"/>
        <v>258982_259017</v>
      </c>
      <c r="I384" s="9" cm="1">
        <f t="array" ref="I384">INDEX(Processed[Response.rows.elements.distance.value],_xlfn.XMATCH(I$9&amp;"_"&amp;$H384,Processed[LinkID]))/1000</f>
        <v>0.69799999999999995</v>
      </c>
      <c r="J384" s="9" cm="1">
        <f t="array" ref="J384">INDEX(Processed[Response.rows.elements.distance.value],_xlfn.XMATCH(J$9&amp;"_"&amp;$H384,Processed[LinkID]))/1000</f>
        <v>0.69799999999999995</v>
      </c>
      <c r="K384" s="9" cm="1">
        <f t="array" ref="K384">INDEX(Processed[Response.rows.elements.distance.value],_xlfn.XMATCH(K$9&amp;"_"&amp;$H384,Processed[LinkID]))/1000</f>
        <v>0.69799999999999995</v>
      </c>
      <c r="L384" s="9" cm="1">
        <f t="array" ref="L384">INDEX(Processed[Response.rows.elements.duration.value],_xlfn.XMATCH(L$9&amp;"_"&amp;$H384,Processed[LinkID]))/60</f>
        <v>8.6166666666666671</v>
      </c>
      <c r="M384" s="9" cm="1">
        <f t="array" ref="M384">INDEX(Processed[Response.rows.elements.duration.value],_xlfn.XMATCH(M$9&amp;"_"&amp;$H384,Processed[LinkID]))/60</f>
        <v>8.6166666666666671</v>
      </c>
      <c r="N384" s="9" cm="1">
        <f t="array" ref="N384">INDEX(Processed[Response.rows.elements.duration.value],_xlfn.XMATCH(N$9&amp;"_"&amp;$H384,Processed[LinkID]))/60</f>
        <v>8.6166666666666671</v>
      </c>
      <c r="O384" s="9">
        <f t="shared" si="38"/>
        <v>10</v>
      </c>
      <c r="P384" s="9">
        <f t="shared" si="39"/>
        <v>0.44442899999999996</v>
      </c>
      <c r="R384" s="10" cm="1">
        <f t="array" ref="R384">INDEX($I384:$P384,0,_xlfn.XMATCH(R$10,$I$10:$P$10))</f>
        <v>0.44442899999999996</v>
      </c>
      <c r="S384" s="10">
        <f t="shared" si="40"/>
        <v>0.69799999999999995</v>
      </c>
      <c r="U384" s="10">
        <f t="shared" si="43"/>
        <v>10</v>
      </c>
      <c r="V384" s="10" cm="1">
        <f t="array" ref="V384">INDEX($I384:$P384,0,_xlfn.XMATCH(V$10,$I$10:$P$10))</f>
        <v>8.6166666666666671</v>
      </c>
      <c r="W384" s="10">
        <f t="shared" si="41"/>
        <v>1.3833333333333329</v>
      </c>
      <c r="X384" s="37">
        <f t="shared" si="42"/>
        <v>0.16054158607350091</v>
      </c>
    </row>
    <row r="385" spans="1:24" x14ac:dyDescent="0.25">
      <c r="A385" s="4">
        <v>100267</v>
      </c>
      <c r="B385" s="4">
        <v>268672</v>
      </c>
      <c r="C385" s="4">
        <v>262193</v>
      </c>
      <c r="D385" s="4" t="s">
        <v>773</v>
      </c>
      <c r="E385" s="4" t="s">
        <v>741</v>
      </c>
      <c r="F385" s="4">
        <v>16910.326000000001</v>
      </c>
      <c r="G385" s="4">
        <v>47</v>
      </c>
      <c r="H385" s="6" t="str">
        <f t="shared" si="37"/>
        <v>268672_262193</v>
      </c>
      <c r="I385" s="9" cm="1">
        <f t="array" ref="I385">INDEX(Processed[Response.rows.elements.distance.value],_xlfn.XMATCH(I$9&amp;"_"&amp;$H385,Processed[LinkID]))/1000</f>
        <v>18.896000000000001</v>
      </c>
      <c r="J385" s="9" cm="1">
        <f t="array" ref="J385">INDEX(Processed[Response.rows.elements.distance.value],_xlfn.XMATCH(J$9&amp;"_"&amp;$H385,Processed[LinkID]))/1000</f>
        <v>18.896000000000001</v>
      </c>
      <c r="K385" s="9" cm="1">
        <f t="array" ref="K385">INDEX(Processed[Response.rows.elements.distance.value],_xlfn.XMATCH(K$9&amp;"_"&amp;$H385,Processed[LinkID]))/1000</f>
        <v>18.896000000000001</v>
      </c>
      <c r="L385" s="9" cm="1">
        <f t="array" ref="L385">INDEX(Processed[Response.rows.elements.duration.value],_xlfn.XMATCH(L$9&amp;"_"&amp;$H385,Processed[LinkID]))/60</f>
        <v>40.766666666666666</v>
      </c>
      <c r="M385" s="9" cm="1">
        <f t="array" ref="M385">INDEX(Processed[Response.rows.elements.duration.value],_xlfn.XMATCH(M$9&amp;"_"&amp;$H385,Processed[LinkID]))/60</f>
        <v>40.766666666666666</v>
      </c>
      <c r="N385" s="9" cm="1">
        <f t="array" ref="N385">INDEX(Processed[Response.rows.elements.duration.value],_xlfn.XMATCH(N$9&amp;"_"&amp;$H385,Processed[LinkID]))/60</f>
        <v>41.766666666666666</v>
      </c>
      <c r="O385" s="9">
        <f t="shared" si="38"/>
        <v>47</v>
      </c>
      <c r="P385" s="9">
        <f t="shared" si="39"/>
        <v>16.910326000000001</v>
      </c>
      <c r="R385" s="10" cm="1">
        <f t="array" ref="R385">INDEX($I385:$P385,0,_xlfn.XMATCH(R$10,$I$10:$P$10))</f>
        <v>16.910326000000001</v>
      </c>
      <c r="S385" s="10">
        <f t="shared" si="40"/>
        <v>18.896000000000001</v>
      </c>
      <c r="U385" s="10">
        <f t="shared" si="43"/>
        <v>47</v>
      </c>
      <c r="V385" s="10" cm="1">
        <f t="array" ref="V385">INDEX($I385:$P385,0,_xlfn.XMATCH(V$10,$I$10:$P$10))</f>
        <v>40.766666666666666</v>
      </c>
      <c r="W385" s="10">
        <f t="shared" si="41"/>
        <v>6.2333333333333343</v>
      </c>
      <c r="X385" s="37">
        <f t="shared" si="42"/>
        <v>0.15290269828291089</v>
      </c>
    </row>
    <row r="386" spans="1:24" x14ac:dyDescent="0.25">
      <c r="A386" s="4">
        <v>100067</v>
      </c>
      <c r="B386" s="4">
        <v>268899</v>
      </c>
      <c r="C386" s="4">
        <v>267948</v>
      </c>
      <c r="D386" s="4" t="s">
        <v>732</v>
      </c>
      <c r="E386" s="4" t="s">
        <v>693</v>
      </c>
      <c r="F386" s="4">
        <v>4672.9989999999998</v>
      </c>
      <c r="G386" s="4">
        <v>35</v>
      </c>
      <c r="H386" s="6" t="str">
        <f t="shared" si="37"/>
        <v>268899_267948</v>
      </c>
      <c r="I386" s="9" cm="1">
        <f t="array" ref="I386">INDEX(Processed[Response.rows.elements.distance.value],_xlfn.XMATCH(I$9&amp;"_"&amp;$H386,Processed[LinkID]))/1000</f>
        <v>7.423</v>
      </c>
      <c r="J386" s="9" cm="1">
        <f t="array" ref="J386">INDEX(Processed[Response.rows.elements.distance.value],_xlfn.XMATCH(J$9&amp;"_"&amp;$H386,Processed[LinkID]))/1000</f>
        <v>5.7039999999999997</v>
      </c>
      <c r="K386" s="9" cm="1">
        <f t="array" ref="K386">INDEX(Processed[Response.rows.elements.distance.value],_xlfn.XMATCH(K$9&amp;"_"&amp;$H386,Processed[LinkID]))/1000</f>
        <v>7.423</v>
      </c>
      <c r="L386" s="9" cm="1">
        <f t="array" ref="L386">INDEX(Processed[Response.rows.elements.duration.value],_xlfn.XMATCH(L$9&amp;"_"&amp;$H386,Processed[LinkID]))/60</f>
        <v>30.566666666666666</v>
      </c>
      <c r="M386" s="9" cm="1">
        <f t="array" ref="M386">INDEX(Processed[Response.rows.elements.duration.value],_xlfn.XMATCH(M$9&amp;"_"&amp;$H386,Processed[LinkID]))/60</f>
        <v>38.31666666666667</v>
      </c>
      <c r="N386" s="9" cm="1">
        <f t="array" ref="N386">INDEX(Processed[Response.rows.elements.duration.value],_xlfn.XMATCH(N$9&amp;"_"&amp;$H386,Processed[LinkID]))/60</f>
        <v>31.566666666666666</v>
      </c>
      <c r="O386" s="9">
        <f t="shared" si="38"/>
        <v>35</v>
      </c>
      <c r="P386" s="9">
        <f t="shared" si="39"/>
        <v>4.6729989999999999</v>
      </c>
      <c r="R386" s="10" cm="1">
        <f t="array" ref="R386">INDEX($I386:$P386,0,_xlfn.XMATCH(R$10,$I$10:$P$10))</f>
        <v>4.6729989999999999</v>
      </c>
      <c r="S386" s="10">
        <f t="shared" si="40"/>
        <v>7.423</v>
      </c>
      <c r="U386" s="10">
        <f t="shared" si="43"/>
        <v>35</v>
      </c>
      <c r="V386" s="10" cm="1">
        <f t="array" ref="V386">INDEX($I386:$P386,0,_xlfn.XMATCH(V$10,$I$10:$P$10))</f>
        <v>30.566666666666666</v>
      </c>
      <c r="W386" s="10">
        <f t="shared" si="41"/>
        <v>4.4333333333333336</v>
      </c>
      <c r="X386" s="37">
        <f t="shared" si="42"/>
        <v>0.14503816793893132</v>
      </c>
    </row>
    <row r="387" spans="1:24" x14ac:dyDescent="0.25">
      <c r="A387" s="4">
        <v>100050</v>
      </c>
      <c r="B387" s="4">
        <v>269122</v>
      </c>
      <c r="C387" s="4">
        <v>266343</v>
      </c>
      <c r="D387" s="4" t="s">
        <v>717</v>
      </c>
      <c r="E387" s="4" t="s">
        <v>692</v>
      </c>
      <c r="F387" s="4">
        <v>5924.7780000000002</v>
      </c>
      <c r="G387" s="4">
        <v>34</v>
      </c>
      <c r="H387" s="6" t="str">
        <f t="shared" si="37"/>
        <v>269122_266343</v>
      </c>
      <c r="I387" s="9" cm="1">
        <f t="array" ref="I387">INDEX(Processed[Response.rows.elements.distance.value],_xlfn.XMATCH(I$9&amp;"_"&amp;$H387,Processed[LinkID]))/1000</f>
        <v>11.291</v>
      </c>
      <c r="J387" s="9" cm="1">
        <f t="array" ref="J387">INDEX(Processed[Response.rows.elements.distance.value],_xlfn.XMATCH(J$9&amp;"_"&amp;$H387,Processed[LinkID]))/1000</f>
        <v>11.291</v>
      </c>
      <c r="K387" s="9" cm="1">
        <f t="array" ref="K387">INDEX(Processed[Response.rows.elements.distance.value],_xlfn.XMATCH(K$9&amp;"_"&amp;$H387,Processed[LinkID]))/1000</f>
        <v>7.7110000000000003</v>
      </c>
      <c r="L387" s="9" cm="1">
        <f t="array" ref="L387">INDEX(Processed[Response.rows.elements.duration.value],_xlfn.XMATCH(L$9&amp;"_"&amp;$H387,Processed[LinkID]))/60</f>
        <v>29.716666666666665</v>
      </c>
      <c r="M387" s="9" cm="1">
        <f t="array" ref="M387">INDEX(Processed[Response.rows.elements.duration.value],_xlfn.XMATCH(M$9&amp;"_"&amp;$H387,Processed[LinkID]))/60</f>
        <v>30.883333333333333</v>
      </c>
      <c r="N387" s="9" cm="1">
        <f t="array" ref="N387">INDEX(Processed[Response.rows.elements.duration.value],_xlfn.XMATCH(N$9&amp;"_"&amp;$H387,Processed[LinkID]))/60</f>
        <v>26.366666666666667</v>
      </c>
      <c r="O387" s="9">
        <f t="shared" si="38"/>
        <v>34</v>
      </c>
      <c r="P387" s="9">
        <f t="shared" si="39"/>
        <v>5.9247779999999999</v>
      </c>
      <c r="R387" s="10" cm="1">
        <f t="array" ref="R387">INDEX($I387:$P387,0,_xlfn.XMATCH(R$10,$I$10:$P$10))</f>
        <v>5.9247779999999999</v>
      </c>
      <c r="S387" s="10">
        <f t="shared" si="40"/>
        <v>7.7110000000000003</v>
      </c>
      <c r="U387" s="10">
        <f t="shared" si="43"/>
        <v>34</v>
      </c>
      <c r="V387" s="10" cm="1">
        <f t="array" ref="V387">INDEX($I387:$P387,0,_xlfn.XMATCH(V$10,$I$10:$P$10))</f>
        <v>29.716666666666665</v>
      </c>
      <c r="W387" s="10">
        <f t="shared" si="41"/>
        <v>4.283333333333335</v>
      </c>
      <c r="X387" s="37">
        <f t="shared" si="42"/>
        <v>0.14413909141895687</v>
      </c>
    </row>
    <row r="388" spans="1:24" x14ac:dyDescent="0.25">
      <c r="A388" s="4">
        <v>100126</v>
      </c>
      <c r="B388" s="4">
        <v>268311</v>
      </c>
      <c r="C388" s="4">
        <v>267983</v>
      </c>
      <c r="D388" s="4" t="s">
        <v>695</v>
      </c>
      <c r="E388" s="4" t="s">
        <v>688</v>
      </c>
      <c r="F388" s="4">
        <v>3132.8119999999999</v>
      </c>
      <c r="G388" s="4">
        <v>23</v>
      </c>
      <c r="H388" s="6" t="str">
        <f t="shared" si="37"/>
        <v>268311_267983</v>
      </c>
      <c r="I388" s="9" cm="1">
        <f t="array" ref="I388">INDEX(Processed[Response.rows.elements.distance.value],_xlfn.XMATCH(I$9&amp;"_"&amp;$H388,Processed[LinkID]))/1000</f>
        <v>6.516</v>
      </c>
      <c r="J388" s="9" cm="1">
        <f t="array" ref="J388">INDEX(Processed[Response.rows.elements.distance.value],_xlfn.XMATCH(J$9&amp;"_"&amp;$H388,Processed[LinkID]))/1000</f>
        <v>6.516</v>
      </c>
      <c r="K388" s="9" cm="1">
        <f t="array" ref="K388">INDEX(Processed[Response.rows.elements.distance.value],_xlfn.XMATCH(K$9&amp;"_"&amp;$H388,Processed[LinkID]))/1000</f>
        <v>6.516</v>
      </c>
      <c r="L388" s="9" cm="1">
        <f t="array" ref="L388">INDEX(Processed[Response.rows.elements.duration.value],_xlfn.XMATCH(L$9&amp;"_"&amp;$H388,Processed[LinkID]))/60</f>
        <v>20.116666666666667</v>
      </c>
      <c r="M388" s="9" cm="1">
        <f t="array" ref="M388">INDEX(Processed[Response.rows.elements.duration.value],_xlfn.XMATCH(M$9&amp;"_"&amp;$H388,Processed[LinkID]))/60</f>
        <v>21.116666666666667</v>
      </c>
      <c r="N388" s="9" cm="1">
        <f t="array" ref="N388">INDEX(Processed[Response.rows.elements.duration.value],_xlfn.XMATCH(N$9&amp;"_"&amp;$H388,Processed[LinkID]))/60</f>
        <v>20.116666666666667</v>
      </c>
      <c r="O388" s="9">
        <f t="shared" si="38"/>
        <v>23</v>
      </c>
      <c r="P388" s="9">
        <f t="shared" si="39"/>
        <v>3.1328119999999999</v>
      </c>
      <c r="R388" s="10" cm="1">
        <f t="array" ref="R388">INDEX($I388:$P388,0,_xlfn.XMATCH(R$10,$I$10:$P$10))</f>
        <v>3.1328119999999999</v>
      </c>
      <c r="S388" s="10">
        <f t="shared" si="40"/>
        <v>6.516</v>
      </c>
      <c r="U388" s="10">
        <f t="shared" si="43"/>
        <v>23</v>
      </c>
      <c r="V388" s="10" cm="1">
        <f t="array" ref="V388">INDEX($I388:$P388,0,_xlfn.XMATCH(V$10,$I$10:$P$10))</f>
        <v>20.116666666666667</v>
      </c>
      <c r="W388" s="10">
        <f t="shared" si="41"/>
        <v>2.8833333333333329</v>
      </c>
      <c r="X388" s="37">
        <f t="shared" si="42"/>
        <v>0.14333057166528582</v>
      </c>
    </row>
    <row r="389" spans="1:24" x14ac:dyDescent="0.25">
      <c r="A389" s="4">
        <v>100261</v>
      </c>
      <c r="B389" s="4">
        <v>262193</v>
      </c>
      <c r="C389" s="4">
        <v>269296</v>
      </c>
      <c r="D389" s="4" t="s">
        <v>741</v>
      </c>
      <c r="E389" s="4" t="s">
        <v>690</v>
      </c>
      <c r="F389" s="4">
        <v>18496.687000000002</v>
      </c>
      <c r="G389" s="4">
        <v>48</v>
      </c>
      <c r="H389" s="6" t="str">
        <f t="shared" si="37"/>
        <v>262193_269296</v>
      </c>
      <c r="I389" s="9" cm="1">
        <f t="array" ref="I389">INDEX(Processed[Response.rows.elements.distance.value],_xlfn.XMATCH(I$9&amp;"_"&amp;$H389,Processed[LinkID]))/1000</f>
        <v>20.957999999999998</v>
      </c>
      <c r="J389" s="9" cm="1">
        <f t="array" ref="J389">INDEX(Processed[Response.rows.elements.distance.value],_xlfn.XMATCH(J$9&amp;"_"&amp;$H389,Processed[LinkID]))/1000</f>
        <v>20.957999999999998</v>
      </c>
      <c r="K389" s="9" cm="1">
        <f t="array" ref="K389">INDEX(Processed[Response.rows.elements.distance.value],_xlfn.XMATCH(K$9&amp;"_"&amp;$H389,Processed[LinkID]))/1000</f>
        <v>20.957999999999998</v>
      </c>
      <c r="L389" s="9" cm="1">
        <f t="array" ref="L389">INDEX(Processed[Response.rows.elements.duration.value],_xlfn.XMATCH(L$9&amp;"_"&amp;$H389,Processed[LinkID]))/60</f>
        <v>41.983333333333334</v>
      </c>
      <c r="M389" s="9" cm="1">
        <f t="array" ref="M389">INDEX(Processed[Response.rows.elements.duration.value],_xlfn.XMATCH(M$9&amp;"_"&amp;$H389,Processed[LinkID]))/60</f>
        <v>41.983333333333334</v>
      </c>
      <c r="N389" s="9" cm="1">
        <f t="array" ref="N389">INDEX(Processed[Response.rows.elements.duration.value],_xlfn.XMATCH(N$9&amp;"_"&amp;$H389,Processed[LinkID]))/60</f>
        <v>41.983333333333334</v>
      </c>
      <c r="O389" s="9">
        <f t="shared" si="38"/>
        <v>48</v>
      </c>
      <c r="P389" s="9">
        <f t="shared" si="39"/>
        <v>18.496687000000001</v>
      </c>
      <c r="R389" s="10" cm="1">
        <f t="array" ref="R389">INDEX($I389:$P389,0,_xlfn.XMATCH(R$10,$I$10:$P$10))</f>
        <v>18.496687000000001</v>
      </c>
      <c r="S389" s="10">
        <f t="shared" si="40"/>
        <v>20.957999999999998</v>
      </c>
      <c r="U389" s="10">
        <f t="shared" si="43"/>
        <v>48</v>
      </c>
      <c r="V389" s="10" cm="1">
        <f t="array" ref="V389">INDEX($I389:$P389,0,_xlfn.XMATCH(V$10,$I$10:$P$10))</f>
        <v>41.983333333333334</v>
      </c>
      <c r="W389" s="10">
        <f t="shared" si="41"/>
        <v>6.0166666666666657</v>
      </c>
      <c r="X389" s="37">
        <f t="shared" si="42"/>
        <v>0.14331083763398172</v>
      </c>
    </row>
    <row r="390" spans="1:24" x14ac:dyDescent="0.25">
      <c r="A390" s="4">
        <v>100151</v>
      </c>
      <c r="B390" s="4">
        <v>275417</v>
      </c>
      <c r="C390" s="4">
        <v>275386</v>
      </c>
      <c r="D390" s="4" t="s">
        <v>772</v>
      </c>
      <c r="E390" s="4" t="s">
        <v>771</v>
      </c>
      <c r="F390" s="4">
        <v>490.46899999999999</v>
      </c>
      <c r="G390" s="4">
        <v>10</v>
      </c>
      <c r="H390" s="6" t="str">
        <f t="shared" si="37"/>
        <v>275417_275386</v>
      </c>
      <c r="I390" s="9" cm="1">
        <f t="array" ref="I390">INDEX(Processed[Response.rows.elements.distance.value],_xlfn.XMATCH(I$9&amp;"_"&amp;$H390,Processed[LinkID]))/1000</f>
        <v>0.63200000000000001</v>
      </c>
      <c r="J390" s="9" cm="1">
        <f t="array" ref="J390">INDEX(Processed[Response.rows.elements.distance.value],_xlfn.XMATCH(J$9&amp;"_"&amp;$H390,Processed[LinkID]))/1000</f>
        <v>0.63200000000000001</v>
      </c>
      <c r="K390" s="9" cm="1">
        <f t="array" ref="K390">INDEX(Processed[Response.rows.elements.distance.value],_xlfn.XMATCH(K$9&amp;"_"&amp;$H390,Processed[LinkID]))/1000</f>
        <v>0.63200000000000001</v>
      </c>
      <c r="L390" s="9" cm="1">
        <f t="array" ref="L390">INDEX(Processed[Response.rows.elements.duration.value],_xlfn.XMATCH(L$9&amp;"_"&amp;$H390,Processed[LinkID]))/60</f>
        <v>8.75</v>
      </c>
      <c r="M390" s="9" cm="1">
        <f t="array" ref="M390">INDEX(Processed[Response.rows.elements.duration.value],_xlfn.XMATCH(M$9&amp;"_"&amp;$H390,Processed[LinkID]))/60</f>
        <v>8.75</v>
      </c>
      <c r="N390" s="9" cm="1">
        <f t="array" ref="N390">INDEX(Processed[Response.rows.elements.duration.value],_xlfn.XMATCH(N$9&amp;"_"&amp;$H390,Processed[LinkID]))/60</f>
        <v>8.75</v>
      </c>
      <c r="O390" s="9">
        <f t="shared" si="38"/>
        <v>10</v>
      </c>
      <c r="P390" s="9">
        <f t="shared" si="39"/>
        <v>0.49046899999999999</v>
      </c>
      <c r="R390" s="10" cm="1">
        <f t="array" ref="R390">INDEX($I390:$P390,0,_xlfn.XMATCH(R$10,$I$10:$P$10))</f>
        <v>0.49046899999999999</v>
      </c>
      <c r="S390" s="10">
        <f t="shared" si="40"/>
        <v>0.63200000000000001</v>
      </c>
      <c r="U390" s="10">
        <f t="shared" si="43"/>
        <v>10</v>
      </c>
      <c r="V390" s="10" cm="1">
        <f t="array" ref="V390">INDEX($I390:$P390,0,_xlfn.XMATCH(V$10,$I$10:$P$10))</f>
        <v>8.75</v>
      </c>
      <c r="W390" s="10">
        <f t="shared" si="41"/>
        <v>1.25</v>
      </c>
      <c r="X390" s="37">
        <f t="shared" si="42"/>
        <v>0.14285714285714285</v>
      </c>
    </row>
    <row r="391" spans="1:24" x14ac:dyDescent="0.25">
      <c r="A391" s="4">
        <v>100135</v>
      </c>
      <c r="B391" s="4">
        <v>271036</v>
      </c>
      <c r="C391" s="4">
        <v>269225</v>
      </c>
      <c r="D391" s="4" t="s">
        <v>759</v>
      </c>
      <c r="E391" s="4" t="s">
        <v>689</v>
      </c>
      <c r="F391" s="4">
        <v>7032.1270000000004</v>
      </c>
      <c r="G391" s="4">
        <v>27</v>
      </c>
      <c r="H391" s="6" t="str">
        <f t="shared" si="37"/>
        <v>271036_269225</v>
      </c>
      <c r="I391" s="9" cm="1">
        <f t="array" ref="I391">INDEX(Processed[Response.rows.elements.distance.value],_xlfn.XMATCH(I$9&amp;"_"&amp;$H391,Processed[LinkID]))/1000</f>
        <v>12.172000000000001</v>
      </c>
      <c r="J391" s="9" cm="1">
        <f t="array" ref="J391">INDEX(Processed[Response.rows.elements.distance.value],_xlfn.XMATCH(J$9&amp;"_"&amp;$H391,Processed[LinkID]))/1000</f>
        <v>12.172000000000001</v>
      </c>
      <c r="K391" s="9" cm="1">
        <f t="array" ref="K391">INDEX(Processed[Response.rows.elements.distance.value],_xlfn.XMATCH(K$9&amp;"_"&amp;$H391,Processed[LinkID]))/1000</f>
        <v>12.172000000000001</v>
      </c>
      <c r="L391" s="9" cm="1">
        <f t="array" ref="L391">INDEX(Processed[Response.rows.elements.duration.value],_xlfn.XMATCH(L$9&amp;"_"&amp;$H391,Processed[LinkID]))/60</f>
        <v>23.633333333333333</v>
      </c>
      <c r="M391" s="9" cm="1">
        <f t="array" ref="M391">INDEX(Processed[Response.rows.elements.duration.value],_xlfn.XMATCH(M$9&amp;"_"&amp;$H391,Processed[LinkID]))/60</f>
        <v>23.633333333333333</v>
      </c>
      <c r="N391" s="9" cm="1">
        <f t="array" ref="N391">INDEX(Processed[Response.rows.elements.duration.value],_xlfn.XMATCH(N$9&amp;"_"&amp;$H391,Processed[LinkID]))/60</f>
        <v>23.633333333333333</v>
      </c>
      <c r="O391" s="9">
        <f t="shared" si="38"/>
        <v>27</v>
      </c>
      <c r="P391" s="9">
        <f t="shared" si="39"/>
        <v>7.032127</v>
      </c>
      <c r="R391" s="10" cm="1">
        <f t="array" ref="R391">INDEX($I391:$P391,0,_xlfn.XMATCH(R$10,$I$10:$P$10))</f>
        <v>7.032127</v>
      </c>
      <c r="S391" s="10">
        <f t="shared" si="40"/>
        <v>12.172000000000001</v>
      </c>
      <c r="U391" s="10">
        <f t="shared" si="43"/>
        <v>27</v>
      </c>
      <c r="V391" s="10" cm="1">
        <f t="array" ref="V391">INDEX($I391:$P391,0,_xlfn.XMATCH(V$10,$I$10:$P$10))</f>
        <v>23.633333333333333</v>
      </c>
      <c r="W391" s="10">
        <f t="shared" si="41"/>
        <v>3.3666666666666671</v>
      </c>
      <c r="X391" s="37">
        <f t="shared" si="42"/>
        <v>0.14245416078984488</v>
      </c>
    </row>
    <row r="392" spans="1:24" x14ac:dyDescent="0.25">
      <c r="A392" s="4">
        <v>100261</v>
      </c>
      <c r="B392" s="4">
        <v>269296</v>
      </c>
      <c r="C392" s="4">
        <v>262193</v>
      </c>
      <c r="D392" s="4" t="s">
        <v>690</v>
      </c>
      <c r="E392" s="4" t="s">
        <v>741</v>
      </c>
      <c r="F392" s="4">
        <v>18496.687000000002</v>
      </c>
      <c r="G392" s="4">
        <v>48</v>
      </c>
      <c r="H392" s="6" t="str">
        <f t="shared" si="37"/>
        <v>269296_262193</v>
      </c>
      <c r="I392" s="9" cm="1">
        <f t="array" ref="I392">INDEX(Processed[Response.rows.elements.distance.value],_xlfn.XMATCH(I$9&amp;"_"&amp;$H392,Processed[LinkID]))/1000</f>
        <v>20.956</v>
      </c>
      <c r="J392" s="9" cm="1">
        <f t="array" ref="J392">INDEX(Processed[Response.rows.elements.distance.value],_xlfn.XMATCH(J$9&amp;"_"&amp;$H392,Processed[LinkID]))/1000</f>
        <v>20.956</v>
      </c>
      <c r="K392" s="9" cm="1">
        <f t="array" ref="K392">INDEX(Processed[Response.rows.elements.distance.value],_xlfn.XMATCH(K$9&amp;"_"&amp;$H392,Processed[LinkID]))/1000</f>
        <v>20.956</v>
      </c>
      <c r="L392" s="9" cm="1">
        <f t="array" ref="L392">INDEX(Processed[Response.rows.elements.duration.value],_xlfn.XMATCH(L$9&amp;"_"&amp;$H392,Processed[LinkID]))/60</f>
        <v>42.016666666666666</v>
      </c>
      <c r="M392" s="9" cm="1">
        <f t="array" ref="M392">INDEX(Processed[Response.rows.elements.duration.value],_xlfn.XMATCH(M$9&amp;"_"&amp;$H392,Processed[LinkID]))/60</f>
        <v>41.016666666666666</v>
      </c>
      <c r="N392" s="9" cm="1">
        <f t="array" ref="N392">INDEX(Processed[Response.rows.elements.duration.value],_xlfn.XMATCH(N$9&amp;"_"&amp;$H392,Processed[LinkID]))/60</f>
        <v>42.016666666666666</v>
      </c>
      <c r="O392" s="9">
        <f t="shared" si="38"/>
        <v>48</v>
      </c>
      <c r="P392" s="9">
        <f t="shared" si="39"/>
        <v>18.496687000000001</v>
      </c>
      <c r="R392" s="10" cm="1">
        <f t="array" ref="R392">INDEX($I392:$P392,0,_xlfn.XMATCH(R$10,$I$10:$P$10))</f>
        <v>18.496687000000001</v>
      </c>
      <c r="S392" s="10">
        <f t="shared" si="40"/>
        <v>20.956</v>
      </c>
      <c r="U392" s="10">
        <f t="shared" si="43"/>
        <v>48</v>
      </c>
      <c r="V392" s="10" cm="1">
        <f t="array" ref="V392">INDEX($I392:$P392,0,_xlfn.XMATCH(V$10,$I$10:$P$10))</f>
        <v>42.016666666666666</v>
      </c>
      <c r="W392" s="10">
        <f t="shared" si="41"/>
        <v>5.9833333333333343</v>
      </c>
      <c r="X392" s="37">
        <f t="shared" si="42"/>
        <v>0.14240380801269339</v>
      </c>
    </row>
    <row r="393" spans="1:24" x14ac:dyDescent="0.25">
      <c r="A393" s="4">
        <v>100189</v>
      </c>
      <c r="B393" s="4">
        <v>267948</v>
      </c>
      <c r="C393" s="4">
        <v>271036</v>
      </c>
      <c r="D393" s="4" t="s">
        <v>693</v>
      </c>
      <c r="E393" s="4" t="s">
        <v>759</v>
      </c>
      <c r="F393" s="4">
        <v>8702.152</v>
      </c>
      <c r="G393" s="4">
        <v>38</v>
      </c>
      <c r="H393" s="6" t="str">
        <f t="shared" si="37"/>
        <v>267948_271036</v>
      </c>
      <c r="I393" s="9" cm="1">
        <f t="array" ref="I393">INDEX(Processed[Response.rows.elements.distance.value],_xlfn.XMATCH(I$9&amp;"_"&amp;$H393,Processed[LinkID]))/1000</f>
        <v>10.737</v>
      </c>
      <c r="J393" s="9" cm="1">
        <f t="array" ref="J393">INDEX(Processed[Response.rows.elements.distance.value],_xlfn.XMATCH(J$9&amp;"_"&amp;$H393,Processed[LinkID]))/1000</f>
        <v>10.840999999999999</v>
      </c>
      <c r="K393" s="9" cm="1">
        <f t="array" ref="K393">INDEX(Processed[Response.rows.elements.distance.value],_xlfn.XMATCH(K$9&amp;"_"&amp;$H393,Processed[LinkID]))/1000</f>
        <v>10.840999999999999</v>
      </c>
      <c r="L393" s="9" cm="1">
        <f t="array" ref="L393">INDEX(Processed[Response.rows.elements.duration.value],_xlfn.XMATCH(L$9&amp;"_"&amp;$H393,Processed[LinkID]))/60</f>
        <v>33.31666666666667</v>
      </c>
      <c r="M393" s="9" cm="1">
        <f t="array" ref="M393">INDEX(Processed[Response.rows.elements.duration.value],_xlfn.XMATCH(M$9&amp;"_"&amp;$H393,Processed[LinkID]))/60</f>
        <v>30.766666666666666</v>
      </c>
      <c r="N393" s="9" cm="1">
        <f t="array" ref="N393">INDEX(Processed[Response.rows.elements.duration.value],_xlfn.XMATCH(N$9&amp;"_"&amp;$H393,Processed[LinkID]))/60</f>
        <v>32.31666666666667</v>
      </c>
      <c r="O393" s="9">
        <f t="shared" si="38"/>
        <v>38</v>
      </c>
      <c r="P393" s="9">
        <f t="shared" si="39"/>
        <v>8.7021519999999999</v>
      </c>
      <c r="R393" s="10" cm="1">
        <f t="array" ref="R393">INDEX($I393:$P393,0,_xlfn.XMATCH(R$10,$I$10:$P$10))</f>
        <v>8.7021519999999999</v>
      </c>
      <c r="S393" s="10">
        <f t="shared" si="40"/>
        <v>10.840999999999999</v>
      </c>
      <c r="U393" s="10">
        <f t="shared" si="43"/>
        <v>38</v>
      </c>
      <c r="V393" s="10" cm="1">
        <f t="array" ref="V393">INDEX($I393:$P393,0,_xlfn.XMATCH(V$10,$I$10:$P$10))</f>
        <v>33.31666666666667</v>
      </c>
      <c r="W393" s="10">
        <f t="shared" si="41"/>
        <v>4.68333333333333</v>
      </c>
      <c r="X393" s="37">
        <f t="shared" si="42"/>
        <v>0.14057028514257117</v>
      </c>
    </row>
    <row r="394" spans="1:24" x14ac:dyDescent="0.25">
      <c r="A394" s="4">
        <v>100189</v>
      </c>
      <c r="B394" s="4">
        <v>271036</v>
      </c>
      <c r="C394" s="4">
        <v>267948</v>
      </c>
      <c r="D394" s="4" t="s">
        <v>759</v>
      </c>
      <c r="E394" s="4" t="s">
        <v>693</v>
      </c>
      <c r="F394" s="4">
        <v>8702.152</v>
      </c>
      <c r="G394" s="4">
        <v>38</v>
      </c>
      <c r="H394" s="6" t="str">
        <f t="shared" si="37"/>
        <v>271036_267948</v>
      </c>
      <c r="I394" s="9" cm="1">
        <f t="array" ref="I394">INDEX(Processed[Response.rows.elements.distance.value],_xlfn.XMATCH(I$9&amp;"_"&amp;$H394,Processed[LinkID]))/1000</f>
        <v>10.93</v>
      </c>
      <c r="J394" s="9" cm="1">
        <f t="array" ref="J394">INDEX(Processed[Response.rows.elements.distance.value],_xlfn.XMATCH(J$9&amp;"_"&amp;$H394,Processed[LinkID]))/1000</f>
        <v>10.93</v>
      </c>
      <c r="K394" s="9" cm="1">
        <f t="array" ref="K394">INDEX(Processed[Response.rows.elements.distance.value],_xlfn.XMATCH(K$9&amp;"_"&amp;$H394,Processed[LinkID]))/1000</f>
        <v>10.93</v>
      </c>
      <c r="L394" s="9" cm="1">
        <f t="array" ref="L394">INDEX(Processed[Response.rows.elements.duration.value],_xlfn.XMATCH(L$9&amp;"_"&amp;$H394,Processed[LinkID]))/60</f>
        <v>33.333333333333336</v>
      </c>
      <c r="M394" s="9" cm="1">
        <f t="array" ref="M394">INDEX(Processed[Response.rows.elements.duration.value],_xlfn.XMATCH(M$9&amp;"_"&amp;$H394,Processed[LinkID]))/60</f>
        <v>32.333333333333336</v>
      </c>
      <c r="N394" s="9" cm="1">
        <f t="array" ref="N394">INDEX(Processed[Response.rows.elements.duration.value],_xlfn.XMATCH(N$9&amp;"_"&amp;$H394,Processed[LinkID]))/60</f>
        <v>32.333333333333336</v>
      </c>
      <c r="O394" s="9">
        <f t="shared" si="38"/>
        <v>38</v>
      </c>
      <c r="P394" s="9">
        <f t="shared" si="39"/>
        <v>8.7021519999999999</v>
      </c>
      <c r="R394" s="10" cm="1">
        <f t="array" ref="R394">INDEX($I394:$P394,0,_xlfn.XMATCH(R$10,$I$10:$P$10))</f>
        <v>8.7021519999999999</v>
      </c>
      <c r="S394" s="10">
        <f t="shared" si="40"/>
        <v>10.93</v>
      </c>
      <c r="U394" s="10">
        <f t="shared" si="43"/>
        <v>38</v>
      </c>
      <c r="V394" s="10" cm="1">
        <f t="array" ref="V394">INDEX($I394:$P394,0,_xlfn.XMATCH(V$10,$I$10:$P$10))</f>
        <v>33.333333333333336</v>
      </c>
      <c r="W394" s="10">
        <f t="shared" si="41"/>
        <v>4.6666666666666643</v>
      </c>
      <c r="X394" s="37">
        <f t="shared" si="42"/>
        <v>0.13999999999999993</v>
      </c>
    </row>
    <row r="395" spans="1:24" x14ac:dyDescent="0.25">
      <c r="A395" s="4">
        <v>100126</v>
      </c>
      <c r="B395" s="4">
        <v>267983</v>
      </c>
      <c r="C395" s="4">
        <v>268311</v>
      </c>
      <c r="D395" s="4" t="s">
        <v>688</v>
      </c>
      <c r="E395" s="4" t="s">
        <v>695</v>
      </c>
      <c r="F395" s="4">
        <v>3132.8119999999999</v>
      </c>
      <c r="G395" s="4">
        <v>23</v>
      </c>
      <c r="H395" s="6" t="str">
        <f t="shared" ref="H395:H458" si="44">B395&amp;"_"&amp;C395</f>
        <v>267983_268311</v>
      </c>
      <c r="I395" s="9" cm="1">
        <f t="array" ref="I395">INDEX(Processed[Response.rows.elements.distance.value],_xlfn.XMATCH(I$9&amp;"_"&amp;$H395,Processed[LinkID]))/1000</f>
        <v>6.4960000000000004</v>
      </c>
      <c r="J395" s="9" cm="1">
        <f t="array" ref="J395">INDEX(Processed[Response.rows.elements.distance.value],_xlfn.XMATCH(J$9&amp;"_"&amp;$H395,Processed[LinkID]))/1000</f>
        <v>6.4960000000000004</v>
      </c>
      <c r="K395" s="9" cm="1">
        <f t="array" ref="K395">INDEX(Processed[Response.rows.elements.distance.value],_xlfn.XMATCH(K$9&amp;"_"&amp;$H395,Processed[LinkID]))/1000</f>
        <v>8.26</v>
      </c>
      <c r="L395" s="9" cm="1">
        <f t="array" ref="L395">INDEX(Processed[Response.rows.elements.duration.value],_xlfn.XMATCH(L$9&amp;"_"&amp;$H395,Processed[LinkID]))/60</f>
        <v>20.183333333333334</v>
      </c>
      <c r="M395" s="9" cm="1">
        <f t="array" ref="M395">INDEX(Processed[Response.rows.elements.duration.value],_xlfn.XMATCH(M$9&amp;"_"&amp;$H395,Processed[LinkID]))/60</f>
        <v>21.183333333333334</v>
      </c>
      <c r="N395" s="9" cm="1">
        <f t="array" ref="N395">INDEX(Processed[Response.rows.elements.duration.value],_xlfn.XMATCH(N$9&amp;"_"&amp;$H395,Processed[LinkID]))/60</f>
        <v>22.183333333333334</v>
      </c>
      <c r="O395" s="9">
        <f t="shared" ref="O395:O458" si="45">G395</f>
        <v>23</v>
      </c>
      <c r="P395" s="9">
        <f t="shared" ref="P395:P458" si="46">F395/1000</f>
        <v>3.1328119999999999</v>
      </c>
      <c r="R395" s="10" cm="1">
        <f t="array" ref="R395">INDEX($I395:$P395,0,_xlfn.XMATCH(R$10,$I$10:$P$10))</f>
        <v>3.1328119999999999</v>
      </c>
      <c r="S395" s="10">
        <f t="shared" ref="S395:S458" si="47">K395</f>
        <v>8.26</v>
      </c>
      <c r="U395" s="10">
        <f t="shared" si="43"/>
        <v>23</v>
      </c>
      <c r="V395" s="10" cm="1">
        <f t="array" ref="V395">INDEX($I395:$P395,0,_xlfn.XMATCH(V$10,$I$10:$P$10))</f>
        <v>20.183333333333334</v>
      </c>
      <c r="W395" s="10">
        <f t="shared" ref="W395:W458" si="48">U395-V395</f>
        <v>2.8166666666666664</v>
      </c>
      <c r="X395" s="37">
        <f t="shared" ref="X395:X458" si="49">W395/V395</f>
        <v>0.13955408753096613</v>
      </c>
    </row>
    <row r="396" spans="1:24" x14ac:dyDescent="0.25">
      <c r="A396" s="4">
        <v>100227</v>
      </c>
      <c r="B396" s="4">
        <v>259017</v>
      </c>
      <c r="C396" s="4">
        <v>258982</v>
      </c>
      <c r="D396" s="4" t="s">
        <v>804</v>
      </c>
      <c r="E396" s="4" t="s">
        <v>803</v>
      </c>
      <c r="F396" s="4">
        <v>444.42899999999997</v>
      </c>
      <c r="G396" s="4">
        <v>10</v>
      </c>
      <c r="H396" s="6" t="str">
        <f t="shared" si="44"/>
        <v>259017_258982</v>
      </c>
      <c r="I396" s="9" cm="1">
        <f t="array" ref="I396">INDEX(Processed[Response.rows.elements.distance.value],_xlfn.XMATCH(I$9&amp;"_"&amp;$H396,Processed[LinkID]))/1000</f>
        <v>0.69799999999999995</v>
      </c>
      <c r="J396" s="9" cm="1">
        <f t="array" ref="J396">INDEX(Processed[Response.rows.elements.distance.value],_xlfn.XMATCH(J$9&amp;"_"&amp;$H396,Processed[LinkID]))/1000</f>
        <v>0.69799999999999995</v>
      </c>
      <c r="K396" s="9" cm="1">
        <f t="array" ref="K396">INDEX(Processed[Response.rows.elements.distance.value],_xlfn.XMATCH(K$9&amp;"_"&amp;$H396,Processed[LinkID]))/1000</f>
        <v>0.69799999999999995</v>
      </c>
      <c r="L396" s="9" cm="1">
        <f t="array" ref="L396">INDEX(Processed[Response.rows.elements.duration.value],_xlfn.XMATCH(L$9&amp;"_"&amp;$H396,Processed[LinkID]))/60</f>
        <v>8.7833333333333332</v>
      </c>
      <c r="M396" s="9" cm="1">
        <f t="array" ref="M396">INDEX(Processed[Response.rows.elements.duration.value],_xlfn.XMATCH(M$9&amp;"_"&amp;$H396,Processed[LinkID]))/60</f>
        <v>8.7833333333333332</v>
      </c>
      <c r="N396" s="9" cm="1">
        <f t="array" ref="N396">INDEX(Processed[Response.rows.elements.duration.value],_xlfn.XMATCH(N$9&amp;"_"&amp;$H396,Processed[LinkID]))/60</f>
        <v>8.7833333333333332</v>
      </c>
      <c r="O396" s="9">
        <f t="shared" si="45"/>
        <v>10</v>
      </c>
      <c r="P396" s="9">
        <f t="shared" si="46"/>
        <v>0.44442899999999996</v>
      </c>
      <c r="R396" s="10" cm="1">
        <f t="array" ref="R396">INDEX($I396:$P396,0,_xlfn.XMATCH(R$10,$I$10:$P$10))</f>
        <v>0.44442899999999996</v>
      </c>
      <c r="S396" s="10">
        <f t="shared" si="47"/>
        <v>0.69799999999999995</v>
      </c>
      <c r="U396" s="10">
        <f t="shared" si="43"/>
        <v>10</v>
      </c>
      <c r="V396" s="10" cm="1">
        <f t="array" ref="V396">INDEX($I396:$P396,0,_xlfn.XMATCH(V$10,$I$10:$P$10))</f>
        <v>8.7833333333333332</v>
      </c>
      <c r="W396" s="10">
        <f t="shared" si="48"/>
        <v>1.2166666666666668</v>
      </c>
      <c r="X396" s="37">
        <f t="shared" si="49"/>
        <v>0.13851992409867175</v>
      </c>
    </row>
    <row r="397" spans="1:24" x14ac:dyDescent="0.25">
      <c r="A397" s="4">
        <v>100199</v>
      </c>
      <c r="B397" s="4">
        <v>270630</v>
      </c>
      <c r="C397" s="4">
        <v>267948</v>
      </c>
      <c r="D397" s="4" t="s">
        <v>705</v>
      </c>
      <c r="E397" s="4" t="s">
        <v>693</v>
      </c>
      <c r="F397" s="4">
        <v>9359.9410000000007</v>
      </c>
      <c r="G397" s="4">
        <v>25</v>
      </c>
      <c r="H397" s="6" t="str">
        <f t="shared" si="44"/>
        <v>270630_267948</v>
      </c>
      <c r="I397" s="9" cm="1">
        <f t="array" ref="I397">INDEX(Processed[Response.rows.elements.distance.value],_xlfn.XMATCH(I$9&amp;"_"&amp;$H397,Processed[LinkID]))/1000</f>
        <v>12.021000000000001</v>
      </c>
      <c r="J397" s="9" cm="1">
        <f t="array" ref="J397">INDEX(Processed[Response.rows.elements.distance.value],_xlfn.XMATCH(J$9&amp;"_"&amp;$H397,Processed[LinkID]))/1000</f>
        <v>12.021000000000001</v>
      </c>
      <c r="K397" s="9" cm="1">
        <f t="array" ref="K397">INDEX(Processed[Response.rows.elements.distance.value],_xlfn.XMATCH(K$9&amp;"_"&amp;$H397,Processed[LinkID]))/1000</f>
        <v>12.021000000000001</v>
      </c>
      <c r="L397" s="9" cm="1">
        <f t="array" ref="L397">INDEX(Processed[Response.rows.elements.duration.value],_xlfn.XMATCH(L$9&amp;"_"&amp;$H397,Processed[LinkID]))/60</f>
        <v>22.05</v>
      </c>
      <c r="M397" s="9" cm="1">
        <f t="array" ref="M397">INDEX(Processed[Response.rows.elements.duration.value],_xlfn.XMATCH(M$9&amp;"_"&amp;$H397,Processed[LinkID]))/60</f>
        <v>21.05</v>
      </c>
      <c r="N397" s="9" cm="1">
        <f t="array" ref="N397">INDEX(Processed[Response.rows.elements.duration.value],_xlfn.XMATCH(N$9&amp;"_"&amp;$H397,Processed[LinkID]))/60</f>
        <v>21.05</v>
      </c>
      <c r="O397" s="9">
        <f t="shared" si="45"/>
        <v>25</v>
      </c>
      <c r="P397" s="9">
        <f t="shared" si="46"/>
        <v>9.359941000000001</v>
      </c>
      <c r="R397" s="10" cm="1">
        <f t="array" ref="R397">INDEX($I397:$P397,0,_xlfn.XMATCH(R$10,$I$10:$P$10))</f>
        <v>9.359941000000001</v>
      </c>
      <c r="S397" s="10">
        <f t="shared" si="47"/>
        <v>12.021000000000001</v>
      </c>
      <c r="U397" s="10">
        <f t="shared" si="43"/>
        <v>25</v>
      </c>
      <c r="V397" s="10" cm="1">
        <f t="array" ref="V397">INDEX($I397:$P397,0,_xlfn.XMATCH(V$10,$I$10:$P$10))</f>
        <v>22.05</v>
      </c>
      <c r="W397" s="10">
        <f t="shared" si="48"/>
        <v>2.9499999999999993</v>
      </c>
      <c r="X397" s="37">
        <f t="shared" si="49"/>
        <v>0.13378684807256233</v>
      </c>
    </row>
    <row r="398" spans="1:24" x14ac:dyDescent="0.25">
      <c r="A398" s="4">
        <v>100167</v>
      </c>
      <c r="B398" s="4">
        <v>266682</v>
      </c>
      <c r="C398" s="4">
        <v>267252</v>
      </c>
      <c r="D398" s="4" t="s">
        <v>691</v>
      </c>
      <c r="E398" s="4" t="s">
        <v>694</v>
      </c>
      <c r="F398" s="4">
        <v>3316.9789999999998</v>
      </c>
      <c r="G398" s="4">
        <v>18</v>
      </c>
      <c r="H398" s="6" t="str">
        <f t="shared" si="44"/>
        <v>266682_267252</v>
      </c>
      <c r="I398" s="9" cm="1">
        <f t="array" ref="I398">INDEX(Processed[Response.rows.elements.distance.value],_xlfn.XMATCH(I$9&amp;"_"&amp;$H398,Processed[LinkID]))/1000</f>
        <v>4.7629999999999999</v>
      </c>
      <c r="J398" s="9" cm="1">
        <f t="array" ref="J398">INDEX(Processed[Response.rows.elements.distance.value],_xlfn.XMATCH(J$9&amp;"_"&amp;$H398,Processed[LinkID]))/1000</f>
        <v>4.4800000000000004</v>
      </c>
      <c r="K398" s="9" cm="1">
        <f t="array" ref="K398">INDEX(Processed[Response.rows.elements.distance.value],_xlfn.XMATCH(K$9&amp;"_"&amp;$H398,Processed[LinkID]))/1000</f>
        <v>4.7629999999999999</v>
      </c>
      <c r="L398" s="9" cm="1">
        <f t="array" ref="L398">INDEX(Processed[Response.rows.elements.duration.value],_xlfn.XMATCH(L$9&amp;"_"&amp;$H398,Processed[LinkID]))/60</f>
        <v>15.883333333333333</v>
      </c>
      <c r="M398" s="9" cm="1">
        <f t="array" ref="M398">INDEX(Processed[Response.rows.elements.duration.value],_xlfn.XMATCH(M$9&amp;"_"&amp;$H398,Processed[LinkID]))/60</f>
        <v>26.75</v>
      </c>
      <c r="N398" s="9" cm="1">
        <f t="array" ref="N398">INDEX(Processed[Response.rows.elements.duration.value],_xlfn.XMATCH(N$9&amp;"_"&amp;$H398,Processed[LinkID]))/60</f>
        <v>16.883333333333333</v>
      </c>
      <c r="O398" s="9">
        <f t="shared" si="45"/>
        <v>18</v>
      </c>
      <c r="P398" s="9">
        <f t="shared" si="46"/>
        <v>3.3169789999999999</v>
      </c>
      <c r="R398" s="10" cm="1">
        <f t="array" ref="R398">INDEX($I398:$P398,0,_xlfn.XMATCH(R$10,$I$10:$P$10))</f>
        <v>3.3169789999999999</v>
      </c>
      <c r="S398" s="10">
        <f t="shared" si="47"/>
        <v>4.7629999999999999</v>
      </c>
      <c r="U398" s="10">
        <f t="shared" si="43"/>
        <v>18</v>
      </c>
      <c r="V398" s="10" cm="1">
        <f t="array" ref="V398">INDEX($I398:$P398,0,_xlfn.XMATCH(V$10,$I$10:$P$10))</f>
        <v>15.883333333333333</v>
      </c>
      <c r="W398" s="10">
        <f t="shared" si="48"/>
        <v>2.1166666666666671</v>
      </c>
      <c r="X398" s="37">
        <f t="shared" si="49"/>
        <v>0.13326337880377759</v>
      </c>
    </row>
    <row r="399" spans="1:24" x14ac:dyDescent="0.25">
      <c r="A399" s="4">
        <v>100112</v>
      </c>
      <c r="B399" s="4">
        <v>268706</v>
      </c>
      <c r="C399" s="4">
        <v>267252</v>
      </c>
      <c r="D399" s="4" t="s">
        <v>701</v>
      </c>
      <c r="E399" s="4" t="s">
        <v>694</v>
      </c>
      <c r="F399" s="4">
        <v>6310.9059999999999</v>
      </c>
      <c r="G399" s="4">
        <v>19</v>
      </c>
      <c r="H399" s="6" t="str">
        <f t="shared" si="44"/>
        <v>268706_267252</v>
      </c>
      <c r="I399" s="9" cm="1">
        <f t="array" ref="I399">INDEX(Processed[Response.rows.elements.distance.value],_xlfn.XMATCH(I$9&amp;"_"&amp;$H399,Processed[LinkID]))/1000</f>
        <v>7.5069999999999997</v>
      </c>
      <c r="J399" s="9" cm="1">
        <f t="array" ref="J399">INDEX(Processed[Response.rows.elements.distance.value],_xlfn.XMATCH(J$9&amp;"_"&amp;$H399,Processed[LinkID]))/1000</f>
        <v>7.5069999999999997</v>
      </c>
      <c r="K399" s="9" cm="1">
        <f t="array" ref="K399">INDEX(Processed[Response.rows.elements.distance.value],_xlfn.XMATCH(K$9&amp;"_"&amp;$H399,Processed[LinkID]))/1000</f>
        <v>7.5069999999999997</v>
      </c>
      <c r="L399" s="9" cm="1">
        <f t="array" ref="L399">INDEX(Processed[Response.rows.elements.duration.value],_xlfn.XMATCH(L$9&amp;"_"&amp;$H399,Processed[LinkID]))/60</f>
        <v>16.816666666666666</v>
      </c>
      <c r="M399" s="9" cm="1">
        <f t="array" ref="M399">INDEX(Processed[Response.rows.elements.duration.value],_xlfn.XMATCH(M$9&amp;"_"&amp;$H399,Processed[LinkID]))/60</f>
        <v>15.816666666666666</v>
      </c>
      <c r="N399" s="9" cm="1">
        <f t="array" ref="N399">INDEX(Processed[Response.rows.elements.duration.value],_xlfn.XMATCH(N$9&amp;"_"&amp;$H399,Processed[LinkID]))/60</f>
        <v>16.816666666666666</v>
      </c>
      <c r="O399" s="9">
        <f t="shared" si="45"/>
        <v>19</v>
      </c>
      <c r="P399" s="9">
        <f t="shared" si="46"/>
        <v>6.3109060000000001</v>
      </c>
      <c r="R399" s="10" cm="1">
        <f t="array" ref="R399">INDEX($I399:$P399,0,_xlfn.XMATCH(R$10,$I$10:$P$10))</f>
        <v>6.3109060000000001</v>
      </c>
      <c r="S399" s="10">
        <f t="shared" si="47"/>
        <v>7.5069999999999997</v>
      </c>
      <c r="U399" s="10">
        <f t="shared" si="43"/>
        <v>19</v>
      </c>
      <c r="V399" s="10" cm="1">
        <f t="array" ref="V399">INDEX($I399:$P399,0,_xlfn.XMATCH(V$10,$I$10:$P$10))</f>
        <v>16.816666666666666</v>
      </c>
      <c r="W399" s="10">
        <f t="shared" si="48"/>
        <v>2.1833333333333336</v>
      </c>
      <c r="X399" s="37">
        <f t="shared" si="49"/>
        <v>0.12983151635282458</v>
      </c>
    </row>
    <row r="400" spans="1:24" x14ac:dyDescent="0.25">
      <c r="A400" s="4">
        <v>100150</v>
      </c>
      <c r="B400" s="4">
        <v>238818</v>
      </c>
      <c r="C400" s="4">
        <v>238990</v>
      </c>
      <c r="D400" s="4" t="s">
        <v>769</v>
      </c>
      <c r="E400" s="4" t="s">
        <v>770</v>
      </c>
      <c r="F400" s="4">
        <v>1515.0909999999999</v>
      </c>
      <c r="G400" s="4">
        <v>22</v>
      </c>
      <c r="H400" s="6" t="str">
        <f t="shared" si="44"/>
        <v>238818_238990</v>
      </c>
      <c r="I400" s="9" cm="1">
        <f t="array" ref="I400">INDEX(Processed[Response.rows.elements.distance.value],_xlfn.XMATCH(I$9&amp;"_"&amp;$H400,Processed[LinkID]))/1000</f>
        <v>2.4169999999999998</v>
      </c>
      <c r="J400" s="9" cm="1">
        <f t="array" ref="J400">INDEX(Processed[Response.rows.elements.distance.value],_xlfn.XMATCH(J$9&amp;"_"&amp;$H400,Processed[LinkID]))/1000</f>
        <v>2.4169999999999998</v>
      </c>
      <c r="K400" s="9" cm="1">
        <f t="array" ref="K400">INDEX(Processed[Response.rows.elements.distance.value],_xlfn.XMATCH(K$9&amp;"_"&amp;$H400,Processed[LinkID]))/1000</f>
        <v>2.4169999999999998</v>
      </c>
      <c r="L400" s="9" cm="1">
        <f t="array" ref="L400">INDEX(Processed[Response.rows.elements.duration.value],_xlfn.XMATCH(L$9&amp;"_"&amp;$H400,Processed[LinkID]))/60</f>
        <v>19.5</v>
      </c>
      <c r="M400" s="9" cm="1">
        <f t="array" ref="M400">INDEX(Processed[Response.rows.elements.duration.value],_xlfn.XMATCH(M$9&amp;"_"&amp;$H400,Processed[LinkID]))/60</f>
        <v>19.5</v>
      </c>
      <c r="N400" s="9" cm="1">
        <f t="array" ref="N400">INDEX(Processed[Response.rows.elements.duration.value],_xlfn.XMATCH(N$9&amp;"_"&amp;$H400,Processed[LinkID]))/60</f>
        <v>19.5</v>
      </c>
      <c r="O400" s="9">
        <f t="shared" si="45"/>
        <v>22</v>
      </c>
      <c r="P400" s="9">
        <f t="shared" si="46"/>
        <v>1.515091</v>
      </c>
      <c r="R400" s="10" cm="1">
        <f t="array" ref="R400">INDEX($I400:$P400,0,_xlfn.XMATCH(R$10,$I$10:$P$10))</f>
        <v>1.515091</v>
      </c>
      <c r="S400" s="10">
        <f t="shared" si="47"/>
        <v>2.4169999999999998</v>
      </c>
      <c r="U400" s="10">
        <f t="shared" si="43"/>
        <v>22</v>
      </c>
      <c r="V400" s="10" cm="1">
        <f t="array" ref="V400">INDEX($I400:$P400,0,_xlfn.XMATCH(V$10,$I$10:$P$10))</f>
        <v>19.5</v>
      </c>
      <c r="W400" s="10">
        <f t="shared" si="48"/>
        <v>2.5</v>
      </c>
      <c r="X400" s="37">
        <f t="shared" si="49"/>
        <v>0.12820512820512819</v>
      </c>
    </row>
    <row r="401" spans="1:24" x14ac:dyDescent="0.25">
      <c r="A401" s="4">
        <v>100195</v>
      </c>
      <c r="B401" s="4">
        <v>269751</v>
      </c>
      <c r="C401" s="4">
        <v>267948</v>
      </c>
      <c r="D401" s="4" t="s">
        <v>704</v>
      </c>
      <c r="E401" s="4" t="s">
        <v>693</v>
      </c>
      <c r="F401" s="4">
        <v>7799.1220000000003</v>
      </c>
      <c r="G401" s="4">
        <v>21</v>
      </c>
      <c r="H401" s="6" t="str">
        <f t="shared" si="44"/>
        <v>269751_267948</v>
      </c>
      <c r="I401" s="9" cm="1">
        <f t="array" ref="I401">INDEX(Processed[Response.rows.elements.distance.value],_xlfn.XMATCH(I$9&amp;"_"&amp;$H401,Processed[LinkID]))/1000</f>
        <v>9.2070000000000007</v>
      </c>
      <c r="J401" s="9" cm="1">
        <f t="array" ref="J401">INDEX(Processed[Response.rows.elements.distance.value],_xlfn.XMATCH(J$9&amp;"_"&amp;$H401,Processed[LinkID]))/1000</f>
        <v>9.2070000000000007</v>
      </c>
      <c r="K401" s="9" cm="1">
        <f t="array" ref="K401">INDEX(Processed[Response.rows.elements.distance.value],_xlfn.XMATCH(K$9&amp;"_"&amp;$H401,Processed[LinkID]))/1000</f>
        <v>9.2070000000000007</v>
      </c>
      <c r="L401" s="9" cm="1">
        <f t="array" ref="L401">INDEX(Processed[Response.rows.elements.duration.value],_xlfn.XMATCH(L$9&amp;"_"&amp;$H401,Processed[LinkID]))/60</f>
        <v>18.616666666666667</v>
      </c>
      <c r="M401" s="9" cm="1">
        <f t="array" ref="M401">INDEX(Processed[Response.rows.elements.duration.value],_xlfn.XMATCH(M$9&amp;"_"&amp;$H401,Processed[LinkID]))/60</f>
        <v>18.333333333333332</v>
      </c>
      <c r="N401" s="9" cm="1">
        <f t="array" ref="N401">INDEX(Processed[Response.rows.elements.duration.value],_xlfn.XMATCH(N$9&amp;"_"&amp;$H401,Processed[LinkID]))/60</f>
        <v>18.333333333333332</v>
      </c>
      <c r="O401" s="9">
        <f t="shared" si="45"/>
        <v>21</v>
      </c>
      <c r="P401" s="9">
        <f t="shared" si="46"/>
        <v>7.7991220000000006</v>
      </c>
      <c r="R401" s="10" cm="1">
        <f t="array" ref="R401">INDEX($I401:$P401,0,_xlfn.XMATCH(R$10,$I$10:$P$10))</f>
        <v>7.7991220000000006</v>
      </c>
      <c r="S401" s="10">
        <f t="shared" si="47"/>
        <v>9.2070000000000007</v>
      </c>
      <c r="U401" s="10">
        <f t="shared" si="43"/>
        <v>21</v>
      </c>
      <c r="V401" s="10" cm="1">
        <f t="array" ref="V401">INDEX($I401:$P401,0,_xlfn.XMATCH(V$10,$I$10:$P$10))</f>
        <v>18.616666666666667</v>
      </c>
      <c r="W401" s="10">
        <f t="shared" si="48"/>
        <v>2.3833333333333329</v>
      </c>
      <c r="X401" s="37">
        <f t="shared" si="49"/>
        <v>0.12802148612354519</v>
      </c>
    </row>
    <row r="402" spans="1:24" x14ac:dyDescent="0.25">
      <c r="A402" s="4">
        <v>100269</v>
      </c>
      <c r="B402" s="4">
        <v>261535</v>
      </c>
      <c r="C402" s="4">
        <v>262394</v>
      </c>
      <c r="D402" s="4" t="s">
        <v>811</v>
      </c>
      <c r="E402" s="4" t="s">
        <v>813</v>
      </c>
      <c r="F402" s="4">
        <v>4267.93</v>
      </c>
      <c r="G402" s="4">
        <v>50</v>
      </c>
      <c r="H402" s="6" t="str">
        <f t="shared" si="44"/>
        <v>261535_262394</v>
      </c>
      <c r="I402" s="9" cm="1">
        <f t="array" ref="I402">INDEX(Processed[Response.rows.elements.distance.value],_xlfn.XMATCH(I$9&amp;"_"&amp;$H402,Processed[LinkID]))/1000</f>
        <v>7.6989999999999998</v>
      </c>
      <c r="J402" s="9" cm="1">
        <f t="array" ref="J402">INDEX(Processed[Response.rows.elements.distance.value],_xlfn.XMATCH(J$9&amp;"_"&amp;$H402,Processed[LinkID]))/1000</f>
        <v>7.6989999999999998</v>
      </c>
      <c r="K402" s="9" cm="1">
        <f t="array" ref="K402">INDEX(Processed[Response.rows.elements.distance.value],_xlfn.XMATCH(K$9&amp;"_"&amp;$H402,Processed[LinkID]))/1000</f>
        <v>7.6989999999999998</v>
      </c>
      <c r="L402" s="9" cm="1">
        <f t="array" ref="L402">INDEX(Processed[Response.rows.elements.duration.value],_xlfn.XMATCH(L$9&amp;"_"&amp;$H402,Processed[LinkID]))/60</f>
        <v>44.6</v>
      </c>
      <c r="M402" s="9" cm="1">
        <f t="array" ref="M402">INDEX(Processed[Response.rows.elements.duration.value],_xlfn.XMATCH(M$9&amp;"_"&amp;$H402,Processed[LinkID]))/60</f>
        <v>40.6</v>
      </c>
      <c r="N402" s="9" cm="1">
        <f t="array" ref="N402">INDEX(Processed[Response.rows.elements.duration.value],_xlfn.XMATCH(N$9&amp;"_"&amp;$H402,Processed[LinkID]))/60</f>
        <v>41.6</v>
      </c>
      <c r="O402" s="9">
        <f t="shared" si="45"/>
        <v>50</v>
      </c>
      <c r="P402" s="9">
        <f t="shared" si="46"/>
        <v>4.2679300000000007</v>
      </c>
      <c r="R402" s="10" cm="1">
        <f t="array" ref="R402">INDEX($I402:$P402,0,_xlfn.XMATCH(R$10,$I$10:$P$10))</f>
        <v>4.2679300000000007</v>
      </c>
      <c r="S402" s="10">
        <f t="shared" si="47"/>
        <v>7.6989999999999998</v>
      </c>
      <c r="U402" s="10">
        <f t="shared" si="43"/>
        <v>50</v>
      </c>
      <c r="V402" s="10" cm="1">
        <f t="array" ref="V402">INDEX($I402:$P402,0,_xlfn.XMATCH(V$10,$I$10:$P$10))</f>
        <v>44.6</v>
      </c>
      <c r="W402" s="10">
        <f t="shared" si="48"/>
        <v>5.3999999999999986</v>
      </c>
      <c r="X402" s="37">
        <f t="shared" si="49"/>
        <v>0.12107623318385646</v>
      </c>
    </row>
    <row r="403" spans="1:24" x14ac:dyDescent="0.25">
      <c r="A403" s="4">
        <v>100160</v>
      </c>
      <c r="B403" s="4">
        <v>269139</v>
      </c>
      <c r="C403" s="4">
        <v>266343</v>
      </c>
      <c r="D403" s="4" t="s">
        <v>733</v>
      </c>
      <c r="E403" s="4" t="s">
        <v>692</v>
      </c>
      <c r="F403" s="4">
        <v>5980.7179999999998</v>
      </c>
      <c r="G403" s="4">
        <v>23</v>
      </c>
      <c r="H403" s="6" t="str">
        <f t="shared" si="44"/>
        <v>269139_266343</v>
      </c>
      <c r="I403" s="9" cm="1">
        <f t="array" ref="I403">INDEX(Processed[Response.rows.elements.distance.value],_xlfn.XMATCH(I$9&amp;"_"&amp;$H403,Processed[LinkID]))/1000</f>
        <v>7.3520000000000003</v>
      </c>
      <c r="J403" s="9" cm="1">
        <f t="array" ref="J403">INDEX(Processed[Response.rows.elements.distance.value],_xlfn.XMATCH(J$9&amp;"_"&amp;$H403,Processed[LinkID]))/1000</f>
        <v>7.3520000000000003</v>
      </c>
      <c r="K403" s="9" cm="1">
        <f t="array" ref="K403">INDEX(Processed[Response.rows.elements.distance.value],_xlfn.XMATCH(K$9&amp;"_"&amp;$H403,Processed[LinkID]))/1000</f>
        <v>7.3520000000000003</v>
      </c>
      <c r="L403" s="9" cm="1">
        <f t="array" ref="L403">INDEX(Processed[Response.rows.elements.duration.value],_xlfn.XMATCH(L$9&amp;"_"&amp;$H403,Processed[LinkID]))/60</f>
        <v>20.533333333333335</v>
      </c>
      <c r="M403" s="9" cm="1">
        <f t="array" ref="M403">INDEX(Processed[Response.rows.elements.duration.value],_xlfn.XMATCH(M$9&amp;"_"&amp;$H403,Processed[LinkID]))/60</f>
        <v>19.533333333333335</v>
      </c>
      <c r="N403" s="9" cm="1">
        <f t="array" ref="N403">INDEX(Processed[Response.rows.elements.duration.value],_xlfn.XMATCH(N$9&amp;"_"&amp;$H403,Processed[LinkID]))/60</f>
        <v>20.533333333333335</v>
      </c>
      <c r="O403" s="9">
        <f t="shared" si="45"/>
        <v>23</v>
      </c>
      <c r="P403" s="9">
        <f t="shared" si="46"/>
        <v>5.9807179999999995</v>
      </c>
      <c r="R403" s="10" cm="1">
        <f t="array" ref="R403">INDEX($I403:$P403,0,_xlfn.XMATCH(R$10,$I$10:$P$10))</f>
        <v>5.9807179999999995</v>
      </c>
      <c r="S403" s="10">
        <f t="shared" si="47"/>
        <v>7.3520000000000003</v>
      </c>
      <c r="U403" s="10">
        <f t="shared" si="43"/>
        <v>23</v>
      </c>
      <c r="V403" s="10" cm="1">
        <f t="array" ref="V403">INDEX($I403:$P403,0,_xlfn.XMATCH(V$10,$I$10:$P$10))</f>
        <v>20.533333333333335</v>
      </c>
      <c r="W403" s="10">
        <f t="shared" si="48"/>
        <v>2.466666666666665</v>
      </c>
      <c r="X403" s="37">
        <f t="shared" si="49"/>
        <v>0.12012987012987004</v>
      </c>
    </row>
    <row r="404" spans="1:24" x14ac:dyDescent="0.25">
      <c r="A404" s="4">
        <v>100022</v>
      </c>
      <c r="B404" s="4">
        <v>270193</v>
      </c>
      <c r="C404" s="4">
        <v>267983</v>
      </c>
      <c r="D404" s="4" t="s">
        <v>699</v>
      </c>
      <c r="E404" s="4" t="s">
        <v>688</v>
      </c>
      <c r="F404" s="4">
        <v>8444.92</v>
      </c>
      <c r="G404" s="4">
        <v>24</v>
      </c>
      <c r="H404" s="6" t="str">
        <f t="shared" si="44"/>
        <v>270193_267983</v>
      </c>
      <c r="I404" s="9" cm="1">
        <f t="array" ref="I404">INDEX(Processed[Response.rows.elements.distance.value],_xlfn.XMATCH(I$9&amp;"_"&amp;$H404,Processed[LinkID]))/1000</f>
        <v>10.464</v>
      </c>
      <c r="J404" s="9" cm="1">
        <f t="array" ref="J404">INDEX(Processed[Response.rows.elements.distance.value],_xlfn.XMATCH(J$9&amp;"_"&amp;$H404,Processed[LinkID]))/1000</f>
        <v>10.464</v>
      </c>
      <c r="K404" s="9" cm="1">
        <f t="array" ref="K404">INDEX(Processed[Response.rows.elements.distance.value],_xlfn.XMATCH(K$9&amp;"_"&amp;$H404,Processed[LinkID]))/1000</f>
        <v>10.464</v>
      </c>
      <c r="L404" s="9" cm="1">
        <f t="array" ref="L404">INDEX(Processed[Response.rows.elements.duration.value],_xlfn.XMATCH(L$9&amp;"_"&amp;$H404,Processed[LinkID]))/60</f>
        <v>21.45</v>
      </c>
      <c r="M404" s="9" cm="1">
        <f t="array" ref="M404">INDEX(Processed[Response.rows.elements.duration.value],_xlfn.XMATCH(M$9&amp;"_"&amp;$H404,Processed[LinkID]))/60</f>
        <v>20.066666666666666</v>
      </c>
      <c r="N404" s="9" cm="1">
        <f t="array" ref="N404">INDEX(Processed[Response.rows.elements.duration.value],_xlfn.XMATCH(N$9&amp;"_"&amp;$H404,Processed[LinkID]))/60</f>
        <v>19.833333333333332</v>
      </c>
      <c r="O404" s="9">
        <f t="shared" si="45"/>
        <v>24</v>
      </c>
      <c r="P404" s="9">
        <f t="shared" si="46"/>
        <v>8.4449199999999998</v>
      </c>
      <c r="R404" s="10" cm="1">
        <f t="array" ref="R404">INDEX($I404:$P404,0,_xlfn.XMATCH(R$10,$I$10:$P$10))</f>
        <v>8.4449199999999998</v>
      </c>
      <c r="S404" s="10">
        <f t="shared" si="47"/>
        <v>10.464</v>
      </c>
      <c r="U404" s="10">
        <f t="shared" si="43"/>
        <v>24</v>
      </c>
      <c r="V404" s="10" cm="1">
        <f t="array" ref="V404">INDEX($I404:$P404,0,_xlfn.XMATCH(V$10,$I$10:$P$10))</f>
        <v>21.45</v>
      </c>
      <c r="W404" s="10">
        <f t="shared" si="48"/>
        <v>2.5500000000000007</v>
      </c>
      <c r="X404" s="37">
        <f t="shared" si="49"/>
        <v>0.11888111888111892</v>
      </c>
    </row>
    <row r="405" spans="1:24" x14ac:dyDescent="0.25">
      <c r="A405" s="4">
        <v>100036</v>
      </c>
      <c r="B405" s="4">
        <v>267933</v>
      </c>
      <c r="C405" s="4">
        <v>269296</v>
      </c>
      <c r="D405" s="4" t="s">
        <v>684</v>
      </c>
      <c r="E405" s="4" t="s">
        <v>690</v>
      </c>
      <c r="F405" s="4">
        <v>3145.6869999999999</v>
      </c>
      <c r="G405" s="4">
        <v>25</v>
      </c>
      <c r="H405" s="6" t="str">
        <f t="shared" si="44"/>
        <v>267933_269296</v>
      </c>
      <c r="I405" s="9" cm="1">
        <f t="array" ref="I405">INDEX(Processed[Response.rows.elements.distance.value],_xlfn.XMATCH(I$9&amp;"_"&amp;$H405,Processed[LinkID]))/1000</f>
        <v>4.9710000000000001</v>
      </c>
      <c r="J405" s="9" cm="1">
        <f t="array" ref="J405">INDEX(Processed[Response.rows.elements.distance.value],_xlfn.XMATCH(J$9&amp;"_"&amp;$H405,Processed[LinkID]))/1000</f>
        <v>4.9710000000000001</v>
      </c>
      <c r="K405" s="9" cm="1">
        <f t="array" ref="K405">INDEX(Processed[Response.rows.elements.distance.value],_xlfn.XMATCH(K$9&amp;"_"&amp;$H405,Processed[LinkID]))/1000</f>
        <v>4.9710000000000001</v>
      </c>
      <c r="L405" s="9" cm="1">
        <f t="array" ref="L405">INDEX(Processed[Response.rows.elements.duration.value],_xlfn.XMATCH(L$9&amp;"_"&amp;$H405,Processed[LinkID]))/60</f>
        <v>22.35</v>
      </c>
      <c r="M405" s="9" cm="1">
        <f t="array" ref="M405">INDEX(Processed[Response.rows.elements.duration.value],_xlfn.XMATCH(M$9&amp;"_"&amp;$H405,Processed[LinkID]))/60</f>
        <v>20.350000000000001</v>
      </c>
      <c r="N405" s="9" cm="1">
        <f t="array" ref="N405">INDEX(Processed[Response.rows.elements.duration.value],_xlfn.XMATCH(N$9&amp;"_"&amp;$H405,Processed[LinkID]))/60</f>
        <v>22.35</v>
      </c>
      <c r="O405" s="9">
        <f t="shared" si="45"/>
        <v>25</v>
      </c>
      <c r="P405" s="9">
        <f t="shared" si="46"/>
        <v>3.1456869999999997</v>
      </c>
      <c r="R405" s="10" cm="1">
        <f t="array" ref="R405">INDEX($I405:$P405,0,_xlfn.XMATCH(R$10,$I$10:$P$10))</f>
        <v>3.1456869999999997</v>
      </c>
      <c r="S405" s="10">
        <f t="shared" si="47"/>
        <v>4.9710000000000001</v>
      </c>
      <c r="U405" s="10">
        <f t="shared" si="43"/>
        <v>25</v>
      </c>
      <c r="V405" s="10" cm="1">
        <f t="array" ref="V405">INDEX($I405:$P405,0,_xlfn.XMATCH(V$10,$I$10:$P$10))</f>
        <v>22.35</v>
      </c>
      <c r="W405" s="10">
        <f t="shared" si="48"/>
        <v>2.6499999999999986</v>
      </c>
      <c r="X405" s="37">
        <f t="shared" si="49"/>
        <v>0.11856823266219232</v>
      </c>
    </row>
    <row r="406" spans="1:24" x14ac:dyDescent="0.25">
      <c r="A406" s="4">
        <v>100150</v>
      </c>
      <c r="B406" s="4">
        <v>238990</v>
      </c>
      <c r="C406" s="4">
        <v>238818</v>
      </c>
      <c r="D406" s="4" t="s">
        <v>770</v>
      </c>
      <c r="E406" s="4" t="s">
        <v>769</v>
      </c>
      <c r="F406" s="4">
        <v>1515.0909999999999</v>
      </c>
      <c r="G406" s="4">
        <v>22</v>
      </c>
      <c r="H406" s="6" t="str">
        <f t="shared" si="44"/>
        <v>238990_238818</v>
      </c>
      <c r="I406" s="9" cm="1">
        <f t="array" ref="I406">INDEX(Processed[Response.rows.elements.distance.value],_xlfn.XMATCH(I$9&amp;"_"&amp;$H406,Processed[LinkID]))/1000</f>
        <v>2.3929999999999998</v>
      </c>
      <c r="J406" s="9" cm="1">
        <f t="array" ref="J406">INDEX(Processed[Response.rows.elements.distance.value],_xlfn.XMATCH(J$9&amp;"_"&amp;$H406,Processed[LinkID]))/1000</f>
        <v>3.71</v>
      </c>
      <c r="K406" s="9" cm="1">
        <f t="array" ref="K406">INDEX(Processed[Response.rows.elements.distance.value],_xlfn.XMATCH(K$9&amp;"_"&amp;$H406,Processed[LinkID]))/1000</f>
        <v>2.3929999999999998</v>
      </c>
      <c r="L406" s="9" cm="1">
        <f t="array" ref="L406">INDEX(Processed[Response.rows.elements.duration.value],_xlfn.XMATCH(L$9&amp;"_"&amp;$H406,Processed[LinkID]))/60</f>
        <v>19.683333333333334</v>
      </c>
      <c r="M406" s="9" cm="1">
        <f t="array" ref="M406">INDEX(Processed[Response.rows.elements.duration.value],_xlfn.XMATCH(M$9&amp;"_"&amp;$H406,Processed[LinkID]))/60</f>
        <v>22.5</v>
      </c>
      <c r="N406" s="9" cm="1">
        <f t="array" ref="N406">INDEX(Processed[Response.rows.elements.duration.value],_xlfn.XMATCH(N$9&amp;"_"&amp;$H406,Processed[LinkID]))/60</f>
        <v>19.683333333333334</v>
      </c>
      <c r="O406" s="9">
        <f t="shared" si="45"/>
        <v>22</v>
      </c>
      <c r="P406" s="9">
        <f t="shared" si="46"/>
        <v>1.515091</v>
      </c>
      <c r="R406" s="10" cm="1">
        <f t="array" ref="R406">INDEX($I406:$P406,0,_xlfn.XMATCH(R$10,$I$10:$P$10))</f>
        <v>1.515091</v>
      </c>
      <c r="S406" s="10">
        <f t="shared" si="47"/>
        <v>2.3929999999999998</v>
      </c>
      <c r="U406" s="10">
        <f t="shared" si="43"/>
        <v>22</v>
      </c>
      <c r="V406" s="10" cm="1">
        <f t="array" ref="V406">INDEX($I406:$P406,0,_xlfn.XMATCH(V$10,$I$10:$P$10))</f>
        <v>19.683333333333334</v>
      </c>
      <c r="W406" s="10">
        <f t="shared" si="48"/>
        <v>2.3166666666666664</v>
      </c>
      <c r="X406" s="37">
        <f t="shared" si="49"/>
        <v>0.11769686706181201</v>
      </c>
    </row>
    <row r="407" spans="1:24" x14ac:dyDescent="0.25">
      <c r="A407" s="4">
        <v>100072</v>
      </c>
      <c r="B407" s="4">
        <v>267662</v>
      </c>
      <c r="C407" s="4">
        <v>269139</v>
      </c>
      <c r="D407" s="4" t="s">
        <v>686</v>
      </c>
      <c r="E407" s="4" t="s">
        <v>733</v>
      </c>
      <c r="F407" s="4">
        <v>3265.9940000000001</v>
      </c>
      <c r="G407" s="4">
        <v>16</v>
      </c>
      <c r="H407" s="6" t="str">
        <f t="shared" si="44"/>
        <v>267662_269139</v>
      </c>
      <c r="I407" s="9" cm="1">
        <f t="array" ref="I407">INDEX(Processed[Response.rows.elements.distance.value],_xlfn.XMATCH(I$9&amp;"_"&amp;$H407,Processed[LinkID]))/1000</f>
        <v>5.3239999999999998</v>
      </c>
      <c r="J407" s="9" cm="1">
        <f t="array" ref="J407">INDEX(Processed[Response.rows.elements.distance.value],_xlfn.XMATCH(J$9&amp;"_"&amp;$H407,Processed[LinkID]))/1000</f>
        <v>5.3239999999999998</v>
      </c>
      <c r="K407" s="9" cm="1">
        <f t="array" ref="K407">INDEX(Processed[Response.rows.elements.distance.value],_xlfn.XMATCH(K$9&amp;"_"&amp;$H407,Processed[LinkID]))/1000</f>
        <v>5.3239999999999998</v>
      </c>
      <c r="L407" s="9" cm="1">
        <f t="array" ref="L407">INDEX(Processed[Response.rows.elements.duration.value],_xlfn.XMATCH(L$9&amp;"_"&amp;$H407,Processed[LinkID]))/60</f>
        <v>14.35</v>
      </c>
      <c r="M407" s="9" cm="1">
        <f t="array" ref="M407">INDEX(Processed[Response.rows.elements.duration.value],_xlfn.XMATCH(M$9&amp;"_"&amp;$H407,Processed[LinkID]))/60</f>
        <v>13.35</v>
      </c>
      <c r="N407" s="9" cm="1">
        <f t="array" ref="N407">INDEX(Processed[Response.rows.elements.duration.value],_xlfn.XMATCH(N$9&amp;"_"&amp;$H407,Processed[LinkID]))/60</f>
        <v>13.35</v>
      </c>
      <c r="O407" s="9">
        <f t="shared" si="45"/>
        <v>16</v>
      </c>
      <c r="P407" s="9">
        <f t="shared" si="46"/>
        <v>3.2659940000000001</v>
      </c>
      <c r="R407" s="10" cm="1">
        <f t="array" ref="R407">INDEX($I407:$P407,0,_xlfn.XMATCH(R$10,$I$10:$P$10))</f>
        <v>3.2659940000000001</v>
      </c>
      <c r="S407" s="10">
        <f t="shared" si="47"/>
        <v>5.3239999999999998</v>
      </c>
      <c r="U407" s="10">
        <f t="shared" si="43"/>
        <v>16</v>
      </c>
      <c r="V407" s="10" cm="1">
        <f t="array" ref="V407">INDEX($I407:$P407,0,_xlfn.XMATCH(V$10,$I$10:$P$10))</f>
        <v>14.35</v>
      </c>
      <c r="W407" s="10">
        <f t="shared" si="48"/>
        <v>1.6500000000000004</v>
      </c>
      <c r="X407" s="37">
        <f t="shared" si="49"/>
        <v>0.11498257839721257</v>
      </c>
    </row>
    <row r="408" spans="1:24" x14ac:dyDescent="0.25">
      <c r="A408" s="4">
        <v>100259</v>
      </c>
      <c r="B408" s="4">
        <v>262193</v>
      </c>
      <c r="C408" s="4">
        <v>267983</v>
      </c>
      <c r="D408" s="4" t="s">
        <v>741</v>
      </c>
      <c r="E408" s="4" t="s">
        <v>688</v>
      </c>
      <c r="F408" s="4">
        <v>15512.725</v>
      </c>
      <c r="G408" s="4">
        <v>45</v>
      </c>
      <c r="H408" s="6" t="str">
        <f t="shared" si="44"/>
        <v>262193_267983</v>
      </c>
      <c r="I408" s="9" cm="1">
        <f t="array" ref="I408">INDEX(Processed[Response.rows.elements.distance.value],_xlfn.XMATCH(I$9&amp;"_"&amp;$H408,Processed[LinkID]))/1000</f>
        <v>19.004000000000001</v>
      </c>
      <c r="J408" s="9" cm="1">
        <f t="array" ref="J408">INDEX(Processed[Response.rows.elements.distance.value],_xlfn.XMATCH(J$9&amp;"_"&amp;$H408,Processed[LinkID]))/1000</f>
        <v>19.004000000000001</v>
      </c>
      <c r="K408" s="9" cm="1">
        <f t="array" ref="K408">INDEX(Processed[Response.rows.elements.distance.value],_xlfn.XMATCH(K$9&amp;"_"&amp;$H408,Processed[LinkID]))/1000</f>
        <v>19.004000000000001</v>
      </c>
      <c r="L408" s="9" cm="1">
        <f t="array" ref="L408">INDEX(Processed[Response.rows.elements.duration.value],_xlfn.XMATCH(L$9&amp;"_"&amp;$H408,Processed[LinkID]))/60</f>
        <v>40.633333333333333</v>
      </c>
      <c r="M408" s="9" cm="1">
        <f t="array" ref="M408">INDEX(Processed[Response.rows.elements.duration.value],_xlfn.XMATCH(M$9&amp;"_"&amp;$H408,Processed[LinkID]))/60</f>
        <v>41.633333333333333</v>
      </c>
      <c r="N408" s="9" cm="1">
        <f t="array" ref="N408">INDEX(Processed[Response.rows.elements.duration.value],_xlfn.XMATCH(N$9&amp;"_"&amp;$H408,Processed[LinkID]))/60</f>
        <v>41.633333333333333</v>
      </c>
      <c r="O408" s="9">
        <f t="shared" si="45"/>
        <v>45</v>
      </c>
      <c r="P408" s="9">
        <f t="shared" si="46"/>
        <v>15.512725</v>
      </c>
      <c r="R408" s="10" cm="1">
        <f t="array" ref="R408">INDEX($I408:$P408,0,_xlfn.XMATCH(R$10,$I$10:$P$10))</f>
        <v>15.512725</v>
      </c>
      <c r="S408" s="10">
        <f t="shared" si="47"/>
        <v>19.004000000000001</v>
      </c>
      <c r="U408" s="10">
        <f t="shared" si="43"/>
        <v>45</v>
      </c>
      <c r="V408" s="10" cm="1">
        <f t="array" ref="V408">INDEX($I408:$P408,0,_xlfn.XMATCH(V$10,$I$10:$P$10))</f>
        <v>40.633333333333333</v>
      </c>
      <c r="W408" s="10">
        <f t="shared" si="48"/>
        <v>4.3666666666666671</v>
      </c>
      <c r="X408" s="37">
        <f t="shared" si="49"/>
        <v>0.10746513535684989</v>
      </c>
    </row>
    <row r="409" spans="1:24" x14ac:dyDescent="0.25">
      <c r="A409" s="4">
        <v>100066</v>
      </c>
      <c r="B409" s="4">
        <v>265282</v>
      </c>
      <c r="C409" s="4">
        <v>268899</v>
      </c>
      <c r="D409" s="4" t="s">
        <v>714</v>
      </c>
      <c r="E409" s="4" t="s">
        <v>732</v>
      </c>
      <c r="F409" s="4">
        <v>8576.5470000000005</v>
      </c>
      <c r="G409" s="4">
        <v>37</v>
      </c>
      <c r="H409" s="6" t="str">
        <f t="shared" si="44"/>
        <v>265282_268899</v>
      </c>
      <c r="I409" s="9" cm="1">
        <f t="array" ref="I409">INDEX(Processed[Response.rows.elements.distance.value],_xlfn.XMATCH(I$9&amp;"_"&amp;$H409,Processed[LinkID]))/1000</f>
        <v>11.055999999999999</v>
      </c>
      <c r="J409" s="9" cm="1">
        <f t="array" ref="J409">INDEX(Processed[Response.rows.elements.distance.value],_xlfn.XMATCH(J$9&amp;"_"&amp;$H409,Processed[LinkID]))/1000</f>
        <v>11.055999999999999</v>
      </c>
      <c r="K409" s="9" cm="1">
        <f t="array" ref="K409">INDEX(Processed[Response.rows.elements.distance.value],_xlfn.XMATCH(K$9&amp;"_"&amp;$H409,Processed[LinkID]))/1000</f>
        <v>11.055999999999999</v>
      </c>
      <c r="L409" s="9" cm="1">
        <f t="array" ref="L409">INDEX(Processed[Response.rows.elements.duration.value],_xlfn.XMATCH(L$9&amp;"_"&amp;$H409,Processed[LinkID]))/60</f>
        <v>33.43333333333333</v>
      </c>
      <c r="M409" s="9" cm="1">
        <f t="array" ref="M409">INDEX(Processed[Response.rows.elements.duration.value],_xlfn.XMATCH(M$9&amp;"_"&amp;$H409,Processed[LinkID]))/60</f>
        <v>31.433333333333334</v>
      </c>
      <c r="N409" s="9" cm="1">
        <f t="array" ref="N409">INDEX(Processed[Response.rows.elements.duration.value],_xlfn.XMATCH(N$9&amp;"_"&amp;$H409,Processed[LinkID]))/60</f>
        <v>32.43333333333333</v>
      </c>
      <c r="O409" s="9">
        <f t="shared" si="45"/>
        <v>37</v>
      </c>
      <c r="P409" s="9">
        <f t="shared" si="46"/>
        <v>8.5765469999999997</v>
      </c>
      <c r="R409" s="10" cm="1">
        <f t="array" ref="R409">INDEX($I409:$P409,0,_xlfn.XMATCH(R$10,$I$10:$P$10))</f>
        <v>8.5765469999999997</v>
      </c>
      <c r="S409" s="10">
        <f t="shared" si="47"/>
        <v>11.055999999999999</v>
      </c>
      <c r="U409" s="10">
        <f t="shared" si="43"/>
        <v>37</v>
      </c>
      <c r="V409" s="10" cm="1">
        <f t="array" ref="V409">INDEX($I409:$P409,0,_xlfn.XMATCH(V$10,$I$10:$P$10))</f>
        <v>33.43333333333333</v>
      </c>
      <c r="W409" s="10">
        <f t="shared" si="48"/>
        <v>3.56666666666667</v>
      </c>
      <c r="X409" s="37">
        <f t="shared" si="49"/>
        <v>0.10667996011964119</v>
      </c>
    </row>
    <row r="410" spans="1:24" x14ac:dyDescent="0.25">
      <c r="A410" s="4">
        <v>100184</v>
      </c>
      <c r="B410" s="4">
        <v>271036</v>
      </c>
      <c r="C410" s="4">
        <v>270811</v>
      </c>
      <c r="D410" s="4" t="s">
        <v>759</v>
      </c>
      <c r="E410" s="4" t="s">
        <v>787</v>
      </c>
      <c r="F410" s="4">
        <v>8552.3109999999997</v>
      </c>
      <c r="G410" s="4">
        <v>43</v>
      </c>
      <c r="H410" s="6" t="str">
        <f t="shared" si="44"/>
        <v>271036_270811</v>
      </c>
      <c r="I410" s="9" cm="1">
        <f t="array" ref="I410">INDEX(Processed[Response.rows.elements.distance.value],_xlfn.XMATCH(I$9&amp;"_"&amp;$H410,Processed[LinkID]))/1000</f>
        <v>12.763999999999999</v>
      </c>
      <c r="J410" s="9" cm="1">
        <f t="array" ref="J410">INDEX(Processed[Response.rows.elements.distance.value],_xlfn.XMATCH(J$9&amp;"_"&amp;$H410,Processed[LinkID]))/1000</f>
        <v>12.763999999999999</v>
      </c>
      <c r="K410" s="9" cm="1">
        <f t="array" ref="K410">INDEX(Processed[Response.rows.elements.distance.value],_xlfn.XMATCH(K$9&amp;"_"&amp;$H410,Processed[LinkID]))/1000</f>
        <v>12.763999999999999</v>
      </c>
      <c r="L410" s="9" cm="1">
        <f t="array" ref="L410">INDEX(Processed[Response.rows.elements.duration.value],_xlfn.XMATCH(L$9&amp;"_"&amp;$H410,Processed[LinkID]))/60</f>
        <v>38.93333333333333</v>
      </c>
      <c r="M410" s="9" cm="1">
        <f t="array" ref="M410">INDEX(Processed[Response.rows.elements.duration.value],_xlfn.XMATCH(M$9&amp;"_"&amp;$H410,Processed[LinkID]))/60</f>
        <v>34.93333333333333</v>
      </c>
      <c r="N410" s="9" cm="1">
        <f t="array" ref="N410">INDEX(Processed[Response.rows.elements.duration.value],_xlfn.XMATCH(N$9&amp;"_"&amp;$H410,Processed[LinkID]))/60</f>
        <v>37.93333333333333</v>
      </c>
      <c r="O410" s="9">
        <f t="shared" si="45"/>
        <v>43</v>
      </c>
      <c r="P410" s="9">
        <f t="shared" si="46"/>
        <v>8.5523109999999996</v>
      </c>
      <c r="R410" s="10" cm="1">
        <f t="array" ref="R410">INDEX($I410:$P410,0,_xlfn.XMATCH(R$10,$I$10:$P$10))</f>
        <v>8.5523109999999996</v>
      </c>
      <c r="S410" s="10">
        <f t="shared" si="47"/>
        <v>12.763999999999999</v>
      </c>
      <c r="U410" s="10">
        <f t="shared" si="43"/>
        <v>43</v>
      </c>
      <c r="V410" s="10" cm="1">
        <f t="array" ref="V410">INDEX($I410:$P410,0,_xlfn.XMATCH(V$10,$I$10:$P$10))</f>
        <v>38.93333333333333</v>
      </c>
      <c r="W410" s="10">
        <f t="shared" si="48"/>
        <v>4.06666666666667</v>
      </c>
      <c r="X410" s="37">
        <f t="shared" si="49"/>
        <v>0.10445205479452065</v>
      </c>
    </row>
    <row r="411" spans="1:24" x14ac:dyDescent="0.25">
      <c r="A411" s="4">
        <v>100038</v>
      </c>
      <c r="B411" s="4">
        <v>267933</v>
      </c>
      <c r="C411" s="4">
        <v>266343</v>
      </c>
      <c r="D411" s="4" t="s">
        <v>684</v>
      </c>
      <c r="E411" s="4" t="s">
        <v>692</v>
      </c>
      <c r="F411" s="4">
        <v>3647.9850000000001</v>
      </c>
      <c r="G411" s="4">
        <v>18</v>
      </c>
      <c r="H411" s="6" t="str">
        <f t="shared" si="44"/>
        <v>267933_266343</v>
      </c>
      <c r="I411" s="9" cm="1">
        <f t="array" ref="I411">INDEX(Processed[Response.rows.elements.distance.value],_xlfn.XMATCH(I$9&amp;"_"&amp;$H411,Processed[LinkID]))/1000</f>
        <v>5.4669999999999996</v>
      </c>
      <c r="J411" s="9" cm="1">
        <f t="array" ref="J411">INDEX(Processed[Response.rows.elements.distance.value],_xlfn.XMATCH(J$9&amp;"_"&amp;$H411,Processed[LinkID]))/1000</f>
        <v>5.4669999999999996</v>
      </c>
      <c r="K411" s="9" cm="1">
        <f t="array" ref="K411">INDEX(Processed[Response.rows.elements.distance.value],_xlfn.XMATCH(K$9&amp;"_"&amp;$H411,Processed[LinkID]))/1000</f>
        <v>5.4669999999999996</v>
      </c>
      <c r="L411" s="9" cm="1">
        <f t="array" ref="L411">INDEX(Processed[Response.rows.elements.duration.value],_xlfn.XMATCH(L$9&amp;"_"&amp;$H411,Processed[LinkID]))/60</f>
        <v>16.399999999999999</v>
      </c>
      <c r="M411" s="9" cm="1">
        <f t="array" ref="M411">INDEX(Processed[Response.rows.elements.duration.value],_xlfn.XMATCH(M$9&amp;"_"&amp;$H411,Processed[LinkID]))/60</f>
        <v>16.399999999999999</v>
      </c>
      <c r="N411" s="9" cm="1">
        <f t="array" ref="N411">INDEX(Processed[Response.rows.elements.duration.value],_xlfn.XMATCH(N$9&amp;"_"&amp;$H411,Processed[LinkID]))/60</f>
        <v>16.399999999999999</v>
      </c>
      <c r="O411" s="9">
        <f t="shared" si="45"/>
        <v>18</v>
      </c>
      <c r="P411" s="9">
        <f t="shared" si="46"/>
        <v>3.6479850000000003</v>
      </c>
      <c r="R411" s="10" cm="1">
        <f t="array" ref="R411">INDEX($I411:$P411,0,_xlfn.XMATCH(R$10,$I$10:$P$10))</f>
        <v>3.6479850000000003</v>
      </c>
      <c r="S411" s="10">
        <f t="shared" si="47"/>
        <v>5.4669999999999996</v>
      </c>
      <c r="U411" s="10">
        <f t="shared" si="43"/>
        <v>18</v>
      </c>
      <c r="V411" s="10" cm="1">
        <f t="array" ref="V411">INDEX($I411:$P411,0,_xlfn.XMATCH(V$10,$I$10:$P$10))</f>
        <v>16.399999999999999</v>
      </c>
      <c r="W411" s="10">
        <f t="shared" si="48"/>
        <v>1.6000000000000014</v>
      </c>
      <c r="X411" s="37">
        <f t="shared" si="49"/>
        <v>9.7560975609756198E-2</v>
      </c>
    </row>
    <row r="412" spans="1:24" x14ac:dyDescent="0.25">
      <c r="A412" s="4">
        <v>100161</v>
      </c>
      <c r="B412" s="4">
        <v>269139</v>
      </c>
      <c r="C412" s="4">
        <v>267948</v>
      </c>
      <c r="D412" s="4" t="s">
        <v>733</v>
      </c>
      <c r="E412" s="4" t="s">
        <v>693</v>
      </c>
      <c r="F412" s="4">
        <v>3108.5720000000001</v>
      </c>
      <c r="G412" s="4">
        <v>14</v>
      </c>
      <c r="H412" s="6" t="str">
        <f t="shared" si="44"/>
        <v>269139_267948</v>
      </c>
      <c r="I412" s="9" cm="1">
        <f t="array" ref="I412">INDEX(Processed[Response.rows.elements.distance.value],_xlfn.XMATCH(I$9&amp;"_"&amp;$H412,Processed[LinkID]))/1000</f>
        <v>3.524</v>
      </c>
      <c r="J412" s="9" cm="1">
        <f t="array" ref="J412">INDEX(Processed[Response.rows.elements.distance.value],_xlfn.XMATCH(J$9&amp;"_"&amp;$H412,Processed[LinkID]))/1000</f>
        <v>3.524</v>
      </c>
      <c r="K412" s="9" cm="1">
        <f t="array" ref="K412">INDEX(Processed[Response.rows.elements.distance.value],_xlfn.XMATCH(K$9&amp;"_"&amp;$H412,Processed[LinkID]))/1000</f>
        <v>3.524</v>
      </c>
      <c r="L412" s="9" cm="1">
        <f t="array" ref="L412">INDEX(Processed[Response.rows.elements.duration.value],_xlfn.XMATCH(L$9&amp;"_"&amp;$H412,Processed[LinkID]))/60</f>
        <v>12.816666666666666</v>
      </c>
      <c r="M412" s="9" cm="1">
        <f t="array" ref="M412">INDEX(Processed[Response.rows.elements.duration.value],_xlfn.XMATCH(M$9&amp;"_"&amp;$H412,Processed[LinkID]))/60</f>
        <v>11.816666666666666</v>
      </c>
      <c r="N412" s="9" cm="1">
        <f t="array" ref="N412">INDEX(Processed[Response.rows.elements.duration.value],_xlfn.XMATCH(N$9&amp;"_"&amp;$H412,Processed[LinkID]))/60</f>
        <v>11.816666666666666</v>
      </c>
      <c r="O412" s="9">
        <f t="shared" si="45"/>
        <v>14</v>
      </c>
      <c r="P412" s="9">
        <f t="shared" si="46"/>
        <v>3.1085720000000001</v>
      </c>
      <c r="R412" s="10" cm="1">
        <f t="array" ref="R412">INDEX($I412:$P412,0,_xlfn.XMATCH(R$10,$I$10:$P$10))</f>
        <v>3.1085720000000001</v>
      </c>
      <c r="S412" s="10">
        <f t="shared" si="47"/>
        <v>3.524</v>
      </c>
      <c r="U412" s="10">
        <f t="shared" si="43"/>
        <v>14</v>
      </c>
      <c r="V412" s="10" cm="1">
        <f t="array" ref="V412">INDEX($I412:$P412,0,_xlfn.XMATCH(V$10,$I$10:$P$10))</f>
        <v>12.816666666666666</v>
      </c>
      <c r="W412" s="10">
        <f t="shared" si="48"/>
        <v>1.1833333333333336</v>
      </c>
      <c r="X412" s="37">
        <f t="shared" si="49"/>
        <v>9.2327698309492862E-2</v>
      </c>
    </row>
    <row r="413" spans="1:24" x14ac:dyDescent="0.25">
      <c r="A413" s="4">
        <v>100024</v>
      </c>
      <c r="B413" s="4">
        <v>267948</v>
      </c>
      <c r="C413" s="4">
        <v>270193</v>
      </c>
      <c r="D413" s="4" t="s">
        <v>693</v>
      </c>
      <c r="E413" s="4" t="s">
        <v>699</v>
      </c>
      <c r="F413" s="4">
        <v>8548.3690000000006</v>
      </c>
      <c r="G413" s="4">
        <v>24</v>
      </c>
      <c r="H413" s="6" t="str">
        <f t="shared" si="44"/>
        <v>267948_270193</v>
      </c>
      <c r="I413" s="9" cm="1">
        <f t="array" ref="I413">INDEX(Processed[Response.rows.elements.distance.value],_xlfn.XMATCH(I$9&amp;"_"&amp;$H413,Processed[LinkID]))/1000</f>
        <v>10.656000000000001</v>
      </c>
      <c r="J413" s="9" cm="1">
        <f t="array" ref="J413">INDEX(Processed[Response.rows.elements.distance.value],_xlfn.XMATCH(J$9&amp;"_"&amp;$H413,Processed[LinkID]))/1000</f>
        <v>10.656000000000001</v>
      </c>
      <c r="K413" s="9" cm="1">
        <f t="array" ref="K413">INDEX(Processed[Response.rows.elements.distance.value],_xlfn.XMATCH(K$9&amp;"_"&amp;$H413,Processed[LinkID]))/1000</f>
        <v>10.656000000000001</v>
      </c>
      <c r="L413" s="9" cm="1">
        <f t="array" ref="L413">INDEX(Processed[Response.rows.elements.duration.value],_xlfn.XMATCH(L$9&amp;"_"&amp;$H413,Processed[LinkID]))/60</f>
        <v>22.033333333333335</v>
      </c>
      <c r="M413" s="9" cm="1">
        <f t="array" ref="M413">INDEX(Processed[Response.rows.elements.duration.value],_xlfn.XMATCH(M$9&amp;"_"&amp;$H413,Processed[LinkID]))/60</f>
        <v>22.033333333333335</v>
      </c>
      <c r="N413" s="9" cm="1">
        <f t="array" ref="N413">INDEX(Processed[Response.rows.elements.duration.value],_xlfn.XMATCH(N$9&amp;"_"&amp;$H413,Processed[LinkID]))/60</f>
        <v>22.033333333333335</v>
      </c>
      <c r="O413" s="9">
        <f t="shared" si="45"/>
        <v>24</v>
      </c>
      <c r="P413" s="9">
        <f t="shared" si="46"/>
        <v>8.548369000000001</v>
      </c>
      <c r="R413" s="10" cm="1">
        <f t="array" ref="R413">INDEX($I413:$P413,0,_xlfn.XMATCH(R$10,$I$10:$P$10))</f>
        <v>8.548369000000001</v>
      </c>
      <c r="S413" s="10">
        <f t="shared" si="47"/>
        <v>10.656000000000001</v>
      </c>
      <c r="U413" s="10">
        <f t="shared" si="43"/>
        <v>24</v>
      </c>
      <c r="V413" s="10" cm="1">
        <f t="array" ref="V413">INDEX($I413:$P413,0,_xlfn.XMATCH(V$10,$I$10:$P$10))</f>
        <v>22.033333333333335</v>
      </c>
      <c r="W413" s="10">
        <f t="shared" si="48"/>
        <v>1.966666666666665</v>
      </c>
      <c r="X413" s="37">
        <f t="shared" si="49"/>
        <v>8.9258698940998402E-2</v>
      </c>
    </row>
    <row r="414" spans="1:24" x14ac:dyDescent="0.25">
      <c r="A414" s="4">
        <v>100031</v>
      </c>
      <c r="B414" s="4">
        <v>277324</v>
      </c>
      <c r="C414" s="4">
        <v>277341</v>
      </c>
      <c r="D414" s="4" t="s">
        <v>710</v>
      </c>
      <c r="E414" s="4" t="s">
        <v>711</v>
      </c>
      <c r="F414" s="4">
        <v>984.76199999999994</v>
      </c>
      <c r="G414" s="4">
        <v>17</v>
      </c>
      <c r="H414" s="6" t="str">
        <f t="shared" si="44"/>
        <v>277324_277341</v>
      </c>
      <c r="I414" s="9" cm="1">
        <f t="array" ref="I414">INDEX(Processed[Response.rows.elements.distance.value],_xlfn.XMATCH(I$9&amp;"_"&amp;$H414,Processed[LinkID]))/1000</f>
        <v>2.5409999999999999</v>
      </c>
      <c r="J414" s="9" cm="1">
        <f t="array" ref="J414">INDEX(Processed[Response.rows.elements.distance.value],_xlfn.XMATCH(J$9&amp;"_"&amp;$H414,Processed[LinkID]))/1000</f>
        <v>2.5409999999999999</v>
      </c>
      <c r="K414" s="9" cm="1">
        <f t="array" ref="K414">INDEX(Processed[Response.rows.elements.distance.value],_xlfn.XMATCH(K$9&amp;"_"&amp;$H414,Processed[LinkID]))/1000</f>
        <v>2.5409999999999999</v>
      </c>
      <c r="L414" s="9" cm="1">
        <f t="array" ref="L414">INDEX(Processed[Response.rows.elements.duration.value],_xlfn.XMATCH(L$9&amp;"_"&amp;$H414,Processed[LinkID]))/60</f>
        <v>15.616666666666667</v>
      </c>
      <c r="M414" s="9" cm="1">
        <f t="array" ref="M414">INDEX(Processed[Response.rows.elements.duration.value],_xlfn.XMATCH(M$9&amp;"_"&amp;$H414,Processed[LinkID]))/60</f>
        <v>14.816666666666666</v>
      </c>
      <c r="N414" s="9" cm="1">
        <f t="array" ref="N414">INDEX(Processed[Response.rows.elements.duration.value],_xlfn.XMATCH(N$9&amp;"_"&amp;$H414,Processed[LinkID]))/60</f>
        <v>15.616666666666667</v>
      </c>
      <c r="O414" s="9">
        <f t="shared" si="45"/>
        <v>17</v>
      </c>
      <c r="P414" s="9">
        <f t="shared" si="46"/>
        <v>0.98476199999999992</v>
      </c>
      <c r="R414" s="10" cm="1">
        <f t="array" ref="R414">INDEX($I414:$P414,0,_xlfn.XMATCH(R$10,$I$10:$P$10))</f>
        <v>0.98476199999999992</v>
      </c>
      <c r="S414" s="10">
        <f t="shared" si="47"/>
        <v>2.5409999999999999</v>
      </c>
      <c r="U414" s="10">
        <f t="shared" si="43"/>
        <v>17</v>
      </c>
      <c r="V414" s="10" cm="1">
        <f t="array" ref="V414">INDEX($I414:$P414,0,_xlfn.XMATCH(V$10,$I$10:$P$10))</f>
        <v>15.616666666666667</v>
      </c>
      <c r="W414" s="10">
        <f t="shared" si="48"/>
        <v>1.3833333333333329</v>
      </c>
      <c r="X414" s="37">
        <f t="shared" si="49"/>
        <v>8.8580576307363892E-2</v>
      </c>
    </row>
    <row r="415" spans="1:24" x14ac:dyDescent="0.25">
      <c r="A415" s="4">
        <v>100141</v>
      </c>
      <c r="B415" s="4">
        <v>270197</v>
      </c>
      <c r="C415" s="4">
        <v>269830</v>
      </c>
      <c r="D415" s="4" t="s">
        <v>761</v>
      </c>
      <c r="E415" s="4" t="s">
        <v>762</v>
      </c>
      <c r="F415" s="4">
        <v>1160.125</v>
      </c>
      <c r="G415" s="4">
        <v>7</v>
      </c>
      <c r="H415" s="6" t="str">
        <f t="shared" si="44"/>
        <v>270197_269830</v>
      </c>
      <c r="I415" s="9" cm="1">
        <f t="array" ref="I415">INDEX(Processed[Response.rows.elements.distance.value],_xlfn.XMATCH(I$9&amp;"_"&amp;$H415,Processed[LinkID]))/1000</f>
        <v>1.4219999999999999</v>
      </c>
      <c r="J415" s="9" cm="1">
        <f t="array" ref="J415">INDEX(Processed[Response.rows.elements.distance.value],_xlfn.XMATCH(J$9&amp;"_"&amp;$H415,Processed[LinkID]))/1000</f>
        <v>1.4219999999999999</v>
      </c>
      <c r="K415" s="9" cm="1">
        <f t="array" ref="K415">INDEX(Processed[Response.rows.elements.distance.value],_xlfn.XMATCH(K$9&amp;"_"&amp;$H415,Processed[LinkID]))/1000</f>
        <v>1.4219999999999999</v>
      </c>
      <c r="L415" s="9" cm="1">
        <f t="array" ref="L415">INDEX(Processed[Response.rows.elements.duration.value],_xlfn.XMATCH(L$9&amp;"_"&amp;$H415,Processed[LinkID]))/60</f>
        <v>6.4333333333333336</v>
      </c>
      <c r="M415" s="9" cm="1">
        <f t="array" ref="M415">INDEX(Processed[Response.rows.elements.duration.value],_xlfn.XMATCH(M$9&amp;"_"&amp;$H415,Processed[LinkID]))/60</f>
        <v>6.4333333333333336</v>
      </c>
      <c r="N415" s="9" cm="1">
        <f t="array" ref="N415">INDEX(Processed[Response.rows.elements.duration.value],_xlfn.XMATCH(N$9&amp;"_"&amp;$H415,Processed[LinkID]))/60</f>
        <v>6.4333333333333336</v>
      </c>
      <c r="O415" s="9">
        <f t="shared" si="45"/>
        <v>7</v>
      </c>
      <c r="P415" s="9">
        <f t="shared" si="46"/>
        <v>1.1601250000000001</v>
      </c>
      <c r="R415" s="10" cm="1">
        <f t="array" ref="R415">INDEX($I415:$P415,0,_xlfn.XMATCH(R$10,$I$10:$P$10))</f>
        <v>1.1601250000000001</v>
      </c>
      <c r="S415" s="10">
        <f t="shared" si="47"/>
        <v>1.4219999999999999</v>
      </c>
      <c r="U415" s="10">
        <f t="shared" si="43"/>
        <v>7</v>
      </c>
      <c r="V415" s="10" cm="1">
        <f t="array" ref="V415">INDEX($I415:$P415,0,_xlfn.XMATCH(V$10,$I$10:$P$10))</f>
        <v>6.4333333333333336</v>
      </c>
      <c r="W415" s="10">
        <f t="shared" si="48"/>
        <v>0.56666666666666643</v>
      </c>
      <c r="X415" s="37">
        <f t="shared" si="49"/>
        <v>8.8082901554404111E-2</v>
      </c>
    </row>
    <row r="416" spans="1:24" x14ac:dyDescent="0.25">
      <c r="A416" s="4">
        <v>100182</v>
      </c>
      <c r="B416" s="4">
        <v>271036</v>
      </c>
      <c r="C416" s="4">
        <v>270818</v>
      </c>
      <c r="D416" s="4" t="s">
        <v>759</v>
      </c>
      <c r="E416" s="4" t="s">
        <v>786</v>
      </c>
      <c r="F416" s="4">
        <v>7157.027</v>
      </c>
      <c r="G416" s="4">
        <v>38</v>
      </c>
      <c r="H416" s="6" t="str">
        <f t="shared" si="44"/>
        <v>271036_270818</v>
      </c>
      <c r="I416" s="9" cm="1">
        <f t="array" ref="I416">INDEX(Processed[Response.rows.elements.distance.value],_xlfn.XMATCH(I$9&amp;"_"&amp;$H416,Processed[LinkID]))/1000</f>
        <v>10.693</v>
      </c>
      <c r="J416" s="9" cm="1">
        <f t="array" ref="J416">INDEX(Processed[Response.rows.elements.distance.value],_xlfn.XMATCH(J$9&amp;"_"&amp;$H416,Processed[LinkID]))/1000</f>
        <v>10.693</v>
      </c>
      <c r="K416" s="9" cm="1">
        <f t="array" ref="K416">INDEX(Processed[Response.rows.elements.distance.value],_xlfn.XMATCH(K$9&amp;"_"&amp;$H416,Processed[LinkID]))/1000</f>
        <v>10.693</v>
      </c>
      <c r="L416" s="9" cm="1">
        <f t="array" ref="L416">INDEX(Processed[Response.rows.elements.duration.value],_xlfn.XMATCH(L$9&amp;"_"&amp;$H416,Processed[LinkID]))/60</f>
        <v>34.93333333333333</v>
      </c>
      <c r="M416" s="9" cm="1">
        <f t="array" ref="M416">INDEX(Processed[Response.rows.elements.duration.value],_xlfn.XMATCH(M$9&amp;"_"&amp;$H416,Processed[LinkID]))/60</f>
        <v>30.933333333333334</v>
      </c>
      <c r="N416" s="9" cm="1">
        <f t="array" ref="N416">INDEX(Processed[Response.rows.elements.duration.value],_xlfn.XMATCH(N$9&amp;"_"&amp;$H416,Processed[LinkID]))/60</f>
        <v>33.93333333333333</v>
      </c>
      <c r="O416" s="9">
        <f t="shared" si="45"/>
        <v>38</v>
      </c>
      <c r="P416" s="9">
        <f t="shared" si="46"/>
        <v>7.1570270000000002</v>
      </c>
      <c r="R416" s="10" cm="1">
        <f t="array" ref="R416">INDEX($I416:$P416,0,_xlfn.XMATCH(R$10,$I$10:$P$10))</f>
        <v>7.1570270000000002</v>
      </c>
      <c r="S416" s="10">
        <f t="shared" si="47"/>
        <v>10.693</v>
      </c>
      <c r="U416" s="10">
        <f t="shared" si="43"/>
        <v>38</v>
      </c>
      <c r="V416" s="10" cm="1">
        <f t="array" ref="V416">INDEX($I416:$P416,0,_xlfn.XMATCH(V$10,$I$10:$P$10))</f>
        <v>34.93333333333333</v>
      </c>
      <c r="W416" s="10">
        <f t="shared" si="48"/>
        <v>3.06666666666667</v>
      </c>
      <c r="X416" s="37">
        <f t="shared" si="49"/>
        <v>8.7786259541984837E-2</v>
      </c>
    </row>
    <row r="417" spans="1:24" x14ac:dyDescent="0.25">
      <c r="A417" s="4">
        <v>100207</v>
      </c>
      <c r="B417" s="4">
        <v>267252</v>
      </c>
      <c r="C417" s="4">
        <v>269471</v>
      </c>
      <c r="D417" s="4" t="s">
        <v>694</v>
      </c>
      <c r="E417" s="4" t="s">
        <v>703</v>
      </c>
      <c r="F417" s="4">
        <v>10812.483</v>
      </c>
      <c r="G417" s="4">
        <v>25</v>
      </c>
      <c r="H417" s="6" t="str">
        <f t="shared" si="44"/>
        <v>267252_269471</v>
      </c>
      <c r="I417" s="9" cm="1">
        <f t="array" ref="I417">INDEX(Processed[Response.rows.elements.distance.value],_xlfn.XMATCH(I$9&amp;"_"&amp;$H417,Processed[LinkID]))/1000</f>
        <v>12.749000000000001</v>
      </c>
      <c r="J417" s="9" cm="1">
        <f t="array" ref="J417">INDEX(Processed[Response.rows.elements.distance.value],_xlfn.XMATCH(J$9&amp;"_"&amp;$H417,Processed[LinkID]))/1000</f>
        <v>12.749000000000001</v>
      </c>
      <c r="K417" s="9" cm="1">
        <f t="array" ref="K417">INDEX(Processed[Response.rows.elements.distance.value],_xlfn.XMATCH(K$9&amp;"_"&amp;$H417,Processed[LinkID]))/1000</f>
        <v>12.749000000000001</v>
      </c>
      <c r="L417" s="9" cm="1">
        <f t="array" ref="L417">INDEX(Processed[Response.rows.elements.duration.value],_xlfn.XMATCH(L$9&amp;"_"&amp;$H417,Processed[LinkID]))/60</f>
        <v>23.05</v>
      </c>
      <c r="M417" s="9" cm="1">
        <f t="array" ref="M417">INDEX(Processed[Response.rows.elements.duration.value],_xlfn.XMATCH(M$9&amp;"_"&amp;$H417,Processed[LinkID]))/60</f>
        <v>23.05</v>
      </c>
      <c r="N417" s="9" cm="1">
        <f t="array" ref="N417">INDEX(Processed[Response.rows.elements.duration.value],_xlfn.XMATCH(N$9&amp;"_"&amp;$H417,Processed[LinkID]))/60</f>
        <v>23.05</v>
      </c>
      <c r="O417" s="9">
        <f t="shared" si="45"/>
        <v>25</v>
      </c>
      <c r="P417" s="9">
        <f t="shared" si="46"/>
        <v>10.812483</v>
      </c>
      <c r="R417" s="10" cm="1">
        <f t="array" ref="R417">INDEX($I417:$P417,0,_xlfn.XMATCH(R$10,$I$10:$P$10))</f>
        <v>10.812483</v>
      </c>
      <c r="S417" s="10">
        <f t="shared" si="47"/>
        <v>12.749000000000001</v>
      </c>
      <c r="U417" s="10">
        <f t="shared" si="43"/>
        <v>25</v>
      </c>
      <c r="V417" s="10" cm="1">
        <f t="array" ref="V417">INDEX($I417:$P417,0,_xlfn.XMATCH(V$10,$I$10:$P$10))</f>
        <v>23.05</v>
      </c>
      <c r="W417" s="10">
        <f t="shared" si="48"/>
        <v>1.9499999999999993</v>
      </c>
      <c r="X417" s="37">
        <f t="shared" si="49"/>
        <v>8.459869848156179E-2</v>
      </c>
    </row>
    <row r="418" spans="1:24" x14ac:dyDescent="0.25">
      <c r="A418" s="4">
        <v>100038</v>
      </c>
      <c r="B418" s="4">
        <v>266343</v>
      </c>
      <c r="C418" s="4">
        <v>267933</v>
      </c>
      <c r="D418" s="4" t="s">
        <v>692</v>
      </c>
      <c r="E418" s="4" t="s">
        <v>684</v>
      </c>
      <c r="F418" s="4">
        <v>3647.9850000000001</v>
      </c>
      <c r="G418" s="4">
        <v>18</v>
      </c>
      <c r="H418" s="6" t="str">
        <f t="shared" si="44"/>
        <v>266343_267933</v>
      </c>
      <c r="I418" s="9" cm="1">
        <f t="array" ref="I418">INDEX(Processed[Response.rows.elements.distance.value],_xlfn.XMATCH(I$9&amp;"_"&amp;$H418,Processed[LinkID]))/1000</f>
        <v>5.4530000000000003</v>
      </c>
      <c r="J418" s="9" cm="1">
        <f t="array" ref="J418">INDEX(Processed[Response.rows.elements.distance.value],_xlfn.XMATCH(J$9&amp;"_"&amp;$H418,Processed[LinkID]))/1000</f>
        <v>5.4530000000000003</v>
      </c>
      <c r="K418" s="9" cm="1">
        <f t="array" ref="K418">INDEX(Processed[Response.rows.elements.distance.value],_xlfn.XMATCH(K$9&amp;"_"&amp;$H418,Processed[LinkID]))/1000</f>
        <v>5.4530000000000003</v>
      </c>
      <c r="L418" s="9" cm="1">
        <f t="array" ref="L418">INDEX(Processed[Response.rows.elements.duration.value],_xlfn.XMATCH(L$9&amp;"_"&amp;$H418,Processed[LinkID]))/60</f>
        <v>16.616666666666667</v>
      </c>
      <c r="M418" s="9" cm="1">
        <f t="array" ref="M418">INDEX(Processed[Response.rows.elements.duration.value],_xlfn.XMATCH(M$9&amp;"_"&amp;$H418,Processed[LinkID]))/60</f>
        <v>16.616666666666667</v>
      </c>
      <c r="N418" s="9" cm="1">
        <f t="array" ref="N418">INDEX(Processed[Response.rows.elements.duration.value],_xlfn.XMATCH(N$9&amp;"_"&amp;$H418,Processed[LinkID]))/60</f>
        <v>16.616666666666667</v>
      </c>
      <c r="O418" s="9">
        <f t="shared" si="45"/>
        <v>18</v>
      </c>
      <c r="P418" s="9">
        <f t="shared" si="46"/>
        <v>3.6479850000000003</v>
      </c>
      <c r="R418" s="10" cm="1">
        <f t="array" ref="R418">INDEX($I418:$P418,0,_xlfn.XMATCH(R$10,$I$10:$P$10))</f>
        <v>3.6479850000000003</v>
      </c>
      <c r="S418" s="10">
        <f t="shared" si="47"/>
        <v>5.4530000000000003</v>
      </c>
      <c r="U418" s="10">
        <f t="shared" si="43"/>
        <v>18</v>
      </c>
      <c r="V418" s="10" cm="1">
        <f t="array" ref="V418">INDEX($I418:$P418,0,_xlfn.XMATCH(V$10,$I$10:$P$10))</f>
        <v>16.616666666666667</v>
      </c>
      <c r="W418" s="10">
        <f t="shared" si="48"/>
        <v>1.3833333333333329</v>
      </c>
      <c r="X418" s="37">
        <f t="shared" si="49"/>
        <v>8.3249749247743199E-2</v>
      </c>
    </row>
    <row r="419" spans="1:24" x14ac:dyDescent="0.25">
      <c r="A419" s="4">
        <v>100259</v>
      </c>
      <c r="B419" s="4">
        <v>267983</v>
      </c>
      <c r="C419" s="4">
        <v>262193</v>
      </c>
      <c r="D419" s="4" t="s">
        <v>688</v>
      </c>
      <c r="E419" s="4" t="s">
        <v>741</v>
      </c>
      <c r="F419" s="4">
        <v>15512.725</v>
      </c>
      <c r="G419" s="4">
        <v>45</v>
      </c>
      <c r="H419" s="6" t="str">
        <f t="shared" si="44"/>
        <v>267983_262193</v>
      </c>
      <c r="I419" s="9" cm="1">
        <f t="array" ref="I419">INDEX(Processed[Response.rows.elements.distance.value],_xlfn.XMATCH(I$9&amp;"_"&amp;$H419,Processed[LinkID]))/1000</f>
        <v>19.010999999999999</v>
      </c>
      <c r="J419" s="9" cm="1">
        <f t="array" ref="J419">INDEX(Processed[Response.rows.elements.distance.value],_xlfn.XMATCH(J$9&amp;"_"&amp;$H419,Processed[LinkID]))/1000</f>
        <v>19.010999999999999</v>
      </c>
      <c r="K419" s="9" cm="1">
        <f t="array" ref="K419">INDEX(Processed[Response.rows.elements.distance.value],_xlfn.XMATCH(K$9&amp;"_"&amp;$H419,Processed[LinkID]))/1000</f>
        <v>19.010999999999999</v>
      </c>
      <c r="L419" s="9" cm="1">
        <f t="array" ref="L419">INDEX(Processed[Response.rows.elements.duration.value],_xlfn.XMATCH(L$9&amp;"_"&amp;$H419,Processed[LinkID]))/60</f>
        <v>41.666666666666664</v>
      </c>
      <c r="M419" s="9" cm="1">
        <f t="array" ref="M419">INDEX(Processed[Response.rows.elements.duration.value],_xlfn.XMATCH(M$9&amp;"_"&amp;$H419,Processed[LinkID]))/60</f>
        <v>42.666666666666664</v>
      </c>
      <c r="N419" s="9" cm="1">
        <f t="array" ref="N419">INDEX(Processed[Response.rows.elements.duration.value],_xlfn.XMATCH(N$9&amp;"_"&amp;$H419,Processed[LinkID]))/60</f>
        <v>42.666666666666664</v>
      </c>
      <c r="O419" s="9">
        <f t="shared" si="45"/>
        <v>45</v>
      </c>
      <c r="P419" s="9">
        <f t="shared" si="46"/>
        <v>15.512725</v>
      </c>
      <c r="R419" s="10" cm="1">
        <f t="array" ref="R419">INDEX($I419:$P419,0,_xlfn.XMATCH(R$10,$I$10:$P$10))</f>
        <v>15.512725</v>
      </c>
      <c r="S419" s="10">
        <f t="shared" si="47"/>
        <v>19.010999999999999</v>
      </c>
      <c r="U419" s="10">
        <f t="shared" si="43"/>
        <v>45</v>
      </c>
      <c r="V419" s="10" cm="1">
        <f t="array" ref="V419">INDEX($I419:$P419,0,_xlfn.XMATCH(V$10,$I$10:$P$10))</f>
        <v>41.666666666666664</v>
      </c>
      <c r="W419" s="10">
        <f t="shared" si="48"/>
        <v>3.3333333333333357</v>
      </c>
      <c r="X419" s="37">
        <f t="shared" si="49"/>
        <v>8.0000000000000057E-2</v>
      </c>
    </row>
    <row r="420" spans="1:24" x14ac:dyDescent="0.25">
      <c r="A420" s="4">
        <v>100247</v>
      </c>
      <c r="B420" s="4">
        <v>269296</v>
      </c>
      <c r="C420" s="4">
        <v>268672</v>
      </c>
      <c r="D420" s="4" t="s">
        <v>690</v>
      </c>
      <c r="E420" s="4" t="s">
        <v>773</v>
      </c>
      <c r="F420" s="4">
        <v>1586.94</v>
      </c>
      <c r="G420" s="4">
        <v>9</v>
      </c>
      <c r="H420" s="6" t="str">
        <f t="shared" si="44"/>
        <v>269296_268672</v>
      </c>
      <c r="I420" s="9" cm="1">
        <f t="array" ref="I420">INDEX(Processed[Response.rows.elements.distance.value],_xlfn.XMATCH(I$9&amp;"_"&amp;$H420,Processed[LinkID]))/1000</f>
        <v>2.0059999999999998</v>
      </c>
      <c r="J420" s="9" cm="1">
        <f t="array" ref="J420">INDEX(Processed[Response.rows.elements.distance.value],_xlfn.XMATCH(J$9&amp;"_"&amp;$H420,Processed[LinkID]))/1000</f>
        <v>2.0059999999999998</v>
      </c>
      <c r="K420" s="9" cm="1">
        <f t="array" ref="K420">INDEX(Processed[Response.rows.elements.distance.value],_xlfn.XMATCH(K$9&amp;"_"&amp;$H420,Processed[LinkID]))/1000</f>
        <v>2.0059999999999998</v>
      </c>
      <c r="L420" s="9" cm="1">
        <f t="array" ref="L420">INDEX(Processed[Response.rows.elements.duration.value],_xlfn.XMATCH(L$9&amp;"_"&amp;$H420,Processed[LinkID]))/60</f>
        <v>8.3333333333333339</v>
      </c>
      <c r="M420" s="9" cm="1">
        <f t="array" ref="M420">INDEX(Processed[Response.rows.elements.duration.value],_xlfn.XMATCH(M$9&amp;"_"&amp;$H420,Processed[LinkID]))/60</f>
        <v>7.75</v>
      </c>
      <c r="N420" s="9" cm="1">
        <f t="array" ref="N420">INDEX(Processed[Response.rows.elements.duration.value],_xlfn.XMATCH(N$9&amp;"_"&amp;$H420,Processed[LinkID]))/60</f>
        <v>8.75</v>
      </c>
      <c r="O420" s="9">
        <f t="shared" si="45"/>
        <v>9</v>
      </c>
      <c r="P420" s="9">
        <f t="shared" si="46"/>
        <v>1.58694</v>
      </c>
      <c r="R420" s="10" cm="1">
        <f t="array" ref="R420">INDEX($I420:$P420,0,_xlfn.XMATCH(R$10,$I$10:$P$10))</f>
        <v>1.58694</v>
      </c>
      <c r="S420" s="10">
        <f t="shared" si="47"/>
        <v>2.0059999999999998</v>
      </c>
      <c r="U420" s="10">
        <f t="shared" si="43"/>
        <v>9</v>
      </c>
      <c r="V420" s="10" cm="1">
        <f t="array" ref="V420">INDEX($I420:$P420,0,_xlfn.XMATCH(V$10,$I$10:$P$10))</f>
        <v>8.3333333333333339</v>
      </c>
      <c r="W420" s="10">
        <f t="shared" si="48"/>
        <v>0.66666666666666607</v>
      </c>
      <c r="X420" s="37">
        <f t="shared" si="49"/>
        <v>7.9999999999999918E-2</v>
      </c>
    </row>
    <row r="421" spans="1:24" x14ac:dyDescent="0.25">
      <c r="A421" s="4">
        <v>100067</v>
      </c>
      <c r="B421" s="4">
        <v>267948</v>
      </c>
      <c r="C421" s="4">
        <v>268899</v>
      </c>
      <c r="D421" s="4" t="s">
        <v>693</v>
      </c>
      <c r="E421" s="4" t="s">
        <v>732</v>
      </c>
      <c r="F421" s="4">
        <v>4672.9989999999998</v>
      </c>
      <c r="G421" s="4">
        <v>35</v>
      </c>
      <c r="H421" s="6" t="str">
        <f t="shared" si="44"/>
        <v>267948_268899</v>
      </c>
      <c r="I421" s="9" cm="1">
        <f t="array" ref="I421">INDEX(Processed[Response.rows.elements.distance.value],_xlfn.XMATCH(I$9&amp;"_"&amp;$H421,Processed[LinkID]))/1000</f>
        <v>7.5609999999999999</v>
      </c>
      <c r="J421" s="9" cm="1">
        <f t="array" ref="J421">INDEX(Processed[Response.rows.elements.distance.value],_xlfn.XMATCH(J$9&amp;"_"&amp;$H421,Processed[LinkID]))/1000</f>
        <v>5.9130000000000003</v>
      </c>
      <c r="K421" s="9" cm="1">
        <f t="array" ref="K421">INDEX(Processed[Response.rows.elements.distance.value],_xlfn.XMATCH(K$9&amp;"_"&amp;$H421,Processed[LinkID]))/1000</f>
        <v>7.5609999999999999</v>
      </c>
      <c r="L421" s="9" cm="1">
        <f t="array" ref="L421">INDEX(Processed[Response.rows.elements.duration.value],_xlfn.XMATCH(L$9&amp;"_"&amp;$H421,Processed[LinkID]))/60</f>
        <v>32.5</v>
      </c>
      <c r="M421" s="9" cm="1">
        <f t="array" ref="M421">INDEX(Processed[Response.rows.elements.duration.value],_xlfn.XMATCH(M$9&amp;"_"&amp;$H421,Processed[LinkID]))/60</f>
        <v>47.333333333333336</v>
      </c>
      <c r="N421" s="9" cm="1">
        <f t="array" ref="N421">INDEX(Processed[Response.rows.elements.duration.value],_xlfn.XMATCH(N$9&amp;"_"&amp;$H421,Processed[LinkID]))/60</f>
        <v>31.5</v>
      </c>
      <c r="O421" s="9">
        <f t="shared" si="45"/>
        <v>35</v>
      </c>
      <c r="P421" s="9">
        <f t="shared" si="46"/>
        <v>4.6729989999999999</v>
      </c>
      <c r="R421" s="10" cm="1">
        <f t="array" ref="R421">INDEX($I421:$P421,0,_xlfn.XMATCH(R$10,$I$10:$P$10))</f>
        <v>4.6729989999999999</v>
      </c>
      <c r="S421" s="10">
        <f t="shared" si="47"/>
        <v>7.5609999999999999</v>
      </c>
      <c r="U421" s="10">
        <f t="shared" si="43"/>
        <v>35</v>
      </c>
      <c r="V421" s="10" cm="1">
        <f t="array" ref="V421">INDEX($I421:$P421,0,_xlfn.XMATCH(V$10,$I$10:$P$10))</f>
        <v>32.5</v>
      </c>
      <c r="W421" s="10">
        <f t="shared" si="48"/>
        <v>2.5</v>
      </c>
      <c r="X421" s="37">
        <f t="shared" si="49"/>
        <v>7.6923076923076927E-2</v>
      </c>
    </row>
    <row r="422" spans="1:24" x14ac:dyDescent="0.25">
      <c r="A422" s="4">
        <v>100221</v>
      </c>
      <c r="B422" s="4">
        <v>269992</v>
      </c>
      <c r="C422" s="4">
        <v>271283</v>
      </c>
      <c r="D422" s="4" t="s">
        <v>789</v>
      </c>
      <c r="E422" s="4" t="s">
        <v>760</v>
      </c>
      <c r="F422" s="4">
        <v>5107.1499999999996</v>
      </c>
      <c r="G422" s="4">
        <v>23</v>
      </c>
      <c r="H422" s="6" t="str">
        <f t="shared" si="44"/>
        <v>269992_271283</v>
      </c>
      <c r="I422" s="9" cm="1">
        <f t="array" ref="I422">INDEX(Processed[Response.rows.elements.distance.value],_xlfn.XMATCH(I$9&amp;"_"&amp;$H422,Processed[LinkID]))/1000</f>
        <v>8.1289999999999996</v>
      </c>
      <c r="J422" s="9" cm="1">
        <f t="array" ref="J422">INDEX(Processed[Response.rows.elements.distance.value],_xlfn.XMATCH(J$9&amp;"_"&amp;$H422,Processed[LinkID]))/1000</f>
        <v>8.1289999999999996</v>
      </c>
      <c r="K422" s="9" cm="1">
        <f t="array" ref="K422">INDEX(Processed[Response.rows.elements.distance.value],_xlfn.XMATCH(K$9&amp;"_"&amp;$H422,Processed[LinkID]))/1000</f>
        <v>8.1289999999999996</v>
      </c>
      <c r="L422" s="9" cm="1">
        <f t="array" ref="L422">INDEX(Processed[Response.rows.elements.duration.value],_xlfn.XMATCH(L$9&amp;"_"&amp;$H422,Processed[LinkID]))/60</f>
        <v>21.366666666666667</v>
      </c>
      <c r="M422" s="9" cm="1">
        <f t="array" ref="M422">INDEX(Processed[Response.rows.elements.duration.value],_xlfn.XMATCH(M$9&amp;"_"&amp;$H422,Processed[LinkID]))/60</f>
        <v>22.366666666666667</v>
      </c>
      <c r="N422" s="9" cm="1">
        <f t="array" ref="N422">INDEX(Processed[Response.rows.elements.duration.value],_xlfn.XMATCH(N$9&amp;"_"&amp;$H422,Processed[LinkID]))/60</f>
        <v>21.366666666666667</v>
      </c>
      <c r="O422" s="9">
        <f t="shared" si="45"/>
        <v>23</v>
      </c>
      <c r="P422" s="9">
        <f t="shared" si="46"/>
        <v>5.1071499999999999</v>
      </c>
      <c r="R422" s="10" cm="1">
        <f t="array" ref="R422">INDEX($I422:$P422,0,_xlfn.XMATCH(R$10,$I$10:$P$10))</f>
        <v>5.1071499999999999</v>
      </c>
      <c r="S422" s="10">
        <f t="shared" si="47"/>
        <v>8.1289999999999996</v>
      </c>
      <c r="U422" s="10">
        <f t="shared" si="43"/>
        <v>23</v>
      </c>
      <c r="V422" s="10" cm="1">
        <f t="array" ref="V422">INDEX($I422:$P422,0,_xlfn.XMATCH(V$10,$I$10:$P$10))</f>
        <v>21.366666666666667</v>
      </c>
      <c r="W422" s="10">
        <f t="shared" si="48"/>
        <v>1.6333333333333329</v>
      </c>
      <c r="X422" s="37">
        <f t="shared" si="49"/>
        <v>7.6443057722308874E-2</v>
      </c>
    </row>
    <row r="423" spans="1:24" x14ac:dyDescent="0.25">
      <c r="A423" s="4">
        <v>100108</v>
      </c>
      <c r="B423" s="4">
        <v>268706</v>
      </c>
      <c r="C423" s="4">
        <v>267983</v>
      </c>
      <c r="D423" s="4" t="s">
        <v>701</v>
      </c>
      <c r="E423" s="4" t="s">
        <v>688</v>
      </c>
      <c r="F423" s="4">
        <v>2161.5410000000002</v>
      </c>
      <c r="G423" s="4">
        <v>10</v>
      </c>
      <c r="H423" s="6" t="str">
        <f t="shared" si="44"/>
        <v>268706_267983</v>
      </c>
      <c r="I423" s="9" cm="1">
        <f t="array" ref="I423">INDEX(Processed[Response.rows.elements.distance.value],_xlfn.XMATCH(I$9&amp;"_"&amp;$H423,Processed[LinkID]))/1000</f>
        <v>2.7709999999999999</v>
      </c>
      <c r="J423" s="9" cm="1">
        <f t="array" ref="J423">INDEX(Processed[Response.rows.elements.distance.value],_xlfn.XMATCH(J$9&amp;"_"&amp;$H423,Processed[LinkID]))/1000</f>
        <v>2.7709999999999999</v>
      </c>
      <c r="K423" s="9" cm="1">
        <f t="array" ref="K423">INDEX(Processed[Response.rows.elements.distance.value],_xlfn.XMATCH(K$9&amp;"_"&amp;$H423,Processed[LinkID]))/1000</f>
        <v>2.7709999999999999</v>
      </c>
      <c r="L423" s="9" cm="1">
        <f t="array" ref="L423">INDEX(Processed[Response.rows.elements.duration.value],_xlfn.XMATCH(L$9&amp;"_"&amp;$H423,Processed[LinkID]))/60</f>
        <v>9.3000000000000007</v>
      </c>
      <c r="M423" s="9" cm="1">
        <f t="array" ref="M423">INDEX(Processed[Response.rows.elements.duration.value],_xlfn.XMATCH(M$9&amp;"_"&amp;$H423,Processed[LinkID]))/60</f>
        <v>9.3000000000000007</v>
      </c>
      <c r="N423" s="9" cm="1">
        <f t="array" ref="N423">INDEX(Processed[Response.rows.elements.duration.value],_xlfn.XMATCH(N$9&amp;"_"&amp;$H423,Processed[LinkID]))/60</f>
        <v>9.3000000000000007</v>
      </c>
      <c r="O423" s="9">
        <f t="shared" si="45"/>
        <v>10</v>
      </c>
      <c r="P423" s="9">
        <f t="shared" si="46"/>
        <v>2.1615410000000002</v>
      </c>
      <c r="R423" s="10" cm="1">
        <f t="array" ref="R423">INDEX($I423:$P423,0,_xlfn.XMATCH(R$10,$I$10:$P$10))</f>
        <v>2.1615410000000002</v>
      </c>
      <c r="S423" s="10">
        <f t="shared" si="47"/>
        <v>2.7709999999999999</v>
      </c>
      <c r="U423" s="10">
        <f t="shared" si="43"/>
        <v>10</v>
      </c>
      <c r="V423" s="10" cm="1">
        <f t="array" ref="V423">INDEX($I423:$P423,0,_xlfn.XMATCH(V$10,$I$10:$P$10))</f>
        <v>9.3000000000000007</v>
      </c>
      <c r="W423" s="10">
        <f t="shared" si="48"/>
        <v>0.69999999999999929</v>
      </c>
      <c r="X423" s="37">
        <f t="shared" si="49"/>
        <v>7.5268817204300995E-2</v>
      </c>
    </row>
    <row r="424" spans="1:24" x14ac:dyDescent="0.25">
      <c r="A424" s="4">
        <v>100170</v>
      </c>
      <c r="B424" s="4">
        <v>242189</v>
      </c>
      <c r="C424" s="4">
        <v>242131</v>
      </c>
      <c r="D424" s="4" t="s">
        <v>777</v>
      </c>
      <c r="E424" s="4" t="s">
        <v>776</v>
      </c>
      <c r="F424" s="4">
        <v>660.06299999999999</v>
      </c>
      <c r="G424" s="4">
        <v>18</v>
      </c>
      <c r="H424" s="6" t="str">
        <f t="shared" si="44"/>
        <v>242189_242131</v>
      </c>
      <c r="I424" s="9" cm="1">
        <f t="array" ref="I424">INDEX(Processed[Response.rows.elements.distance.value],_xlfn.XMATCH(I$9&amp;"_"&amp;$H424,Processed[LinkID]))/1000</f>
        <v>1.2250000000000001</v>
      </c>
      <c r="J424" s="9" cm="1">
        <f t="array" ref="J424">INDEX(Processed[Response.rows.elements.distance.value],_xlfn.XMATCH(J$9&amp;"_"&amp;$H424,Processed[LinkID]))/1000</f>
        <v>1.331</v>
      </c>
      <c r="K424" s="9" cm="1">
        <f t="array" ref="K424">INDEX(Processed[Response.rows.elements.distance.value],_xlfn.XMATCH(K$9&amp;"_"&amp;$H424,Processed[LinkID]))/1000</f>
        <v>1.3959999999999999</v>
      </c>
      <c r="L424" s="9" cm="1">
        <f t="array" ref="L424">INDEX(Processed[Response.rows.elements.duration.value],_xlfn.XMATCH(L$9&amp;"_"&amp;$H424,Processed[LinkID]))/60</f>
        <v>16.783333333333335</v>
      </c>
      <c r="M424" s="9" cm="1">
        <f t="array" ref="M424">INDEX(Processed[Response.rows.elements.duration.value],_xlfn.XMATCH(M$9&amp;"_"&amp;$H424,Processed[LinkID]))/60</f>
        <v>7.1</v>
      </c>
      <c r="N424" s="9" cm="1">
        <f t="array" ref="N424">INDEX(Processed[Response.rows.elements.duration.value],_xlfn.XMATCH(N$9&amp;"_"&amp;$H424,Processed[LinkID]))/60</f>
        <v>6.1</v>
      </c>
      <c r="O424" s="9">
        <f t="shared" si="45"/>
        <v>18</v>
      </c>
      <c r="P424" s="9">
        <f t="shared" si="46"/>
        <v>0.66006299999999996</v>
      </c>
      <c r="R424" s="10" cm="1">
        <f t="array" ref="R424">INDEX($I424:$P424,0,_xlfn.XMATCH(R$10,$I$10:$P$10))</f>
        <v>0.66006299999999996</v>
      </c>
      <c r="S424" s="10">
        <f t="shared" si="47"/>
        <v>1.3959999999999999</v>
      </c>
      <c r="U424" s="10">
        <f t="shared" si="43"/>
        <v>18</v>
      </c>
      <c r="V424" s="10" cm="1">
        <f t="array" ref="V424">INDEX($I424:$P424,0,_xlfn.XMATCH(V$10,$I$10:$P$10))</f>
        <v>16.783333333333335</v>
      </c>
      <c r="W424" s="10">
        <f t="shared" si="48"/>
        <v>1.216666666666665</v>
      </c>
      <c r="X424" s="37">
        <f t="shared" si="49"/>
        <v>7.2492552135054511E-2</v>
      </c>
    </row>
    <row r="425" spans="1:24" x14ac:dyDescent="0.25">
      <c r="A425" s="4">
        <v>100166</v>
      </c>
      <c r="B425" s="4">
        <v>267948</v>
      </c>
      <c r="C425" s="4">
        <v>266682</v>
      </c>
      <c r="D425" s="4" t="s">
        <v>693</v>
      </c>
      <c r="E425" s="4" t="s">
        <v>691</v>
      </c>
      <c r="F425" s="4">
        <v>2672.415</v>
      </c>
      <c r="G425" s="4">
        <v>20</v>
      </c>
      <c r="H425" s="6" t="str">
        <f t="shared" si="44"/>
        <v>267948_266682</v>
      </c>
      <c r="I425" s="9" cm="1">
        <f t="array" ref="I425">INDEX(Processed[Response.rows.elements.distance.value],_xlfn.XMATCH(I$9&amp;"_"&amp;$H425,Processed[LinkID]))/1000</f>
        <v>3.4350000000000001</v>
      </c>
      <c r="J425" s="9" cm="1">
        <f t="array" ref="J425">INDEX(Processed[Response.rows.elements.distance.value],_xlfn.XMATCH(J$9&amp;"_"&amp;$H425,Processed[LinkID]))/1000</f>
        <v>3.4350000000000001</v>
      </c>
      <c r="K425" s="9" cm="1">
        <f t="array" ref="K425">INDEX(Processed[Response.rows.elements.distance.value],_xlfn.XMATCH(K$9&amp;"_"&amp;$H425,Processed[LinkID]))/1000</f>
        <v>3.4369999999999998</v>
      </c>
      <c r="L425" s="9" cm="1">
        <f t="array" ref="L425">INDEX(Processed[Response.rows.elements.duration.value],_xlfn.XMATCH(L$9&amp;"_"&amp;$H425,Processed[LinkID]))/60</f>
        <v>18.666666666666668</v>
      </c>
      <c r="M425" s="9" cm="1">
        <f t="array" ref="M425">INDEX(Processed[Response.rows.elements.duration.value],_xlfn.XMATCH(M$9&amp;"_"&amp;$H425,Processed[LinkID]))/60</f>
        <v>18.666666666666668</v>
      </c>
      <c r="N425" s="9" cm="1">
        <f t="array" ref="N425">INDEX(Processed[Response.rows.elements.duration.value],_xlfn.XMATCH(N$9&amp;"_"&amp;$H425,Processed[LinkID]))/60</f>
        <v>18.616666666666667</v>
      </c>
      <c r="O425" s="9">
        <f t="shared" si="45"/>
        <v>20</v>
      </c>
      <c r="P425" s="9">
        <f t="shared" si="46"/>
        <v>2.672415</v>
      </c>
      <c r="R425" s="10" cm="1">
        <f t="array" ref="R425">INDEX($I425:$P425,0,_xlfn.XMATCH(R$10,$I$10:$P$10))</f>
        <v>2.672415</v>
      </c>
      <c r="S425" s="10">
        <f t="shared" si="47"/>
        <v>3.4369999999999998</v>
      </c>
      <c r="U425" s="10">
        <f t="shared" si="43"/>
        <v>20</v>
      </c>
      <c r="V425" s="10" cm="1">
        <f t="array" ref="V425">INDEX($I425:$P425,0,_xlfn.XMATCH(V$10,$I$10:$P$10))</f>
        <v>18.666666666666668</v>
      </c>
      <c r="W425" s="10">
        <f t="shared" si="48"/>
        <v>1.3333333333333321</v>
      </c>
      <c r="X425" s="37">
        <f t="shared" si="49"/>
        <v>7.1428571428571355E-2</v>
      </c>
    </row>
    <row r="426" spans="1:24" x14ac:dyDescent="0.25">
      <c r="A426" s="4">
        <v>100083</v>
      </c>
      <c r="B426" s="4">
        <v>257719</v>
      </c>
      <c r="C426" s="4">
        <v>257822</v>
      </c>
      <c r="D426" s="4" t="s">
        <v>737</v>
      </c>
      <c r="E426" s="4" t="s">
        <v>738</v>
      </c>
      <c r="F426" s="4">
        <v>1152.6199999999999</v>
      </c>
      <c r="G426" s="4">
        <v>17</v>
      </c>
      <c r="H426" s="6" t="str">
        <f t="shared" si="44"/>
        <v>257719_257822</v>
      </c>
      <c r="I426" s="9" cm="1">
        <f t="array" ref="I426">INDEX(Processed[Response.rows.elements.distance.value],_xlfn.XMATCH(I$9&amp;"_"&amp;$H426,Processed[LinkID]))/1000</f>
        <v>1.306</v>
      </c>
      <c r="J426" s="9" cm="1">
        <f t="array" ref="J426">INDEX(Processed[Response.rows.elements.distance.value],_xlfn.XMATCH(J$9&amp;"_"&amp;$H426,Processed[LinkID]))/1000</f>
        <v>1.306</v>
      </c>
      <c r="K426" s="9" cm="1">
        <f t="array" ref="K426">INDEX(Processed[Response.rows.elements.distance.value],_xlfn.XMATCH(K$9&amp;"_"&amp;$H426,Processed[LinkID]))/1000</f>
        <v>1.306</v>
      </c>
      <c r="L426" s="9" cm="1">
        <f t="array" ref="L426">INDEX(Processed[Response.rows.elements.duration.value],_xlfn.XMATCH(L$9&amp;"_"&amp;$H426,Processed[LinkID]))/60</f>
        <v>15.883333333333333</v>
      </c>
      <c r="M426" s="9" cm="1">
        <f t="array" ref="M426">INDEX(Processed[Response.rows.elements.duration.value],_xlfn.XMATCH(M$9&amp;"_"&amp;$H426,Processed[LinkID]))/60</f>
        <v>15.883333333333333</v>
      </c>
      <c r="N426" s="9" cm="1">
        <f t="array" ref="N426">INDEX(Processed[Response.rows.elements.duration.value],_xlfn.XMATCH(N$9&amp;"_"&amp;$H426,Processed[LinkID]))/60</f>
        <v>15.883333333333333</v>
      </c>
      <c r="O426" s="9">
        <f t="shared" si="45"/>
        <v>17</v>
      </c>
      <c r="P426" s="9">
        <f t="shared" si="46"/>
        <v>1.15262</v>
      </c>
      <c r="R426" s="10" cm="1">
        <f t="array" ref="R426">INDEX($I426:$P426,0,_xlfn.XMATCH(R$10,$I$10:$P$10))</f>
        <v>1.15262</v>
      </c>
      <c r="S426" s="10">
        <f t="shared" si="47"/>
        <v>1.306</v>
      </c>
      <c r="U426" s="10">
        <f t="shared" ref="U426:U489" si="50">G426</f>
        <v>17</v>
      </c>
      <c r="V426" s="10" cm="1">
        <f t="array" ref="V426">INDEX($I426:$P426,0,_xlfn.XMATCH(V$10,$I$10:$P$10))</f>
        <v>15.883333333333333</v>
      </c>
      <c r="W426" s="10">
        <f t="shared" si="48"/>
        <v>1.1166666666666671</v>
      </c>
      <c r="X426" s="37">
        <f t="shared" si="49"/>
        <v>7.0304302203567717E-2</v>
      </c>
    </row>
    <row r="427" spans="1:24" x14ac:dyDescent="0.25">
      <c r="A427" s="4">
        <v>100027</v>
      </c>
      <c r="B427" s="4">
        <v>267252</v>
      </c>
      <c r="C427" s="4">
        <v>270193</v>
      </c>
      <c r="D427" s="4" t="s">
        <v>694</v>
      </c>
      <c r="E427" s="4" t="s">
        <v>699</v>
      </c>
      <c r="F427" s="4">
        <v>12448.126</v>
      </c>
      <c r="G427" s="4">
        <v>29</v>
      </c>
      <c r="H427" s="6" t="str">
        <f t="shared" si="44"/>
        <v>267252_270193</v>
      </c>
      <c r="I427" s="9" cm="1">
        <f t="array" ref="I427">INDEX(Processed[Response.rows.elements.distance.value],_xlfn.XMATCH(I$9&amp;"_"&amp;$H427,Processed[LinkID]))/1000</f>
        <v>15.196999999999999</v>
      </c>
      <c r="J427" s="9" cm="1">
        <f t="array" ref="J427">INDEX(Processed[Response.rows.elements.distance.value],_xlfn.XMATCH(J$9&amp;"_"&amp;$H427,Processed[LinkID]))/1000</f>
        <v>15.196999999999999</v>
      </c>
      <c r="K427" s="9" cm="1">
        <f t="array" ref="K427">INDEX(Processed[Response.rows.elements.distance.value],_xlfn.XMATCH(K$9&amp;"_"&amp;$H427,Processed[LinkID]))/1000</f>
        <v>15.196999999999999</v>
      </c>
      <c r="L427" s="9" cm="1">
        <f t="array" ref="L427">INDEX(Processed[Response.rows.elements.duration.value],_xlfn.XMATCH(L$9&amp;"_"&amp;$H427,Processed[LinkID]))/60</f>
        <v>27.15</v>
      </c>
      <c r="M427" s="9" cm="1">
        <f t="array" ref="M427">INDEX(Processed[Response.rows.elements.duration.value],_xlfn.XMATCH(M$9&amp;"_"&amp;$H427,Processed[LinkID]))/60</f>
        <v>27.15</v>
      </c>
      <c r="N427" s="9" cm="1">
        <f t="array" ref="N427">INDEX(Processed[Response.rows.elements.duration.value],_xlfn.XMATCH(N$9&amp;"_"&amp;$H427,Processed[LinkID]))/60</f>
        <v>27.15</v>
      </c>
      <c r="O427" s="9">
        <f t="shared" si="45"/>
        <v>29</v>
      </c>
      <c r="P427" s="9">
        <f t="shared" si="46"/>
        <v>12.448126</v>
      </c>
      <c r="R427" s="10" cm="1">
        <f t="array" ref="R427">INDEX($I427:$P427,0,_xlfn.XMATCH(R$10,$I$10:$P$10))</f>
        <v>12.448126</v>
      </c>
      <c r="S427" s="10">
        <f t="shared" si="47"/>
        <v>15.196999999999999</v>
      </c>
      <c r="U427" s="10">
        <f t="shared" si="50"/>
        <v>29</v>
      </c>
      <c r="V427" s="10" cm="1">
        <f t="array" ref="V427">INDEX($I427:$P427,0,_xlfn.XMATCH(V$10,$I$10:$P$10))</f>
        <v>27.15</v>
      </c>
      <c r="W427" s="10">
        <f t="shared" si="48"/>
        <v>1.8500000000000014</v>
      </c>
      <c r="X427" s="37">
        <f t="shared" si="49"/>
        <v>6.8139963167587539E-2</v>
      </c>
    </row>
    <row r="428" spans="1:24" x14ac:dyDescent="0.25">
      <c r="A428" s="4">
        <v>100184</v>
      </c>
      <c r="B428" s="4">
        <v>270811</v>
      </c>
      <c r="C428" s="4">
        <v>271036</v>
      </c>
      <c r="D428" s="4" t="s">
        <v>787</v>
      </c>
      <c r="E428" s="4" t="s">
        <v>759</v>
      </c>
      <c r="F428" s="4">
        <v>8552.3109999999997</v>
      </c>
      <c r="G428" s="4">
        <v>43</v>
      </c>
      <c r="H428" s="6" t="str">
        <f t="shared" si="44"/>
        <v>270811_271036</v>
      </c>
      <c r="I428" s="9" cm="1">
        <f t="array" ref="I428">INDEX(Processed[Response.rows.elements.distance.value],_xlfn.XMATCH(I$9&amp;"_"&amp;$H428,Processed[LinkID]))/1000</f>
        <v>12.829000000000001</v>
      </c>
      <c r="J428" s="9" cm="1">
        <f t="array" ref="J428">INDEX(Processed[Response.rows.elements.distance.value],_xlfn.XMATCH(J$9&amp;"_"&amp;$H428,Processed[LinkID]))/1000</f>
        <v>12.829000000000001</v>
      </c>
      <c r="K428" s="9" cm="1">
        <f t="array" ref="K428">INDEX(Processed[Response.rows.elements.distance.value],_xlfn.XMATCH(K$9&amp;"_"&amp;$H428,Processed[LinkID]))/1000</f>
        <v>12.829000000000001</v>
      </c>
      <c r="L428" s="9" cm="1">
        <f t="array" ref="L428">INDEX(Processed[Response.rows.elements.duration.value],_xlfn.XMATCH(L$9&amp;"_"&amp;$H428,Processed[LinkID]))/60</f>
        <v>40.299999999999997</v>
      </c>
      <c r="M428" s="9" cm="1">
        <f t="array" ref="M428">INDEX(Processed[Response.rows.elements.duration.value],_xlfn.XMATCH(M$9&amp;"_"&amp;$H428,Processed[LinkID]))/60</f>
        <v>38.299999999999997</v>
      </c>
      <c r="N428" s="9" cm="1">
        <f t="array" ref="N428">INDEX(Processed[Response.rows.elements.duration.value],_xlfn.XMATCH(N$9&amp;"_"&amp;$H428,Processed[LinkID]))/60</f>
        <v>38.299999999999997</v>
      </c>
      <c r="O428" s="9">
        <f t="shared" si="45"/>
        <v>43</v>
      </c>
      <c r="P428" s="9">
        <f t="shared" si="46"/>
        <v>8.5523109999999996</v>
      </c>
      <c r="R428" s="10" cm="1">
        <f t="array" ref="R428">INDEX($I428:$P428,0,_xlfn.XMATCH(R$10,$I$10:$P$10))</f>
        <v>8.5523109999999996</v>
      </c>
      <c r="S428" s="10">
        <f t="shared" si="47"/>
        <v>12.829000000000001</v>
      </c>
      <c r="U428" s="10">
        <f t="shared" si="50"/>
        <v>43</v>
      </c>
      <c r="V428" s="10" cm="1">
        <f t="array" ref="V428">INDEX($I428:$P428,0,_xlfn.XMATCH(V$10,$I$10:$P$10))</f>
        <v>40.299999999999997</v>
      </c>
      <c r="W428" s="10">
        <f t="shared" si="48"/>
        <v>2.7000000000000028</v>
      </c>
      <c r="X428" s="37">
        <f t="shared" si="49"/>
        <v>6.6997518610421913E-2</v>
      </c>
    </row>
    <row r="429" spans="1:24" x14ac:dyDescent="0.25">
      <c r="A429" s="4">
        <v>100062</v>
      </c>
      <c r="B429" s="4">
        <v>268899</v>
      </c>
      <c r="C429" s="4">
        <v>267983</v>
      </c>
      <c r="D429" s="4" t="s">
        <v>732</v>
      </c>
      <c r="E429" s="4" t="s">
        <v>688</v>
      </c>
      <c r="F429" s="4">
        <v>4382.1949999999997</v>
      </c>
      <c r="G429" s="4">
        <v>35</v>
      </c>
      <c r="H429" s="6" t="str">
        <f t="shared" si="44"/>
        <v>268899_267983</v>
      </c>
      <c r="I429" s="9" cm="1">
        <f t="array" ref="I429">INDEX(Processed[Response.rows.elements.distance.value],_xlfn.XMATCH(I$9&amp;"_"&amp;$H429,Processed[LinkID]))/1000</f>
        <v>5.1630000000000003</v>
      </c>
      <c r="J429" s="9" cm="1">
        <f t="array" ref="J429">INDEX(Processed[Response.rows.elements.distance.value],_xlfn.XMATCH(J$9&amp;"_"&amp;$H429,Processed[LinkID]))/1000</f>
        <v>5.1630000000000003</v>
      </c>
      <c r="K429" s="9" cm="1">
        <f t="array" ref="K429">INDEX(Processed[Response.rows.elements.distance.value],_xlfn.XMATCH(K$9&amp;"_"&amp;$H429,Processed[LinkID]))/1000</f>
        <v>5.1630000000000003</v>
      </c>
      <c r="L429" s="9" cm="1">
        <f t="array" ref="L429">INDEX(Processed[Response.rows.elements.duration.value],_xlfn.XMATCH(L$9&amp;"_"&amp;$H429,Processed[LinkID]))/60</f>
        <v>32.93333333333333</v>
      </c>
      <c r="M429" s="9" cm="1">
        <f t="array" ref="M429">INDEX(Processed[Response.rows.elements.duration.value],_xlfn.XMATCH(M$9&amp;"_"&amp;$H429,Processed[LinkID]))/60</f>
        <v>30.683333333333334</v>
      </c>
      <c r="N429" s="9" cm="1">
        <f t="array" ref="N429">INDEX(Processed[Response.rows.elements.duration.value],_xlfn.XMATCH(N$9&amp;"_"&amp;$H429,Processed[LinkID]))/60</f>
        <v>32.93333333333333</v>
      </c>
      <c r="O429" s="9">
        <f t="shared" si="45"/>
        <v>35</v>
      </c>
      <c r="P429" s="9">
        <f t="shared" si="46"/>
        <v>4.3821949999999994</v>
      </c>
      <c r="R429" s="10" cm="1">
        <f t="array" ref="R429">INDEX($I429:$P429,0,_xlfn.XMATCH(R$10,$I$10:$P$10))</f>
        <v>4.3821949999999994</v>
      </c>
      <c r="S429" s="10">
        <f t="shared" si="47"/>
        <v>5.1630000000000003</v>
      </c>
      <c r="U429" s="10">
        <f t="shared" si="50"/>
        <v>35</v>
      </c>
      <c r="V429" s="10" cm="1">
        <f t="array" ref="V429">INDEX($I429:$P429,0,_xlfn.XMATCH(V$10,$I$10:$P$10))</f>
        <v>32.93333333333333</v>
      </c>
      <c r="W429" s="10">
        <f t="shared" si="48"/>
        <v>2.06666666666667</v>
      </c>
      <c r="X429" s="37">
        <f t="shared" si="49"/>
        <v>6.275303643724707E-2</v>
      </c>
    </row>
    <row r="430" spans="1:24" x14ac:dyDescent="0.25">
      <c r="A430" s="4">
        <v>100194</v>
      </c>
      <c r="B430" s="4">
        <v>267948</v>
      </c>
      <c r="C430" s="4">
        <v>269471</v>
      </c>
      <c r="D430" s="4" t="s">
        <v>693</v>
      </c>
      <c r="E430" s="4" t="s">
        <v>703</v>
      </c>
      <c r="F430" s="4">
        <v>6662.2690000000002</v>
      </c>
      <c r="G430" s="4">
        <v>19</v>
      </c>
      <c r="H430" s="6" t="str">
        <f t="shared" si="44"/>
        <v>267948_269471</v>
      </c>
      <c r="I430" s="9" cm="1">
        <f t="array" ref="I430">INDEX(Processed[Response.rows.elements.distance.value],_xlfn.XMATCH(I$9&amp;"_"&amp;$H430,Processed[LinkID]))/1000</f>
        <v>8.2080000000000002</v>
      </c>
      <c r="J430" s="9" cm="1">
        <f t="array" ref="J430">INDEX(Processed[Response.rows.elements.distance.value],_xlfn.XMATCH(J$9&amp;"_"&amp;$H430,Processed[LinkID]))/1000</f>
        <v>8.2080000000000002</v>
      </c>
      <c r="K430" s="9" cm="1">
        <f t="array" ref="K430">INDEX(Processed[Response.rows.elements.distance.value],_xlfn.XMATCH(K$9&amp;"_"&amp;$H430,Processed[LinkID]))/1000</f>
        <v>8.2080000000000002</v>
      </c>
      <c r="L430" s="9" cm="1">
        <f t="array" ref="L430">INDEX(Processed[Response.rows.elements.duration.value],_xlfn.XMATCH(L$9&amp;"_"&amp;$H430,Processed[LinkID]))/60</f>
        <v>17.933333333333334</v>
      </c>
      <c r="M430" s="9" cm="1">
        <f t="array" ref="M430">INDEX(Processed[Response.rows.elements.duration.value],_xlfn.XMATCH(M$9&amp;"_"&amp;$H430,Processed[LinkID]))/60</f>
        <v>17.933333333333334</v>
      </c>
      <c r="N430" s="9" cm="1">
        <f t="array" ref="N430">INDEX(Processed[Response.rows.elements.duration.value],_xlfn.XMATCH(N$9&amp;"_"&amp;$H430,Processed[LinkID]))/60</f>
        <v>17.933333333333334</v>
      </c>
      <c r="O430" s="9">
        <f t="shared" si="45"/>
        <v>19</v>
      </c>
      <c r="P430" s="9">
        <f t="shared" si="46"/>
        <v>6.6622690000000002</v>
      </c>
      <c r="R430" s="10" cm="1">
        <f t="array" ref="R430">INDEX($I430:$P430,0,_xlfn.XMATCH(R$10,$I$10:$P$10))</f>
        <v>6.6622690000000002</v>
      </c>
      <c r="S430" s="10">
        <f t="shared" si="47"/>
        <v>8.2080000000000002</v>
      </c>
      <c r="U430" s="10">
        <f t="shared" si="50"/>
        <v>19</v>
      </c>
      <c r="V430" s="10" cm="1">
        <f t="array" ref="V430">INDEX($I430:$P430,0,_xlfn.XMATCH(V$10,$I$10:$P$10))</f>
        <v>17.933333333333334</v>
      </c>
      <c r="W430" s="10">
        <f t="shared" si="48"/>
        <v>1.0666666666666664</v>
      </c>
      <c r="X430" s="37">
        <f t="shared" si="49"/>
        <v>5.9479553903345708E-2</v>
      </c>
    </row>
    <row r="431" spans="1:24" x14ac:dyDescent="0.25">
      <c r="A431" s="4">
        <v>100009</v>
      </c>
      <c r="B431" s="4">
        <v>267983</v>
      </c>
      <c r="C431" s="4">
        <v>268747</v>
      </c>
      <c r="D431" s="4" t="s">
        <v>688</v>
      </c>
      <c r="E431" s="4" t="s">
        <v>685</v>
      </c>
      <c r="F431" s="4">
        <v>2619.002</v>
      </c>
      <c r="G431" s="4">
        <v>28</v>
      </c>
      <c r="H431" s="6" t="str">
        <f t="shared" si="44"/>
        <v>267983_268747</v>
      </c>
      <c r="I431" s="9" cm="1">
        <f t="array" ref="I431">INDEX(Processed[Response.rows.elements.distance.value],_xlfn.XMATCH(I$9&amp;"_"&amp;$H431,Processed[LinkID]))/1000</f>
        <v>6.9710000000000001</v>
      </c>
      <c r="J431" s="9" cm="1">
        <f t="array" ref="J431">INDEX(Processed[Response.rows.elements.distance.value],_xlfn.XMATCH(J$9&amp;"_"&amp;$H431,Processed[LinkID]))/1000</f>
        <v>6.9710000000000001</v>
      </c>
      <c r="K431" s="9" cm="1">
        <f t="array" ref="K431">INDEX(Processed[Response.rows.elements.distance.value],_xlfn.XMATCH(K$9&amp;"_"&amp;$H431,Processed[LinkID]))/1000</f>
        <v>3.7530000000000001</v>
      </c>
      <c r="L431" s="9" cm="1">
        <f t="array" ref="L431">INDEX(Processed[Response.rows.elements.duration.value],_xlfn.XMATCH(L$9&amp;"_"&amp;$H431,Processed[LinkID]))/60</f>
        <v>26.5</v>
      </c>
      <c r="M431" s="9" cm="1">
        <f t="array" ref="M431">INDEX(Processed[Response.rows.elements.duration.value],_xlfn.XMATCH(M$9&amp;"_"&amp;$H431,Processed[LinkID]))/60</f>
        <v>27.133333333333333</v>
      </c>
      <c r="N431" s="9" cm="1">
        <f t="array" ref="N431">INDEX(Processed[Response.rows.elements.duration.value],_xlfn.XMATCH(N$9&amp;"_"&amp;$H431,Processed[LinkID]))/60</f>
        <v>22.066666666666666</v>
      </c>
      <c r="O431" s="9">
        <f t="shared" si="45"/>
        <v>28</v>
      </c>
      <c r="P431" s="9">
        <f t="shared" si="46"/>
        <v>2.6190020000000001</v>
      </c>
      <c r="R431" s="10" cm="1">
        <f t="array" ref="R431">INDEX($I431:$P431,0,_xlfn.XMATCH(R$10,$I$10:$P$10))</f>
        <v>2.6190020000000001</v>
      </c>
      <c r="S431" s="10">
        <f t="shared" si="47"/>
        <v>3.7530000000000001</v>
      </c>
      <c r="U431" s="10">
        <f t="shared" si="50"/>
        <v>28</v>
      </c>
      <c r="V431" s="10" cm="1">
        <f t="array" ref="V431">INDEX($I431:$P431,0,_xlfn.XMATCH(V$10,$I$10:$P$10))</f>
        <v>26.5</v>
      </c>
      <c r="W431" s="10">
        <f t="shared" si="48"/>
        <v>1.5</v>
      </c>
      <c r="X431" s="37">
        <f t="shared" si="49"/>
        <v>5.6603773584905662E-2</v>
      </c>
    </row>
    <row r="432" spans="1:24" x14ac:dyDescent="0.25">
      <c r="A432" s="4">
        <v>100020</v>
      </c>
      <c r="B432" s="4">
        <v>268599</v>
      </c>
      <c r="C432" s="4">
        <v>270193</v>
      </c>
      <c r="D432" s="4" t="s">
        <v>700</v>
      </c>
      <c r="E432" s="4" t="s">
        <v>699</v>
      </c>
      <c r="F432" s="4">
        <v>5167.6360000000004</v>
      </c>
      <c r="G432" s="4">
        <v>12</v>
      </c>
      <c r="H432" s="6" t="str">
        <f t="shared" si="44"/>
        <v>268599_270193</v>
      </c>
      <c r="I432" s="9" cm="1">
        <f t="array" ref="I432">INDEX(Processed[Response.rows.elements.distance.value],_xlfn.XMATCH(I$9&amp;"_"&amp;$H432,Processed[LinkID]))/1000</f>
        <v>5.94</v>
      </c>
      <c r="J432" s="9" cm="1">
        <f t="array" ref="J432">INDEX(Processed[Response.rows.elements.distance.value],_xlfn.XMATCH(J$9&amp;"_"&amp;$H432,Processed[LinkID]))/1000</f>
        <v>5.94</v>
      </c>
      <c r="K432" s="9" cm="1">
        <f t="array" ref="K432">INDEX(Processed[Response.rows.elements.distance.value],_xlfn.XMATCH(K$9&amp;"_"&amp;$H432,Processed[LinkID]))/1000</f>
        <v>5.94</v>
      </c>
      <c r="L432" s="9" cm="1">
        <f t="array" ref="L432">INDEX(Processed[Response.rows.elements.duration.value],_xlfn.XMATCH(L$9&amp;"_"&amp;$H432,Processed[LinkID]))/60</f>
        <v>11.383333333333333</v>
      </c>
      <c r="M432" s="9" cm="1">
        <f t="array" ref="M432">INDEX(Processed[Response.rows.elements.duration.value],_xlfn.XMATCH(M$9&amp;"_"&amp;$H432,Processed[LinkID]))/60</f>
        <v>12.383333333333333</v>
      </c>
      <c r="N432" s="9" cm="1">
        <f t="array" ref="N432">INDEX(Processed[Response.rows.elements.duration.value],_xlfn.XMATCH(N$9&amp;"_"&amp;$H432,Processed[LinkID]))/60</f>
        <v>11.383333333333333</v>
      </c>
      <c r="O432" s="9">
        <f t="shared" si="45"/>
        <v>12</v>
      </c>
      <c r="P432" s="9">
        <f t="shared" si="46"/>
        <v>5.1676360000000008</v>
      </c>
      <c r="R432" s="10" cm="1">
        <f t="array" ref="R432">INDEX($I432:$P432,0,_xlfn.XMATCH(R$10,$I$10:$P$10))</f>
        <v>5.1676360000000008</v>
      </c>
      <c r="S432" s="10">
        <f t="shared" si="47"/>
        <v>5.94</v>
      </c>
      <c r="U432" s="10">
        <f t="shared" si="50"/>
        <v>12</v>
      </c>
      <c r="V432" s="10" cm="1">
        <f t="array" ref="V432">INDEX($I432:$P432,0,_xlfn.XMATCH(V$10,$I$10:$P$10))</f>
        <v>11.383333333333333</v>
      </c>
      <c r="W432" s="10">
        <f t="shared" si="48"/>
        <v>0.61666666666666714</v>
      </c>
      <c r="X432" s="37">
        <f t="shared" si="49"/>
        <v>5.4172767203513952E-2</v>
      </c>
    </row>
    <row r="433" spans="1:24" x14ac:dyDescent="0.25">
      <c r="A433" s="4">
        <v>100083</v>
      </c>
      <c r="B433" s="4">
        <v>257822</v>
      </c>
      <c r="C433" s="4">
        <v>257719</v>
      </c>
      <c r="D433" s="4" t="s">
        <v>738</v>
      </c>
      <c r="E433" s="4" t="s">
        <v>737</v>
      </c>
      <c r="F433" s="4">
        <v>1152.6199999999999</v>
      </c>
      <c r="G433" s="4">
        <v>17</v>
      </c>
      <c r="H433" s="6" t="str">
        <f t="shared" si="44"/>
        <v>257822_257719</v>
      </c>
      <c r="I433" s="9" cm="1">
        <f t="array" ref="I433">INDEX(Processed[Response.rows.elements.distance.value],_xlfn.XMATCH(I$9&amp;"_"&amp;$H433,Processed[LinkID]))/1000</f>
        <v>1.306</v>
      </c>
      <c r="J433" s="9" cm="1">
        <f t="array" ref="J433">INDEX(Processed[Response.rows.elements.distance.value],_xlfn.XMATCH(J$9&amp;"_"&amp;$H433,Processed[LinkID]))/1000</f>
        <v>1.306</v>
      </c>
      <c r="K433" s="9" cm="1">
        <f t="array" ref="K433">INDEX(Processed[Response.rows.elements.distance.value],_xlfn.XMATCH(K$9&amp;"_"&amp;$H433,Processed[LinkID]))/1000</f>
        <v>1.306</v>
      </c>
      <c r="L433" s="9" cm="1">
        <f t="array" ref="L433">INDEX(Processed[Response.rows.elements.duration.value],_xlfn.XMATCH(L$9&amp;"_"&amp;$H433,Processed[LinkID]))/60</f>
        <v>16.183333333333334</v>
      </c>
      <c r="M433" s="9" cm="1">
        <f t="array" ref="M433">INDEX(Processed[Response.rows.elements.duration.value],_xlfn.XMATCH(M$9&amp;"_"&amp;$H433,Processed[LinkID]))/60</f>
        <v>16.183333333333334</v>
      </c>
      <c r="N433" s="9" cm="1">
        <f t="array" ref="N433">INDEX(Processed[Response.rows.elements.duration.value],_xlfn.XMATCH(N$9&amp;"_"&amp;$H433,Processed[LinkID]))/60</f>
        <v>16.183333333333334</v>
      </c>
      <c r="O433" s="9">
        <f t="shared" si="45"/>
        <v>17</v>
      </c>
      <c r="P433" s="9">
        <f t="shared" si="46"/>
        <v>1.15262</v>
      </c>
      <c r="R433" s="10" cm="1">
        <f t="array" ref="R433">INDEX($I433:$P433,0,_xlfn.XMATCH(R$10,$I$10:$P$10))</f>
        <v>1.15262</v>
      </c>
      <c r="S433" s="10">
        <f t="shared" si="47"/>
        <v>1.306</v>
      </c>
      <c r="U433" s="10">
        <f t="shared" si="50"/>
        <v>17</v>
      </c>
      <c r="V433" s="10" cm="1">
        <f t="array" ref="V433">INDEX($I433:$P433,0,_xlfn.XMATCH(V$10,$I$10:$P$10))</f>
        <v>16.183333333333334</v>
      </c>
      <c r="W433" s="10">
        <f t="shared" si="48"/>
        <v>0.81666666666666643</v>
      </c>
      <c r="X433" s="37">
        <f t="shared" si="49"/>
        <v>5.0463439752832115E-2</v>
      </c>
    </row>
    <row r="434" spans="1:24" x14ac:dyDescent="0.25">
      <c r="A434" s="4">
        <v>100129</v>
      </c>
      <c r="B434" s="4">
        <v>269225</v>
      </c>
      <c r="C434" s="4">
        <v>267662</v>
      </c>
      <c r="D434" s="4" t="s">
        <v>689</v>
      </c>
      <c r="E434" s="4" t="s">
        <v>686</v>
      </c>
      <c r="F434" s="4">
        <v>4181.5240000000003</v>
      </c>
      <c r="G434" s="4">
        <v>23</v>
      </c>
      <c r="H434" s="6" t="str">
        <f t="shared" si="44"/>
        <v>269225_267662</v>
      </c>
      <c r="I434" s="9" cm="1">
        <f t="array" ref="I434">INDEX(Processed[Response.rows.elements.distance.value],_xlfn.XMATCH(I$9&amp;"_"&amp;$H434,Processed[LinkID]))/1000</f>
        <v>7.4960000000000004</v>
      </c>
      <c r="J434" s="9" cm="1">
        <f t="array" ref="J434">INDEX(Processed[Response.rows.elements.distance.value],_xlfn.XMATCH(J$9&amp;"_"&amp;$H434,Processed[LinkID]))/1000</f>
        <v>7.4960000000000004</v>
      </c>
      <c r="K434" s="9" cm="1">
        <f t="array" ref="K434">INDEX(Processed[Response.rows.elements.distance.value],_xlfn.XMATCH(K$9&amp;"_"&amp;$H434,Processed[LinkID]))/1000</f>
        <v>7.4960000000000004</v>
      </c>
      <c r="L434" s="9" cm="1">
        <f t="array" ref="L434">INDEX(Processed[Response.rows.elements.duration.value],_xlfn.XMATCH(L$9&amp;"_"&amp;$H434,Processed[LinkID]))/60</f>
        <v>21.916666666666668</v>
      </c>
      <c r="M434" s="9" cm="1">
        <f t="array" ref="M434">INDEX(Processed[Response.rows.elements.duration.value],_xlfn.XMATCH(M$9&amp;"_"&amp;$H434,Processed[LinkID]))/60</f>
        <v>21.916666666666668</v>
      </c>
      <c r="N434" s="9" cm="1">
        <f t="array" ref="N434">INDEX(Processed[Response.rows.elements.duration.value],_xlfn.XMATCH(N$9&amp;"_"&amp;$H434,Processed[LinkID]))/60</f>
        <v>21.916666666666668</v>
      </c>
      <c r="O434" s="9">
        <f t="shared" si="45"/>
        <v>23</v>
      </c>
      <c r="P434" s="9">
        <f t="shared" si="46"/>
        <v>4.1815240000000005</v>
      </c>
      <c r="R434" s="10" cm="1">
        <f t="array" ref="R434">INDEX($I434:$P434,0,_xlfn.XMATCH(R$10,$I$10:$P$10))</f>
        <v>4.1815240000000005</v>
      </c>
      <c r="S434" s="10">
        <f t="shared" si="47"/>
        <v>7.4960000000000004</v>
      </c>
      <c r="U434" s="10">
        <f t="shared" si="50"/>
        <v>23</v>
      </c>
      <c r="V434" s="10" cm="1">
        <f t="array" ref="V434">INDEX($I434:$P434,0,_xlfn.XMATCH(V$10,$I$10:$P$10))</f>
        <v>21.916666666666668</v>
      </c>
      <c r="W434" s="10">
        <f t="shared" si="48"/>
        <v>1.0833333333333321</v>
      </c>
      <c r="X434" s="37">
        <f t="shared" si="49"/>
        <v>4.942965779467675E-2</v>
      </c>
    </row>
    <row r="435" spans="1:24" x14ac:dyDescent="0.25">
      <c r="A435" s="4">
        <v>100056</v>
      </c>
      <c r="B435" s="4">
        <v>236164</v>
      </c>
      <c r="C435" s="4">
        <v>236222</v>
      </c>
      <c r="D435" s="4" t="s">
        <v>722</v>
      </c>
      <c r="E435" s="4" t="s">
        <v>723</v>
      </c>
      <c r="F435" s="4">
        <v>471.16</v>
      </c>
      <c r="G435" s="4">
        <v>8</v>
      </c>
      <c r="H435" s="6" t="str">
        <f t="shared" si="44"/>
        <v>236164_236222</v>
      </c>
      <c r="I435" s="9" cm="1">
        <f t="array" ref="I435">INDEX(Processed[Response.rows.elements.distance.value],_xlfn.XMATCH(I$9&amp;"_"&amp;$H435,Processed[LinkID]))/1000</f>
        <v>0.54800000000000004</v>
      </c>
      <c r="J435" s="9" cm="1">
        <f t="array" ref="J435">INDEX(Processed[Response.rows.elements.distance.value],_xlfn.XMATCH(J$9&amp;"_"&amp;$H435,Processed[LinkID]))/1000</f>
        <v>0.54800000000000004</v>
      </c>
      <c r="K435" s="9" cm="1">
        <f t="array" ref="K435">INDEX(Processed[Response.rows.elements.distance.value],_xlfn.XMATCH(K$9&amp;"_"&amp;$H435,Processed[LinkID]))/1000</f>
        <v>0.54800000000000004</v>
      </c>
      <c r="L435" s="9" cm="1">
        <f t="array" ref="L435">INDEX(Processed[Response.rows.elements.duration.value],_xlfn.XMATCH(L$9&amp;"_"&amp;$H435,Processed[LinkID]))/60</f>
        <v>7.65</v>
      </c>
      <c r="M435" s="9" cm="1">
        <f t="array" ref="M435">INDEX(Processed[Response.rows.elements.duration.value],_xlfn.XMATCH(M$9&amp;"_"&amp;$H435,Processed[LinkID]))/60</f>
        <v>7.65</v>
      </c>
      <c r="N435" s="9" cm="1">
        <f t="array" ref="N435">INDEX(Processed[Response.rows.elements.duration.value],_xlfn.XMATCH(N$9&amp;"_"&amp;$H435,Processed[LinkID]))/60</f>
        <v>7.65</v>
      </c>
      <c r="O435" s="9">
        <f t="shared" si="45"/>
        <v>8</v>
      </c>
      <c r="P435" s="9">
        <f t="shared" si="46"/>
        <v>0.47116000000000002</v>
      </c>
      <c r="R435" s="10" cm="1">
        <f t="array" ref="R435">INDEX($I435:$P435,0,_xlfn.XMATCH(R$10,$I$10:$P$10))</f>
        <v>0.47116000000000002</v>
      </c>
      <c r="S435" s="10">
        <f t="shared" si="47"/>
        <v>0.54800000000000004</v>
      </c>
      <c r="U435" s="10">
        <f t="shared" si="50"/>
        <v>8</v>
      </c>
      <c r="V435" s="10" cm="1">
        <f t="array" ref="V435">INDEX($I435:$P435,0,_xlfn.XMATCH(V$10,$I$10:$P$10))</f>
        <v>7.65</v>
      </c>
      <c r="W435" s="10">
        <f t="shared" si="48"/>
        <v>0.34999999999999964</v>
      </c>
      <c r="X435" s="37">
        <f t="shared" si="49"/>
        <v>4.5751633986928053E-2</v>
      </c>
    </row>
    <row r="436" spans="1:24" x14ac:dyDescent="0.25">
      <c r="A436" s="4">
        <v>100160</v>
      </c>
      <c r="B436" s="4">
        <v>266343</v>
      </c>
      <c r="C436" s="4">
        <v>269139</v>
      </c>
      <c r="D436" s="4" t="s">
        <v>692</v>
      </c>
      <c r="E436" s="4" t="s">
        <v>733</v>
      </c>
      <c r="F436" s="4">
        <v>5980.7179999999998</v>
      </c>
      <c r="G436" s="4">
        <v>23</v>
      </c>
      <c r="H436" s="6" t="str">
        <f t="shared" si="44"/>
        <v>266343_269139</v>
      </c>
      <c r="I436" s="9" cm="1">
        <f t="array" ref="I436">INDEX(Processed[Response.rows.elements.distance.value],_xlfn.XMATCH(I$9&amp;"_"&amp;$H436,Processed[LinkID]))/1000</f>
        <v>7.3860000000000001</v>
      </c>
      <c r="J436" s="9" cm="1">
        <f t="array" ref="J436">INDEX(Processed[Response.rows.elements.distance.value],_xlfn.XMATCH(J$9&amp;"_"&amp;$H436,Processed[LinkID]))/1000</f>
        <v>7.3860000000000001</v>
      </c>
      <c r="K436" s="9" cm="1">
        <f t="array" ref="K436">INDEX(Processed[Response.rows.elements.distance.value],_xlfn.XMATCH(K$9&amp;"_"&amp;$H436,Processed[LinkID]))/1000</f>
        <v>7.3860000000000001</v>
      </c>
      <c r="L436" s="9" cm="1">
        <f t="array" ref="L436">INDEX(Processed[Response.rows.elements.duration.value],_xlfn.XMATCH(L$9&amp;"_"&amp;$H436,Processed[LinkID]))/60</f>
        <v>22</v>
      </c>
      <c r="M436" s="9" cm="1">
        <f t="array" ref="M436">INDEX(Processed[Response.rows.elements.duration.value],_xlfn.XMATCH(M$9&amp;"_"&amp;$H436,Processed[LinkID]))/60</f>
        <v>20.533333333333335</v>
      </c>
      <c r="N436" s="9" cm="1">
        <f t="array" ref="N436">INDEX(Processed[Response.rows.elements.duration.value],_xlfn.XMATCH(N$9&amp;"_"&amp;$H436,Processed[LinkID]))/60</f>
        <v>20.533333333333335</v>
      </c>
      <c r="O436" s="9">
        <f t="shared" si="45"/>
        <v>23</v>
      </c>
      <c r="P436" s="9">
        <f t="shared" si="46"/>
        <v>5.9807179999999995</v>
      </c>
      <c r="R436" s="10" cm="1">
        <f t="array" ref="R436">INDEX($I436:$P436,0,_xlfn.XMATCH(R$10,$I$10:$P$10))</f>
        <v>5.9807179999999995</v>
      </c>
      <c r="S436" s="10">
        <f t="shared" si="47"/>
        <v>7.3860000000000001</v>
      </c>
      <c r="U436" s="10">
        <f t="shared" si="50"/>
        <v>23</v>
      </c>
      <c r="V436" s="10" cm="1">
        <f t="array" ref="V436">INDEX($I436:$P436,0,_xlfn.XMATCH(V$10,$I$10:$P$10))</f>
        <v>22</v>
      </c>
      <c r="W436" s="10">
        <f t="shared" si="48"/>
        <v>1</v>
      </c>
      <c r="X436" s="37">
        <f t="shared" si="49"/>
        <v>4.5454545454545456E-2</v>
      </c>
    </row>
    <row r="437" spans="1:24" x14ac:dyDescent="0.25">
      <c r="A437" s="4">
        <v>100154</v>
      </c>
      <c r="B437" s="4">
        <v>268899</v>
      </c>
      <c r="C437" s="4">
        <v>269139</v>
      </c>
      <c r="D437" s="4" t="s">
        <v>732</v>
      </c>
      <c r="E437" s="4" t="s">
        <v>733</v>
      </c>
      <c r="F437" s="4">
        <v>2716.3829999999998</v>
      </c>
      <c r="G437" s="4">
        <v>25</v>
      </c>
      <c r="H437" s="6" t="str">
        <f t="shared" si="44"/>
        <v>268899_269139</v>
      </c>
      <c r="I437" s="9" cm="1">
        <f t="array" ref="I437">INDEX(Processed[Response.rows.elements.distance.value],_xlfn.XMATCH(I$9&amp;"_"&amp;$H437,Processed[LinkID]))/1000</f>
        <v>3.3039999999999998</v>
      </c>
      <c r="J437" s="9" cm="1">
        <f t="array" ref="J437">INDEX(Processed[Response.rows.elements.distance.value],_xlfn.XMATCH(J$9&amp;"_"&amp;$H437,Processed[LinkID]))/1000</f>
        <v>3.3039999999999998</v>
      </c>
      <c r="K437" s="9" cm="1">
        <f t="array" ref="K437">INDEX(Processed[Response.rows.elements.distance.value],_xlfn.XMATCH(K$9&amp;"_"&amp;$H437,Processed[LinkID]))/1000</f>
        <v>3.3039999999999998</v>
      </c>
      <c r="L437" s="9" cm="1">
        <f t="array" ref="L437">INDEX(Processed[Response.rows.elements.duration.value],_xlfn.XMATCH(L$9&amp;"_"&amp;$H437,Processed[LinkID]))/60</f>
        <v>23.95</v>
      </c>
      <c r="M437" s="9" cm="1">
        <f t="array" ref="M437">INDEX(Processed[Response.rows.elements.duration.value],_xlfn.XMATCH(M$9&amp;"_"&amp;$H437,Processed[LinkID]))/60</f>
        <v>23.616666666666667</v>
      </c>
      <c r="N437" s="9" cm="1">
        <f t="array" ref="N437">INDEX(Processed[Response.rows.elements.duration.value],_xlfn.XMATCH(N$9&amp;"_"&amp;$H437,Processed[LinkID]))/60</f>
        <v>23.616666666666667</v>
      </c>
      <c r="O437" s="9">
        <f t="shared" si="45"/>
        <v>25</v>
      </c>
      <c r="P437" s="9">
        <f t="shared" si="46"/>
        <v>2.716383</v>
      </c>
      <c r="R437" s="10" cm="1">
        <f t="array" ref="R437">INDEX($I437:$P437,0,_xlfn.XMATCH(R$10,$I$10:$P$10))</f>
        <v>2.716383</v>
      </c>
      <c r="S437" s="10">
        <f t="shared" si="47"/>
        <v>3.3039999999999998</v>
      </c>
      <c r="U437" s="10">
        <f t="shared" si="50"/>
        <v>25</v>
      </c>
      <c r="V437" s="10" cm="1">
        <f t="array" ref="V437">INDEX($I437:$P437,0,_xlfn.XMATCH(V$10,$I$10:$P$10))</f>
        <v>23.95</v>
      </c>
      <c r="W437" s="10">
        <f t="shared" si="48"/>
        <v>1.0500000000000007</v>
      </c>
      <c r="X437" s="37">
        <f t="shared" si="49"/>
        <v>4.3841336116910261E-2</v>
      </c>
    </row>
    <row r="438" spans="1:24" x14ac:dyDescent="0.25">
      <c r="A438" s="4">
        <v>100207</v>
      </c>
      <c r="B438" s="4">
        <v>269471</v>
      </c>
      <c r="C438" s="4">
        <v>267252</v>
      </c>
      <c r="D438" s="4" t="s">
        <v>703</v>
      </c>
      <c r="E438" s="4" t="s">
        <v>694</v>
      </c>
      <c r="F438" s="4">
        <v>10812.483</v>
      </c>
      <c r="G438" s="4">
        <v>25</v>
      </c>
      <c r="H438" s="6" t="str">
        <f t="shared" si="44"/>
        <v>269471_267252</v>
      </c>
      <c r="I438" s="9" cm="1">
        <f t="array" ref="I438">INDEX(Processed[Response.rows.elements.distance.value],_xlfn.XMATCH(I$9&amp;"_"&amp;$H438,Processed[LinkID]))/1000</f>
        <v>12.734</v>
      </c>
      <c r="J438" s="9" cm="1">
        <f t="array" ref="J438">INDEX(Processed[Response.rows.elements.distance.value],_xlfn.XMATCH(J$9&amp;"_"&amp;$H438,Processed[LinkID]))/1000</f>
        <v>12.734</v>
      </c>
      <c r="K438" s="9" cm="1">
        <f t="array" ref="K438">INDEX(Processed[Response.rows.elements.distance.value],_xlfn.XMATCH(K$9&amp;"_"&amp;$H438,Processed[LinkID]))/1000</f>
        <v>12.734</v>
      </c>
      <c r="L438" s="9" cm="1">
        <f t="array" ref="L438">INDEX(Processed[Response.rows.elements.duration.value],_xlfn.XMATCH(L$9&amp;"_"&amp;$H438,Processed[LinkID]))/60</f>
        <v>23.966666666666665</v>
      </c>
      <c r="M438" s="9" cm="1">
        <f t="array" ref="M438">INDEX(Processed[Response.rows.elements.duration.value],_xlfn.XMATCH(M$9&amp;"_"&amp;$H438,Processed[LinkID]))/60</f>
        <v>21.966666666666665</v>
      </c>
      <c r="N438" s="9" cm="1">
        <f t="array" ref="N438">INDEX(Processed[Response.rows.elements.duration.value],_xlfn.XMATCH(N$9&amp;"_"&amp;$H438,Processed[LinkID]))/60</f>
        <v>22.966666666666665</v>
      </c>
      <c r="O438" s="9">
        <f t="shared" si="45"/>
        <v>25</v>
      </c>
      <c r="P438" s="9">
        <f t="shared" si="46"/>
        <v>10.812483</v>
      </c>
      <c r="R438" s="10" cm="1">
        <f t="array" ref="R438">INDEX($I438:$P438,0,_xlfn.XMATCH(R$10,$I$10:$P$10))</f>
        <v>10.812483</v>
      </c>
      <c r="S438" s="10">
        <f t="shared" si="47"/>
        <v>12.734</v>
      </c>
      <c r="U438" s="10">
        <f t="shared" si="50"/>
        <v>25</v>
      </c>
      <c r="V438" s="10" cm="1">
        <f t="array" ref="V438">INDEX($I438:$P438,0,_xlfn.XMATCH(V$10,$I$10:$P$10))</f>
        <v>23.966666666666665</v>
      </c>
      <c r="W438" s="10">
        <f t="shared" si="48"/>
        <v>1.033333333333335</v>
      </c>
      <c r="X438" s="37">
        <f t="shared" si="49"/>
        <v>4.3115438108484075E-2</v>
      </c>
    </row>
    <row r="439" spans="1:24" x14ac:dyDescent="0.25">
      <c r="A439" s="4">
        <v>100001</v>
      </c>
      <c r="B439" s="4">
        <v>258065</v>
      </c>
      <c r="C439" s="4">
        <v>257952</v>
      </c>
      <c r="D439" s="4" t="s">
        <v>679</v>
      </c>
      <c r="E439" s="4" t="s">
        <v>678</v>
      </c>
      <c r="F439" s="4">
        <v>776.19799999999998</v>
      </c>
      <c r="G439" s="4">
        <v>11</v>
      </c>
      <c r="H439" s="6" t="str">
        <f t="shared" si="44"/>
        <v>258065_257952</v>
      </c>
      <c r="I439" s="9" cm="1">
        <f t="array" ref="I439">INDEX(Processed[Response.rows.elements.distance.value],_xlfn.XMATCH(I$9&amp;"_"&amp;$H439,Processed[LinkID]))/1000</f>
        <v>0.85</v>
      </c>
      <c r="J439" s="9" cm="1">
        <f t="array" ref="J439">INDEX(Processed[Response.rows.elements.distance.value],_xlfn.XMATCH(J$9&amp;"_"&amp;$H439,Processed[LinkID]))/1000</f>
        <v>0.85</v>
      </c>
      <c r="K439" s="9" cm="1">
        <f t="array" ref="K439">INDEX(Processed[Response.rows.elements.distance.value],_xlfn.XMATCH(K$9&amp;"_"&amp;$H439,Processed[LinkID]))/1000</f>
        <v>0.85</v>
      </c>
      <c r="L439" s="9" cm="1">
        <f t="array" ref="L439">INDEX(Processed[Response.rows.elements.duration.value],_xlfn.XMATCH(L$9&amp;"_"&amp;$H439,Processed[LinkID]))/60</f>
        <v>10.55</v>
      </c>
      <c r="M439" s="9" cm="1">
        <f t="array" ref="M439">INDEX(Processed[Response.rows.elements.duration.value],_xlfn.XMATCH(M$9&amp;"_"&amp;$H439,Processed[LinkID]))/60</f>
        <v>10.55</v>
      </c>
      <c r="N439" s="9" cm="1">
        <f t="array" ref="N439">INDEX(Processed[Response.rows.elements.duration.value],_xlfn.XMATCH(N$9&amp;"_"&amp;$H439,Processed[LinkID]))/60</f>
        <v>10.55</v>
      </c>
      <c r="O439" s="9">
        <f t="shared" si="45"/>
        <v>11</v>
      </c>
      <c r="P439" s="9">
        <f t="shared" si="46"/>
        <v>0.77619799999999994</v>
      </c>
      <c r="R439" s="10" cm="1">
        <f t="array" ref="R439">INDEX($I439:$P439,0,_xlfn.XMATCH(R$10,$I$10:$P$10))</f>
        <v>0.77619799999999994</v>
      </c>
      <c r="S439" s="10">
        <f t="shared" si="47"/>
        <v>0.85</v>
      </c>
      <c r="U439" s="10">
        <f t="shared" si="50"/>
        <v>11</v>
      </c>
      <c r="V439" s="10" cm="1">
        <f t="array" ref="V439">INDEX($I439:$P439,0,_xlfn.XMATCH(V$10,$I$10:$P$10))</f>
        <v>10.55</v>
      </c>
      <c r="W439" s="10">
        <f t="shared" si="48"/>
        <v>0.44999999999999929</v>
      </c>
      <c r="X439" s="37">
        <f t="shared" si="49"/>
        <v>4.2654028436018884E-2</v>
      </c>
    </row>
    <row r="440" spans="1:24" x14ac:dyDescent="0.25">
      <c r="A440" s="4">
        <v>100145</v>
      </c>
      <c r="B440" s="4">
        <v>269296</v>
      </c>
      <c r="C440" s="4">
        <v>266343</v>
      </c>
      <c r="D440" s="4" t="s">
        <v>690</v>
      </c>
      <c r="E440" s="4" t="s">
        <v>692</v>
      </c>
      <c r="F440" s="4">
        <v>6474.8990000000003</v>
      </c>
      <c r="G440" s="4">
        <v>25</v>
      </c>
      <c r="H440" s="6" t="str">
        <f t="shared" si="44"/>
        <v>269296_266343</v>
      </c>
      <c r="I440" s="9" cm="1">
        <f t="array" ref="I440">INDEX(Processed[Response.rows.elements.distance.value],_xlfn.XMATCH(I$9&amp;"_"&amp;$H440,Processed[LinkID]))/1000</f>
        <v>7.8609999999999998</v>
      </c>
      <c r="J440" s="9" cm="1">
        <f t="array" ref="J440">INDEX(Processed[Response.rows.elements.distance.value],_xlfn.XMATCH(J$9&amp;"_"&amp;$H440,Processed[LinkID]))/1000</f>
        <v>8.0109999999999992</v>
      </c>
      <c r="K440" s="9" cm="1">
        <f t="array" ref="K440">INDEX(Processed[Response.rows.elements.distance.value],_xlfn.XMATCH(K$9&amp;"_"&amp;$H440,Processed[LinkID]))/1000</f>
        <v>8.0109999999999992</v>
      </c>
      <c r="L440" s="9" cm="1">
        <f t="array" ref="L440">INDEX(Processed[Response.rows.elements.duration.value],_xlfn.XMATCH(L$9&amp;"_"&amp;$H440,Processed[LinkID]))/60</f>
        <v>23.983333333333334</v>
      </c>
      <c r="M440" s="9" cm="1">
        <f t="array" ref="M440">INDEX(Processed[Response.rows.elements.duration.value],_xlfn.XMATCH(M$9&amp;"_"&amp;$H440,Processed[LinkID]))/60</f>
        <v>24.516666666666666</v>
      </c>
      <c r="N440" s="9" cm="1">
        <f t="array" ref="N440">INDEX(Processed[Response.rows.elements.duration.value],_xlfn.XMATCH(N$9&amp;"_"&amp;$H440,Processed[LinkID]))/60</f>
        <v>26.516666666666666</v>
      </c>
      <c r="O440" s="9">
        <f t="shared" si="45"/>
        <v>25</v>
      </c>
      <c r="P440" s="9">
        <f t="shared" si="46"/>
        <v>6.4748990000000006</v>
      </c>
      <c r="R440" s="10" cm="1">
        <f t="array" ref="R440">INDEX($I440:$P440,0,_xlfn.XMATCH(R$10,$I$10:$P$10))</f>
        <v>6.4748990000000006</v>
      </c>
      <c r="S440" s="10">
        <f t="shared" si="47"/>
        <v>8.0109999999999992</v>
      </c>
      <c r="U440" s="10">
        <f t="shared" si="50"/>
        <v>25</v>
      </c>
      <c r="V440" s="10" cm="1">
        <f t="array" ref="V440">INDEX($I440:$P440,0,_xlfn.XMATCH(V$10,$I$10:$P$10))</f>
        <v>23.983333333333334</v>
      </c>
      <c r="W440" s="10">
        <f t="shared" si="48"/>
        <v>1.0166666666666657</v>
      </c>
      <c r="X440" s="37">
        <f t="shared" si="49"/>
        <v>4.239054899235576E-2</v>
      </c>
    </row>
    <row r="441" spans="1:24" x14ac:dyDescent="0.25">
      <c r="A441" s="4">
        <v>100221</v>
      </c>
      <c r="B441" s="4">
        <v>271283</v>
      </c>
      <c r="C441" s="4">
        <v>269992</v>
      </c>
      <c r="D441" s="4" t="s">
        <v>760</v>
      </c>
      <c r="E441" s="4" t="s">
        <v>789</v>
      </c>
      <c r="F441" s="4">
        <v>5107.1499999999996</v>
      </c>
      <c r="G441" s="4">
        <v>23</v>
      </c>
      <c r="H441" s="6" t="str">
        <f t="shared" si="44"/>
        <v>271283_269992</v>
      </c>
      <c r="I441" s="9" cm="1">
        <f t="array" ref="I441">INDEX(Processed[Response.rows.elements.distance.value],_xlfn.XMATCH(I$9&amp;"_"&amp;$H441,Processed[LinkID]))/1000</f>
        <v>8.1140000000000008</v>
      </c>
      <c r="J441" s="9" cm="1">
        <f t="array" ref="J441">INDEX(Processed[Response.rows.elements.distance.value],_xlfn.XMATCH(J$9&amp;"_"&amp;$H441,Processed[LinkID]))/1000</f>
        <v>8.1140000000000008</v>
      </c>
      <c r="K441" s="9" cm="1">
        <f t="array" ref="K441">INDEX(Processed[Response.rows.elements.distance.value],_xlfn.XMATCH(K$9&amp;"_"&amp;$H441,Processed[LinkID]))/1000</f>
        <v>8.1140000000000008</v>
      </c>
      <c r="L441" s="9" cm="1">
        <f t="array" ref="L441">INDEX(Processed[Response.rows.elements.duration.value],_xlfn.XMATCH(L$9&amp;"_"&amp;$H441,Processed[LinkID]))/60</f>
        <v>22.15</v>
      </c>
      <c r="M441" s="9" cm="1">
        <f t="array" ref="M441">INDEX(Processed[Response.rows.elements.duration.value],_xlfn.XMATCH(M$9&amp;"_"&amp;$H441,Processed[LinkID]))/60</f>
        <v>21.15</v>
      </c>
      <c r="N441" s="9" cm="1">
        <f t="array" ref="N441">INDEX(Processed[Response.rows.elements.duration.value],_xlfn.XMATCH(N$9&amp;"_"&amp;$H441,Processed[LinkID]))/60</f>
        <v>21.15</v>
      </c>
      <c r="O441" s="9">
        <f t="shared" si="45"/>
        <v>23</v>
      </c>
      <c r="P441" s="9">
        <f t="shared" si="46"/>
        <v>5.1071499999999999</v>
      </c>
      <c r="R441" s="10" cm="1">
        <f t="array" ref="R441">INDEX($I441:$P441,0,_xlfn.XMATCH(R$10,$I$10:$P$10))</f>
        <v>5.1071499999999999</v>
      </c>
      <c r="S441" s="10">
        <f t="shared" si="47"/>
        <v>8.1140000000000008</v>
      </c>
      <c r="U441" s="10">
        <f t="shared" si="50"/>
        <v>23</v>
      </c>
      <c r="V441" s="10" cm="1">
        <f t="array" ref="V441">INDEX($I441:$P441,0,_xlfn.XMATCH(V$10,$I$10:$P$10))</f>
        <v>22.15</v>
      </c>
      <c r="W441" s="10">
        <f t="shared" si="48"/>
        <v>0.85000000000000142</v>
      </c>
      <c r="X441" s="37">
        <f t="shared" si="49"/>
        <v>3.8374717832957178E-2</v>
      </c>
    </row>
    <row r="442" spans="1:24" x14ac:dyDescent="0.25">
      <c r="A442" s="4">
        <v>100247</v>
      </c>
      <c r="B442" s="4">
        <v>268672</v>
      </c>
      <c r="C442" s="4">
        <v>269296</v>
      </c>
      <c r="D442" s="4" t="s">
        <v>773</v>
      </c>
      <c r="E442" s="4" t="s">
        <v>690</v>
      </c>
      <c r="F442" s="4">
        <v>1586.94</v>
      </c>
      <c r="G442" s="4">
        <v>9</v>
      </c>
      <c r="H442" s="6" t="str">
        <f t="shared" si="44"/>
        <v>268672_269296</v>
      </c>
      <c r="I442" s="9" cm="1">
        <f t="array" ref="I442">INDEX(Processed[Response.rows.elements.distance.value],_xlfn.XMATCH(I$9&amp;"_"&amp;$H442,Processed[LinkID]))/1000</f>
        <v>1.9890000000000001</v>
      </c>
      <c r="J442" s="9" cm="1">
        <f t="array" ref="J442">INDEX(Processed[Response.rows.elements.distance.value],_xlfn.XMATCH(J$9&amp;"_"&amp;$H442,Processed[LinkID]))/1000</f>
        <v>1.9890000000000001</v>
      </c>
      <c r="K442" s="9" cm="1">
        <f t="array" ref="K442">INDEX(Processed[Response.rows.elements.distance.value],_xlfn.XMATCH(K$9&amp;"_"&amp;$H442,Processed[LinkID]))/1000</f>
        <v>1.9890000000000001</v>
      </c>
      <c r="L442" s="9" cm="1">
        <f t="array" ref="L442">INDEX(Processed[Response.rows.elements.duration.value],_xlfn.XMATCH(L$9&amp;"_"&amp;$H442,Processed[LinkID]))/60</f>
        <v>8.6833333333333336</v>
      </c>
      <c r="M442" s="9" cm="1">
        <f t="array" ref="M442">INDEX(Processed[Response.rows.elements.duration.value],_xlfn.XMATCH(M$9&amp;"_"&amp;$H442,Processed[LinkID]))/60</f>
        <v>8.6833333333333336</v>
      </c>
      <c r="N442" s="9" cm="1">
        <f t="array" ref="N442">INDEX(Processed[Response.rows.elements.duration.value],_xlfn.XMATCH(N$9&amp;"_"&amp;$H442,Processed[LinkID]))/60</f>
        <v>8.6333333333333329</v>
      </c>
      <c r="O442" s="9">
        <f t="shared" si="45"/>
        <v>9</v>
      </c>
      <c r="P442" s="9">
        <f t="shared" si="46"/>
        <v>1.58694</v>
      </c>
      <c r="R442" s="10" cm="1">
        <f t="array" ref="R442">INDEX($I442:$P442,0,_xlfn.XMATCH(R$10,$I$10:$P$10))</f>
        <v>1.58694</v>
      </c>
      <c r="S442" s="10">
        <f t="shared" si="47"/>
        <v>1.9890000000000001</v>
      </c>
      <c r="U442" s="10">
        <f t="shared" si="50"/>
        <v>9</v>
      </c>
      <c r="V442" s="10" cm="1">
        <f t="array" ref="V442">INDEX($I442:$P442,0,_xlfn.XMATCH(V$10,$I$10:$P$10))</f>
        <v>8.6833333333333336</v>
      </c>
      <c r="W442" s="10">
        <f t="shared" si="48"/>
        <v>0.31666666666666643</v>
      </c>
      <c r="X442" s="37">
        <f t="shared" si="49"/>
        <v>3.6468330134356977E-2</v>
      </c>
    </row>
    <row r="443" spans="1:24" x14ac:dyDescent="0.25">
      <c r="A443" s="4">
        <v>100135</v>
      </c>
      <c r="B443" s="4">
        <v>269225</v>
      </c>
      <c r="C443" s="4">
        <v>271036</v>
      </c>
      <c r="D443" s="4" t="s">
        <v>689</v>
      </c>
      <c r="E443" s="4" t="s">
        <v>759</v>
      </c>
      <c r="F443" s="4">
        <v>7032.1270000000004</v>
      </c>
      <c r="G443" s="4">
        <v>27</v>
      </c>
      <c r="H443" s="6" t="str">
        <f t="shared" si="44"/>
        <v>269225_271036</v>
      </c>
      <c r="I443" s="9" cm="1">
        <f t="array" ref="I443">INDEX(Processed[Response.rows.elements.distance.value],_xlfn.XMATCH(I$9&amp;"_"&amp;$H443,Processed[LinkID]))/1000</f>
        <v>12.236000000000001</v>
      </c>
      <c r="J443" s="9" cm="1">
        <f t="array" ref="J443">INDEX(Processed[Response.rows.elements.distance.value],_xlfn.XMATCH(J$9&amp;"_"&amp;$H443,Processed[LinkID]))/1000</f>
        <v>12.236000000000001</v>
      </c>
      <c r="K443" s="9" cm="1">
        <f t="array" ref="K443">INDEX(Processed[Response.rows.elements.distance.value],_xlfn.XMATCH(K$9&amp;"_"&amp;$H443,Processed[LinkID]))/1000</f>
        <v>12.236000000000001</v>
      </c>
      <c r="L443" s="9" cm="1">
        <f t="array" ref="L443">INDEX(Processed[Response.rows.elements.duration.value],_xlfn.XMATCH(L$9&amp;"_"&amp;$H443,Processed[LinkID]))/60</f>
        <v>26.266666666666666</v>
      </c>
      <c r="M443" s="9" cm="1">
        <f t="array" ref="M443">INDEX(Processed[Response.rows.elements.duration.value],_xlfn.XMATCH(M$9&amp;"_"&amp;$H443,Processed[LinkID]))/60</f>
        <v>26.266666666666666</v>
      </c>
      <c r="N443" s="9" cm="1">
        <f t="array" ref="N443">INDEX(Processed[Response.rows.elements.duration.value],_xlfn.XMATCH(N$9&amp;"_"&amp;$H443,Processed[LinkID]))/60</f>
        <v>26.266666666666666</v>
      </c>
      <c r="O443" s="9">
        <f t="shared" si="45"/>
        <v>27</v>
      </c>
      <c r="P443" s="9">
        <f t="shared" si="46"/>
        <v>7.032127</v>
      </c>
      <c r="R443" s="10" cm="1">
        <f t="array" ref="R443">INDEX($I443:$P443,0,_xlfn.XMATCH(R$10,$I$10:$P$10))</f>
        <v>7.032127</v>
      </c>
      <c r="S443" s="10">
        <f t="shared" si="47"/>
        <v>12.236000000000001</v>
      </c>
      <c r="U443" s="10">
        <f t="shared" si="50"/>
        <v>27</v>
      </c>
      <c r="V443" s="10" cm="1">
        <f t="array" ref="V443">INDEX($I443:$P443,0,_xlfn.XMATCH(V$10,$I$10:$P$10))</f>
        <v>26.266666666666666</v>
      </c>
      <c r="W443" s="10">
        <f t="shared" si="48"/>
        <v>0.73333333333333428</v>
      </c>
      <c r="X443" s="37">
        <f t="shared" si="49"/>
        <v>2.7918781725888363E-2</v>
      </c>
    </row>
    <row r="444" spans="1:24" x14ac:dyDescent="0.25">
      <c r="A444" s="4">
        <v>100109</v>
      </c>
      <c r="B444" s="4">
        <v>268706</v>
      </c>
      <c r="C444" s="4">
        <v>267948</v>
      </c>
      <c r="D444" s="4" t="s">
        <v>701</v>
      </c>
      <c r="E444" s="4" t="s">
        <v>693</v>
      </c>
      <c r="F444" s="4">
        <v>2259.375</v>
      </c>
      <c r="G444" s="4">
        <v>12</v>
      </c>
      <c r="H444" s="6" t="str">
        <f t="shared" si="44"/>
        <v>268706_267948</v>
      </c>
      <c r="I444" s="9" cm="1">
        <f t="array" ref="I444">INDEX(Processed[Response.rows.elements.distance.value],_xlfn.XMATCH(I$9&amp;"_"&amp;$H444,Processed[LinkID]))/1000</f>
        <v>2.9590000000000001</v>
      </c>
      <c r="J444" s="9" cm="1">
        <f t="array" ref="J444">INDEX(Processed[Response.rows.elements.distance.value],_xlfn.XMATCH(J$9&amp;"_"&amp;$H444,Processed[LinkID]))/1000</f>
        <v>2.9590000000000001</v>
      </c>
      <c r="K444" s="9" cm="1">
        <f t="array" ref="K444">INDEX(Processed[Response.rows.elements.distance.value],_xlfn.XMATCH(K$9&amp;"_"&amp;$H444,Processed[LinkID]))/1000</f>
        <v>2.9590000000000001</v>
      </c>
      <c r="L444" s="9" cm="1">
        <f t="array" ref="L444">INDEX(Processed[Response.rows.elements.duration.value],_xlfn.XMATCH(L$9&amp;"_"&amp;$H444,Processed[LinkID]))/60</f>
        <v>11.716666666666667</v>
      </c>
      <c r="M444" s="9" cm="1">
        <f t="array" ref="M444">INDEX(Processed[Response.rows.elements.duration.value],_xlfn.XMATCH(M$9&amp;"_"&amp;$H444,Processed[LinkID]))/60</f>
        <v>11.716666666666667</v>
      </c>
      <c r="N444" s="9" cm="1">
        <f t="array" ref="N444">INDEX(Processed[Response.rows.elements.duration.value],_xlfn.XMATCH(N$9&amp;"_"&amp;$H444,Processed[LinkID]))/60</f>
        <v>11.716666666666667</v>
      </c>
      <c r="O444" s="9">
        <f t="shared" si="45"/>
        <v>12</v>
      </c>
      <c r="P444" s="9">
        <f t="shared" si="46"/>
        <v>2.2593749999999999</v>
      </c>
      <c r="R444" s="10" cm="1">
        <f t="array" ref="R444">INDEX($I444:$P444,0,_xlfn.XMATCH(R$10,$I$10:$P$10))</f>
        <v>2.2593749999999999</v>
      </c>
      <c r="S444" s="10">
        <f t="shared" si="47"/>
        <v>2.9590000000000001</v>
      </c>
      <c r="U444" s="10">
        <f t="shared" si="50"/>
        <v>12</v>
      </c>
      <c r="V444" s="10" cm="1">
        <f t="array" ref="V444">INDEX($I444:$P444,0,_xlfn.XMATCH(V$10,$I$10:$P$10))</f>
        <v>11.716666666666667</v>
      </c>
      <c r="W444" s="10">
        <f t="shared" si="48"/>
        <v>0.28333333333333321</v>
      </c>
      <c r="X444" s="37">
        <f t="shared" si="49"/>
        <v>2.4182076813655751E-2</v>
      </c>
    </row>
    <row r="445" spans="1:24" x14ac:dyDescent="0.25">
      <c r="A445" s="4">
        <v>100182</v>
      </c>
      <c r="B445" s="4">
        <v>270818</v>
      </c>
      <c r="C445" s="4">
        <v>271036</v>
      </c>
      <c r="D445" s="4" t="s">
        <v>786</v>
      </c>
      <c r="E445" s="4" t="s">
        <v>759</v>
      </c>
      <c r="F445" s="4">
        <v>7157.027</v>
      </c>
      <c r="G445" s="4">
        <v>38</v>
      </c>
      <c r="H445" s="6" t="str">
        <f t="shared" si="44"/>
        <v>270818_271036</v>
      </c>
      <c r="I445" s="9" cm="1">
        <f t="array" ref="I445">INDEX(Processed[Response.rows.elements.distance.value],_xlfn.XMATCH(I$9&amp;"_"&amp;$H445,Processed[LinkID]))/1000</f>
        <v>10.952999999999999</v>
      </c>
      <c r="J445" s="9" cm="1">
        <f t="array" ref="J445">INDEX(Processed[Response.rows.elements.distance.value],_xlfn.XMATCH(J$9&amp;"_"&amp;$H445,Processed[LinkID]))/1000</f>
        <v>10.952999999999999</v>
      </c>
      <c r="K445" s="9" cm="1">
        <f t="array" ref="K445">INDEX(Processed[Response.rows.elements.distance.value],_xlfn.XMATCH(K$9&amp;"_"&amp;$H445,Processed[LinkID]))/1000</f>
        <v>10.952999999999999</v>
      </c>
      <c r="L445" s="9" cm="1">
        <f t="array" ref="L445">INDEX(Processed[Response.rows.elements.duration.value],_xlfn.XMATCH(L$9&amp;"_"&amp;$H445,Processed[LinkID]))/60</f>
        <v>37.166666666666664</v>
      </c>
      <c r="M445" s="9" cm="1">
        <f t="array" ref="M445">INDEX(Processed[Response.rows.elements.duration.value],_xlfn.XMATCH(M$9&amp;"_"&amp;$H445,Processed[LinkID]))/60</f>
        <v>35.166666666666664</v>
      </c>
      <c r="N445" s="9" cm="1">
        <f t="array" ref="N445">INDEX(Processed[Response.rows.elements.duration.value],_xlfn.XMATCH(N$9&amp;"_"&amp;$H445,Processed[LinkID]))/60</f>
        <v>35.166666666666664</v>
      </c>
      <c r="O445" s="9">
        <f t="shared" si="45"/>
        <v>38</v>
      </c>
      <c r="P445" s="9">
        <f t="shared" si="46"/>
        <v>7.1570270000000002</v>
      </c>
      <c r="R445" s="10" cm="1">
        <f t="array" ref="R445">INDEX($I445:$P445,0,_xlfn.XMATCH(R$10,$I$10:$P$10))</f>
        <v>7.1570270000000002</v>
      </c>
      <c r="S445" s="10">
        <f t="shared" si="47"/>
        <v>10.952999999999999</v>
      </c>
      <c r="U445" s="10">
        <f t="shared" si="50"/>
        <v>38</v>
      </c>
      <c r="V445" s="10" cm="1">
        <f t="array" ref="V445">INDEX($I445:$P445,0,_xlfn.XMATCH(V$10,$I$10:$P$10))</f>
        <v>37.166666666666664</v>
      </c>
      <c r="W445" s="10">
        <f t="shared" si="48"/>
        <v>0.8333333333333357</v>
      </c>
      <c r="X445" s="37">
        <f t="shared" si="49"/>
        <v>2.2421524663677195E-2</v>
      </c>
    </row>
    <row r="446" spans="1:24" x14ac:dyDescent="0.25">
      <c r="A446" s="4">
        <v>100001</v>
      </c>
      <c r="B446" s="4">
        <v>257952</v>
      </c>
      <c r="C446" s="4">
        <v>258065</v>
      </c>
      <c r="D446" s="4" t="s">
        <v>678</v>
      </c>
      <c r="E446" s="4" t="s">
        <v>679</v>
      </c>
      <c r="F446" s="4">
        <v>776.19799999999998</v>
      </c>
      <c r="G446" s="4">
        <v>11</v>
      </c>
      <c r="H446" s="6" t="str">
        <f t="shared" si="44"/>
        <v>257952_258065</v>
      </c>
      <c r="I446" s="9" cm="1">
        <f t="array" ref="I446">INDEX(Processed[Response.rows.elements.distance.value],_xlfn.XMATCH(I$9&amp;"_"&amp;$H446,Processed[LinkID]))/1000</f>
        <v>0.85</v>
      </c>
      <c r="J446" s="9" cm="1">
        <f t="array" ref="J446">INDEX(Processed[Response.rows.elements.distance.value],_xlfn.XMATCH(J$9&amp;"_"&amp;$H446,Processed[LinkID]))/1000</f>
        <v>1.78</v>
      </c>
      <c r="K446" s="9" cm="1">
        <f t="array" ref="K446">INDEX(Processed[Response.rows.elements.distance.value],_xlfn.XMATCH(K$9&amp;"_"&amp;$H446,Processed[LinkID]))/1000</f>
        <v>0.85</v>
      </c>
      <c r="L446" s="9" cm="1">
        <f t="array" ref="L446">INDEX(Processed[Response.rows.elements.duration.value],_xlfn.XMATCH(L$9&amp;"_"&amp;$H446,Processed[LinkID]))/60</f>
        <v>10.8</v>
      </c>
      <c r="M446" s="9" cm="1">
        <f t="array" ref="M446">INDEX(Processed[Response.rows.elements.duration.value],_xlfn.XMATCH(M$9&amp;"_"&amp;$H446,Processed[LinkID]))/60</f>
        <v>5.35</v>
      </c>
      <c r="N446" s="9" cm="1">
        <f t="array" ref="N446">INDEX(Processed[Response.rows.elements.duration.value],_xlfn.XMATCH(N$9&amp;"_"&amp;$H446,Processed[LinkID]))/60</f>
        <v>10.8</v>
      </c>
      <c r="O446" s="9">
        <f t="shared" si="45"/>
        <v>11</v>
      </c>
      <c r="P446" s="9">
        <f t="shared" si="46"/>
        <v>0.77619799999999994</v>
      </c>
      <c r="R446" s="10" cm="1">
        <f t="array" ref="R446">INDEX($I446:$P446,0,_xlfn.XMATCH(R$10,$I$10:$P$10))</f>
        <v>0.77619799999999994</v>
      </c>
      <c r="S446" s="10">
        <f t="shared" si="47"/>
        <v>0.85</v>
      </c>
      <c r="U446" s="10">
        <f t="shared" si="50"/>
        <v>11</v>
      </c>
      <c r="V446" s="10" cm="1">
        <f t="array" ref="V446">INDEX($I446:$P446,0,_xlfn.XMATCH(V$10,$I$10:$P$10))</f>
        <v>10.8</v>
      </c>
      <c r="W446" s="10">
        <f t="shared" si="48"/>
        <v>0.19999999999999929</v>
      </c>
      <c r="X446" s="37">
        <f t="shared" si="49"/>
        <v>1.8518518518518452E-2</v>
      </c>
    </row>
    <row r="447" spans="1:24" x14ac:dyDescent="0.25">
      <c r="A447" s="4">
        <v>100051</v>
      </c>
      <c r="B447" s="4">
        <v>269122</v>
      </c>
      <c r="C447" s="4">
        <v>267948</v>
      </c>
      <c r="D447" s="4" t="s">
        <v>717</v>
      </c>
      <c r="E447" s="4" t="s">
        <v>693</v>
      </c>
      <c r="F447" s="4">
        <v>3494.5880000000002</v>
      </c>
      <c r="G447" s="4">
        <v>24</v>
      </c>
      <c r="H447" s="6" t="str">
        <f t="shared" si="44"/>
        <v>269122_267948</v>
      </c>
      <c r="I447" s="9" cm="1">
        <f t="array" ref="I447">INDEX(Processed[Response.rows.elements.distance.value],_xlfn.XMATCH(I$9&amp;"_"&amp;$H447,Processed[LinkID]))/1000</f>
        <v>6.0839999999999996</v>
      </c>
      <c r="J447" s="9" cm="1">
        <f t="array" ref="J447">INDEX(Processed[Response.rows.elements.distance.value],_xlfn.XMATCH(J$9&amp;"_"&amp;$H447,Processed[LinkID]))/1000</f>
        <v>6.0839999999999996</v>
      </c>
      <c r="K447" s="9" cm="1">
        <f t="array" ref="K447">INDEX(Processed[Response.rows.elements.distance.value],_xlfn.XMATCH(K$9&amp;"_"&amp;$H447,Processed[LinkID]))/1000</f>
        <v>6.0839999999999996</v>
      </c>
      <c r="L447" s="9" cm="1">
        <f t="array" ref="L447">INDEX(Processed[Response.rows.elements.duration.value],_xlfn.XMATCH(L$9&amp;"_"&amp;$H447,Processed[LinkID]))/60</f>
        <v>23.633333333333333</v>
      </c>
      <c r="M447" s="9" cm="1">
        <f t="array" ref="M447">INDEX(Processed[Response.rows.elements.duration.value],_xlfn.XMATCH(M$9&amp;"_"&amp;$H447,Processed[LinkID]))/60</f>
        <v>22.533333333333335</v>
      </c>
      <c r="N447" s="9" cm="1">
        <f t="array" ref="N447">INDEX(Processed[Response.rows.elements.duration.value],_xlfn.XMATCH(N$9&amp;"_"&amp;$H447,Processed[LinkID]))/60</f>
        <v>23.633333333333333</v>
      </c>
      <c r="O447" s="9">
        <f t="shared" si="45"/>
        <v>24</v>
      </c>
      <c r="P447" s="9">
        <f t="shared" si="46"/>
        <v>3.4945880000000002</v>
      </c>
      <c r="R447" s="10" cm="1">
        <f t="array" ref="R447">INDEX($I447:$P447,0,_xlfn.XMATCH(R$10,$I$10:$P$10))</f>
        <v>3.4945880000000002</v>
      </c>
      <c r="S447" s="10">
        <f t="shared" si="47"/>
        <v>6.0839999999999996</v>
      </c>
      <c r="U447" s="10">
        <f t="shared" si="50"/>
        <v>24</v>
      </c>
      <c r="V447" s="10" cm="1">
        <f t="array" ref="V447">INDEX($I447:$P447,0,_xlfn.XMATCH(V$10,$I$10:$P$10))</f>
        <v>23.633333333333333</v>
      </c>
      <c r="W447" s="10">
        <f t="shared" si="48"/>
        <v>0.36666666666666714</v>
      </c>
      <c r="X447" s="37">
        <f t="shared" si="49"/>
        <v>1.5514809590973223E-2</v>
      </c>
    </row>
    <row r="448" spans="1:24" x14ac:dyDescent="0.25">
      <c r="A448" s="4">
        <v>100129</v>
      </c>
      <c r="B448" s="4">
        <v>267662</v>
      </c>
      <c r="C448" s="4">
        <v>269225</v>
      </c>
      <c r="D448" s="4" t="s">
        <v>686</v>
      </c>
      <c r="E448" s="4" t="s">
        <v>689</v>
      </c>
      <c r="F448" s="4">
        <v>4181.5240000000003</v>
      </c>
      <c r="G448" s="4">
        <v>23</v>
      </c>
      <c r="H448" s="6" t="str">
        <f t="shared" si="44"/>
        <v>267662_269225</v>
      </c>
      <c r="I448" s="9" cm="1">
        <f t="array" ref="I448">INDEX(Processed[Response.rows.elements.distance.value],_xlfn.XMATCH(I$9&amp;"_"&amp;$H448,Processed[LinkID]))/1000</f>
        <v>7.5</v>
      </c>
      <c r="J448" s="9" cm="1">
        <f t="array" ref="J448">INDEX(Processed[Response.rows.elements.distance.value],_xlfn.XMATCH(J$9&amp;"_"&amp;$H448,Processed[LinkID]))/1000</f>
        <v>5.9080000000000004</v>
      </c>
      <c r="K448" s="9" cm="1">
        <f t="array" ref="K448">INDEX(Processed[Response.rows.elements.distance.value],_xlfn.XMATCH(K$9&amp;"_"&amp;$H448,Processed[LinkID]))/1000</f>
        <v>7.5</v>
      </c>
      <c r="L448" s="9" cm="1">
        <f t="array" ref="L448">INDEX(Processed[Response.rows.elements.duration.value],_xlfn.XMATCH(L$9&amp;"_"&amp;$H448,Processed[LinkID]))/60</f>
        <v>22.716666666666665</v>
      </c>
      <c r="M448" s="9" cm="1">
        <f t="array" ref="M448">INDEX(Processed[Response.rows.elements.duration.value],_xlfn.XMATCH(M$9&amp;"_"&amp;$H448,Processed[LinkID]))/60</f>
        <v>22.233333333333334</v>
      </c>
      <c r="N448" s="9" cm="1">
        <f t="array" ref="N448">INDEX(Processed[Response.rows.elements.duration.value],_xlfn.XMATCH(N$9&amp;"_"&amp;$H448,Processed[LinkID]))/60</f>
        <v>22.716666666666665</v>
      </c>
      <c r="O448" s="9">
        <f t="shared" si="45"/>
        <v>23</v>
      </c>
      <c r="P448" s="9">
        <f t="shared" si="46"/>
        <v>4.1815240000000005</v>
      </c>
      <c r="R448" s="10" cm="1">
        <f t="array" ref="R448">INDEX($I448:$P448,0,_xlfn.XMATCH(R$10,$I$10:$P$10))</f>
        <v>4.1815240000000005</v>
      </c>
      <c r="S448" s="10">
        <f t="shared" si="47"/>
        <v>7.5</v>
      </c>
      <c r="U448" s="10">
        <f t="shared" si="50"/>
        <v>23</v>
      </c>
      <c r="V448" s="10" cm="1">
        <f t="array" ref="V448">INDEX($I448:$P448,0,_xlfn.XMATCH(V$10,$I$10:$P$10))</f>
        <v>22.716666666666665</v>
      </c>
      <c r="W448" s="10">
        <f t="shared" si="48"/>
        <v>0.28333333333333499</v>
      </c>
      <c r="X448" s="37">
        <f t="shared" si="49"/>
        <v>1.2472487160675056E-2</v>
      </c>
    </row>
    <row r="449" spans="1:24" x14ac:dyDescent="0.25">
      <c r="A449" s="4">
        <v>100161</v>
      </c>
      <c r="B449" s="4">
        <v>267948</v>
      </c>
      <c r="C449" s="4">
        <v>269139</v>
      </c>
      <c r="D449" s="4" t="s">
        <v>693</v>
      </c>
      <c r="E449" s="4" t="s">
        <v>733</v>
      </c>
      <c r="F449" s="4">
        <v>3108.5720000000001</v>
      </c>
      <c r="G449" s="4">
        <v>14</v>
      </c>
      <c r="H449" s="6" t="str">
        <f t="shared" si="44"/>
        <v>267948_269139</v>
      </c>
      <c r="I449" s="9" cm="1">
        <f t="array" ref="I449">INDEX(Processed[Response.rows.elements.distance.value],_xlfn.XMATCH(I$9&amp;"_"&amp;$H449,Processed[LinkID]))/1000</f>
        <v>3.5209999999999999</v>
      </c>
      <c r="J449" s="9" cm="1">
        <f t="array" ref="J449">INDEX(Processed[Response.rows.elements.distance.value],_xlfn.XMATCH(J$9&amp;"_"&amp;$H449,Processed[LinkID]))/1000</f>
        <v>3.5209999999999999</v>
      </c>
      <c r="K449" s="9" cm="1">
        <f t="array" ref="K449">INDEX(Processed[Response.rows.elements.distance.value],_xlfn.XMATCH(K$9&amp;"_"&amp;$H449,Processed[LinkID]))/1000</f>
        <v>3.5209999999999999</v>
      </c>
      <c r="L449" s="9" cm="1">
        <f t="array" ref="L449">INDEX(Processed[Response.rows.elements.duration.value],_xlfn.XMATCH(L$9&amp;"_"&amp;$H449,Processed[LinkID]))/60</f>
        <v>13.883333333333333</v>
      </c>
      <c r="M449" s="9" cm="1">
        <f t="array" ref="M449">INDEX(Processed[Response.rows.elements.duration.value],_xlfn.XMATCH(M$9&amp;"_"&amp;$H449,Processed[LinkID]))/60</f>
        <v>13.883333333333333</v>
      </c>
      <c r="N449" s="9" cm="1">
        <f t="array" ref="N449">INDEX(Processed[Response.rows.elements.duration.value],_xlfn.XMATCH(N$9&amp;"_"&amp;$H449,Processed[LinkID]))/60</f>
        <v>12.883333333333333</v>
      </c>
      <c r="O449" s="9">
        <f t="shared" si="45"/>
        <v>14</v>
      </c>
      <c r="P449" s="9">
        <f t="shared" si="46"/>
        <v>3.1085720000000001</v>
      </c>
      <c r="R449" s="10" cm="1">
        <f t="array" ref="R449">INDEX($I449:$P449,0,_xlfn.XMATCH(R$10,$I$10:$P$10))</f>
        <v>3.1085720000000001</v>
      </c>
      <c r="S449" s="10">
        <f t="shared" si="47"/>
        <v>3.5209999999999999</v>
      </c>
      <c r="U449" s="10">
        <f t="shared" si="50"/>
        <v>14</v>
      </c>
      <c r="V449" s="10" cm="1">
        <f t="array" ref="V449">INDEX($I449:$P449,0,_xlfn.XMATCH(V$10,$I$10:$P$10))</f>
        <v>13.883333333333333</v>
      </c>
      <c r="W449" s="10">
        <f t="shared" si="48"/>
        <v>0.11666666666666714</v>
      </c>
      <c r="X449" s="37">
        <f t="shared" si="49"/>
        <v>8.4033613445378495E-3</v>
      </c>
    </row>
    <row r="450" spans="1:24" x14ac:dyDescent="0.25">
      <c r="A450" s="4">
        <v>100194</v>
      </c>
      <c r="B450" s="4">
        <v>269471</v>
      </c>
      <c r="C450" s="4">
        <v>267948</v>
      </c>
      <c r="D450" s="4" t="s">
        <v>703</v>
      </c>
      <c r="E450" s="4" t="s">
        <v>693</v>
      </c>
      <c r="F450" s="4">
        <v>6662.2690000000002</v>
      </c>
      <c r="G450" s="4">
        <v>19</v>
      </c>
      <c r="H450" s="6" t="str">
        <f t="shared" si="44"/>
        <v>269471_267948</v>
      </c>
      <c r="I450" s="9" cm="1">
        <f t="array" ref="I450">INDEX(Processed[Response.rows.elements.distance.value],_xlfn.XMATCH(I$9&amp;"_"&amp;$H450,Processed[LinkID]))/1000</f>
        <v>8.1859999999999999</v>
      </c>
      <c r="J450" s="9" cm="1">
        <f t="array" ref="J450">INDEX(Processed[Response.rows.elements.distance.value],_xlfn.XMATCH(J$9&amp;"_"&amp;$H450,Processed[LinkID]))/1000</f>
        <v>8.1859999999999999</v>
      </c>
      <c r="K450" s="9" cm="1">
        <f t="array" ref="K450">INDEX(Processed[Response.rows.elements.distance.value],_xlfn.XMATCH(K$9&amp;"_"&amp;$H450,Processed[LinkID]))/1000</f>
        <v>8.1859999999999999</v>
      </c>
      <c r="L450" s="9" cm="1">
        <f t="array" ref="L450">INDEX(Processed[Response.rows.elements.duration.value],_xlfn.XMATCH(L$9&amp;"_"&amp;$H450,Processed[LinkID]))/60</f>
        <v>18.866666666666667</v>
      </c>
      <c r="M450" s="9" cm="1">
        <f t="array" ref="M450">INDEX(Processed[Response.rows.elements.duration.value],_xlfn.XMATCH(M$9&amp;"_"&amp;$H450,Processed[LinkID]))/60</f>
        <v>17.866666666666667</v>
      </c>
      <c r="N450" s="9" cm="1">
        <f t="array" ref="N450">INDEX(Processed[Response.rows.elements.duration.value],_xlfn.XMATCH(N$9&amp;"_"&amp;$H450,Processed[LinkID]))/60</f>
        <v>17.866666666666667</v>
      </c>
      <c r="O450" s="9">
        <f t="shared" si="45"/>
        <v>19</v>
      </c>
      <c r="P450" s="9">
        <f t="shared" si="46"/>
        <v>6.6622690000000002</v>
      </c>
      <c r="R450" s="10" cm="1">
        <f t="array" ref="R450">INDEX($I450:$P450,0,_xlfn.XMATCH(R$10,$I$10:$P$10))</f>
        <v>6.6622690000000002</v>
      </c>
      <c r="S450" s="10">
        <f t="shared" si="47"/>
        <v>8.1859999999999999</v>
      </c>
      <c r="U450" s="10">
        <f t="shared" si="50"/>
        <v>19</v>
      </c>
      <c r="V450" s="10" cm="1">
        <f t="array" ref="V450">INDEX($I450:$P450,0,_xlfn.XMATCH(V$10,$I$10:$P$10))</f>
        <v>18.866666666666667</v>
      </c>
      <c r="W450" s="10">
        <f t="shared" si="48"/>
        <v>0.13333333333333286</v>
      </c>
      <c r="X450" s="37">
        <f t="shared" si="49"/>
        <v>7.0671378091872539E-3</v>
      </c>
    </row>
    <row r="451" spans="1:24" x14ac:dyDescent="0.25">
      <c r="A451" s="4">
        <v>100167</v>
      </c>
      <c r="B451" s="4">
        <v>267252</v>
      </c>
      <c r="C451" s="4">
        <v>266682</v>
      </c>
      <c r="D451" s="4" t="s">
        <v>694</v>
      </c>
      <c r="E451" s="4" t="s">
        <v>691</v>
      </c>
      <c r="F451" s="4">
        <v>3316.9789999999998</v>
      </c>
      <c r="G451" s="4">
        <v>18</v>
      </c>
      <c r="H451" s="6" t="str">
        <f t="shared" si="44"/>
        <v>267252_266682</v>
      </c>
      <c r="I451" s="9" cm="1">
        <f t="array" ref="I451">INDEX(Processed[Response.rows.elements.distance.value],_xlfn.XMATCH(I$9&amp;"_"&amp;$H451,Processed[LinkID]))/1000</f>
        <v>4.8390000000000004</v>
      </c>
      <c r="J451" s="9" cm="1">
        <f t="array" ref="J451">INDEX(Processed[Response.rows.elements.distance.value],_xlfn.XMATCH(J$9&amp;"_"&amp;$H451,Processed[LinkID]))/1000</f>
        <v>4.1619999999999999</v>
      </c>
      <c r="K451" s="9" cm="1">
        <f t="array" ref="K451">INDEX(Processed[Response.rows.elements.distance.value],_xlfn.XMATCH(K$9&amp;"_"&amp;$H451,Processed[LinkID]))/1000</f>
        <v>4.1619999999999999</v>
      </c>
      <c r="L451" s="9" cm="1">
        <f t="array" ref="L451">INDEX(Processed[Response.rows.elements.duration.value],_xlfn.XMATCH(L$9&amp;"_"&amp;$H451,Processed[LinkID]))/60</f>
        <v>17.883333333333333</v>
      </c>
      <c r="M451" s="9" cm="1">
        <f t="array" ref="M451">INDEX(Processed[Response.rows.elements.duration.value],_xlfn.XMATCH(M$9&amp;"_"&amp;$H451,Processed[LinkID]))/60</f>
        <v>23.733333333333334</v>
      </c>
      <c r="N451" s="9" cm="1">
        <f t="array" ref="N451">INDEX(Processed[Response.rows.elements.duration.value],_xlfn.XMATCH(N$9&amp;"_"&amp;$H451,Processed[LinkID]))/60</f>
        <v>24.733333333333334</v>
      </c>
      <c r="O451" s="9">
        <f t="shared" si="45"/>
        <v>18</v>
      </c>
      <c r="P451" s="9">
        <f t="shared" si="46"/>
        <v>3.3169789999999999</v>
      </c>
      <c r="R451" s="10" cm="1">
        <f t="array" ref="R451">INDEX($I451:$P451,0,_xlfn.XMATCH(R$10,$I$10:$P$10))</f>
        <v>3.3169789999999999</v>
      </c>
      <c r="S451" s="10">
        <f t="shared" si="47"/>
        <v>4.1619999999999999</v>
      </c>
      <c r="U451" s="10">
        <f t="shared" si="50"/>
        <v>18</v>
      </c>
      <c r="V451" s="10" cm="1">
        <f t="array" ref="V451">INDEX($I451:$P451,0,_xlfn.XMATCH(V$10,$I$10:$P$10))</f>
        <v>17.883333333333333</v>
      </c>
      <c r="W451" s="10">
        <f t="shared" si="48"/>
        <v>0.11666666666666714</v>
      </c>
      <c r="X451" s="37">
        <f t="shared" si="49"/>
        <v>6.5237651444548265E-3</v>
      </c>
    </row>
    <row r="452" spans="1:24" x14ac:dyDescent="0.25">
      <c r="A452" s="4">
        <v>100024</v>
      </c>
      <c r="B452" s="4">
        <v>270193</v>
      </c>
      <c r="C452" s="4">
        <v>267948</v>
      </c>
      <c r="D452" s="4" t="s">
        <v>699</v>
      </c>
      <c r="E452" s="4" t="s">
        <v>693</v>
      </c>
      <c r="F452" s="4">
        <v>8548.3690000000006</v>
      </c>
      <c r="G452" s="4">
        <v>24</v>
      </c>
      <c r="H452" s="6" t="str">
        <f t="shared" si="44"/>
        <v>270193_267948</v>
      </c>
      <c r="I452" s="9" cm="1">
        <f t="array" ref="I452">INDEX(Processed[Response.rows.elements.distance.value],_xlfn.XMATCH(I$9&amp;"_"&amp;$H452,Processed[LinkID]))/1000</f>
        <v>10.651999999999999</v>
      </c>
      <c r="J452" s="9" cm="1">
        <f t="array" ref="J452">INDEX(Processed[Response.rows.elements.distance.value],_xlfn.XMATCH(J$9&amp;"_"&amp;$H452,Processed[LinkID]))/1000</f>
        <v>10.651999999999999</v>
      </c>
      <c r="K452" s="9" cm="1">
        <f t="array" ref="K452">INDEX(Processed[Response.rows.elements.distance.value],_xlfn.XMATCH(K$9&amp;"_"&amp;$H452,Processed[LinkID]))/1000</f>
        <v>10.651999999999999</v>
      </c>
      <c r="L452" s="9" cm="1">
        <f t="array" ref="L452">INDEX(Processed[Response.rows.elements.duration.value],_xlfn.XMATCH(L$9&amp;"_"&amp;$H452,Processed[LinkID]))/60</f>
        <v>23.866666666666667</v>
      </c>
      <c r="M452" s="9" cm="1">
        <f t="array" ref="M452">INDEX(Processed[Response.rows.elements.duration.value],_xlfn.XMATCH(M$9&amp;"_"&amp;$H452,Processed[LinkID]))/60</f>
        <v>22.483333333333334</v>
      </c>
      <c r="N452" s="9" cm="1">
        <f t="array" ref="N452">INDEX(Processed[Response.rows.elements.duration.value],_xlfn.XMATCH(N$9&amp;"_"&amp;$H452,Processed[LinkID]))/60</f>
        <v>22.25</v>
      </c>
      <c r="O452" s="9">
        <f t="shared" si="45"/>
        <v>24</v>
      </c>
      <c r="P452" s="9">
        <f t="shared" si="46"/>
        <v>8.548369000000001</v>
      </c>
      <c r="R452" s="10" cm="1">
        <f t="array" ref="R452">INDEX($I452:$P452,0,_xlfn.XMATCH(R$10,$I$10:$P$10))</f>
        <v>8.548369000000001</v>
      </c>
      <c r="S452" s="10">
        <f t="shared" si="47"/>
        <v>10.651999999999999</v>
      </c>
      <c r="U452" s="10">
        <f t="shared" si="50"/>
        <v>24</v>
      </c>
      <c r="V452" s="10" cm="1">
        <f t="array" ref="V452">INDEX($I452:$P452,0,_xlfn.XMATCH(V$10,$I$10:$P$10))</f>
        <v>23.866666666666667</v>
      </c>
      <c r="W452" s="10">
        <f t="shared" si="48"/>
        <v>0.13333333333333286</v>
      </c>
      <c r="X452" s="37">
        <f t="shared" si="49"/>
        <v>5.58659217877093E-3</v>
      </c>
    </row>
    <row r="453" spans="1:24" x14ac:dyDescent="0.25">
      <c r="A453" s="4">
        <v>100197</v>
      </c>
      <c r="B453" s="4">
        <v>267994</v>
      </c>
      <c r="C453" s="4">
        <v>267948</v>
      </c>
      <c r="D453" s="4" t="s">
        <v>734</v>
      </c>
      <c r="E453" s="4" t="s">
        <v>693</v>
      </c>
      <c r="F453" s="4">
        <v>5143.1369999999997</v>
      </c>
      <c r="G453" s="4">
        <v>21</v>
      </c>
      <c r="H453" s="6" t="str">
        <f t="shared" si="44"/>
        <v>267994_267948</v>
      </c>
      <c r="I453" s="9" cm="1">
        <f t="array" ref="I453">INDEX(Processed[Response.rows.elements.distance.value],_xlfn.XMATCH(I$9&amp;"_"&amp;$H453,Processed[LinkID]))/1000</f>
        <v>7.2850000000000001</v>
      </c>
      <c r="J453" s="9" cm="1">
        <f t="array" ref="J453">INDEX(Processed[Response.rows.elements.distance.value],_xlfn.XMATCH(J$9&amp;"_"&amp;$H453,Processed[LinkID]))/1000</f>
        <v>7.2850000000000001</v>
      </c>
      <c r="K453" s="9" cm="1">
        <f t="array" ref="K453">INDEX(Processed[Response.rows.elements.distance.value],_xlfn.XMATCH(K$9&amp;"_"&amp;$H453,Processed[LinkID]))/1000</f>
        <v>7.2850000000000001</v>
      </c>
      <c r="L453" s="9" cm="1">
        <f t="array" ref="L453">INDEX(Processed[Response.rows.elements.duration.value],_xlfn.XMATCH(L$9&amp;"_"&amp;$H453,Processed[LinkID]))/60</f>
        <v>20.9</v>
      </c>
      <c r="M453" s="9" cm="1">
        <f t="array" ref="M453">INDEX(Processed[Response.rows.elements.duration.value],_xlfn.XMATCH(M$9&amp;"_"&amp;$H453,Processed[LinkID]))/60</f>
        <v>19.899999999999999</v>
      </c>
      <c r="N453" s="9" cm="1">
        <f t="array" ref="N453">INDEX(Processed[Response.rows.elements.duration.value],_xlfn.XMATCH(N$9&amp;"_"&amp;$H453,Processed[LinkID]))/60</f>
        <v>20.9</v>
      </c>
      <c r="O453" s="9">
        <f t="shared" si="45"/>
        <v>21</v>
      </c>
      <c r="P453" s="9">
        <f t="shared" si="46"/>
        <v>5.1431369999999994</v>
      </c>
      <c r="R453" s="10" cm="1">
        <f t="array" ref="R453">INDEX($I453:$P453,0,_xlfn.XMATCH(R$10,$I$10:$P$10))</f>
        <v>5.1431369999999994</v>
      </c>
      <c r="S453" s="10">
        <f t="shared" si="47"/>
        <v>7.2850000000000001</v>
      </c>
      <c r="U453" s="10">
        <f t="shared" si="50"/>
        <v>21</v>
      </c>
      <c r="V453" s="10" cm="1">
        <f t="array" ref="V453">INDEX($I453:$P453,0,_xlfn.XMATCH(V$10,$I$10:$P$10))</f>
        <v>20.9</v>
      </c>
      <c r="W453" s="10">
        <f t="shared" si="48"/>
        <v>0.10000000000000142</v>
      </c>
      <c r="X453" s="37">
        <f t="shared" si="49"/>
        <v>4.7846889952153793E-3</v>
      </c>
    </row>
    <row r="454" spans="1:24" x14ac:dyDescent="0.25">
      <c r="A454" s="4">
        <v>100027</v>
      </c>
      <c r="B454" s="4">
        <v>270193</v>
      </c>
      <c r="C454" s="4">
        <v>267252</v>
      </c>
      <c r="D454" s="4" t="s">
        <v>699</v>
      </c>
      <c r="E454" s="4" t="s">
        <v>694</v>
      </c>
      <c r="F454" s="4">
        <v>12448.126</v>
      </c>
      <c r="G454" s="4">
        <v>29</v>
      </c>
      <c r="H454" s="6" t="str">
        <f t="shared" si="44"/>
        <v>270193_267252</v>
      </c>
      <c r="I454" s="9" cm="1">
        <f t="array" ref="I454">INDEX(Processed[Response.rows.elements.distance.value],_xlfn.XMATCH(I$9&amp;"_"&amp;$H454,Processed[LinkID]))/1000</f>
        <v>15.2</v>
      </c>
      <c r="J454" s="9" cm="1">
        <f t="array" ref="J454">INDEX(Processed[Response.rows.elements.distance.value],_xlfn.XMATCH(J$9&amp;"_"&amp;$H454,Processed[LinkID]))/1000</f>
        <v>15.2</v>
      </c>
      <c r="K454" s="9" cm="1">
        <f t="array" ref="K454">INDEX(Processed[Response.rows.elements.distance.value],_xlfn.XMATCH(K$9&amp;"_"&amp;$H454,Processed[LinkID]))/1000</f>
        <v>15.2</v>
      </c>
      <c r="L454" s="9" cm="1">
        <f t="array" ref="L454">INDEX(Processed[Response.rows.elements.duration.value],_xlfn.XMATCH(L$9&amp;"_"&amp;$H454,Processed[LinkID]))/60</f>
        <v>28.966666666666665</v>
      </c>
      <c r="M454" s="9" cm="1">
        <f t="array" ref="M454">INDEX(Processed[Response.rows.elements.duration.value],_xlfn.XMATCH(M$9&amp;"_"&amp;$H454,Processed[LinkID]))/60</f>
        <v>27.583333333333332</v>
      </c>
      <c r="N454" s="9" cm="1">
        <f t="array" ref="N454">INDEX(Processed[Response.rows.elements.duration.value],_xlfn.XMATCH(N$9&amp;"_"&amp;$H454,Processed[LinkID]))/60</f>
        <v>27.35</v>
      </c>
      <c r="O454" s="9">
        <f t="shared" si="45"/>
        <v>29</v>
      </c>
      <c r="P454" s="9">
        <f t="shared" si="46"/>
        <v>12.448126</v>
      </c>
      <c r="R454" s="10" cm="1">
        <f t="array" ref="R454">INDEX($I454:$P454,0,_xlfn.XMATCH(R$10,$I$10:$P$10))</f>
        <v>12.448126</v>
      </c>
      <c r="S454" s="10">
        <f t="shared" si="47"/>
        <v>15.2</v>
      </c>
      <c r="U454" s="10">
        <f t="shared" si="50"/>
        <v>29</v>
      </c>
      <c r="V454" s="10" cm="1">
        <f t="array" ref="V454">INDEX($I454:$P454,0,_xlfn.XMATCH(V$10,$I$10:$P$10))</f>
        <v>28.966666666666665</v>
      </c>
      <c r="W454" s="10">
        <f t="shared" si="48"/>
        <v>3.3333333333334991E-2</v>
      </c>
      <c r="X454" s="37">
        <f t="shared" si="49"/>
        <v>1.1507479861910814E-3</v>
      </c>
    </row>
    <row r="455" spans="1:24" x14ac:dyDescent="0.25">
      <c r="A455" s="4">
        <v>100264</v>
      </c>
      <c r="B455" s="4">
        <v>262193</v>
      </c>
      <c r="C455" s="4">
        <v>267948</v>
      </c>
      <c r="D455" s="4" t="s">
        <v>741</v>
      </c>
      <c r="E455" s="4" t="s">
        <v>693</v>
      </c>
      <c r="F455" s="4">
        <v>15171.32</v>
      </c>
      <c r="G455" s="4">
        <v>43</v>
      </c>
      <c r="H455" s="6" t="str">
        <f t="shared" si="44"/>
        <v>262193_267948</v>
      </c>
      <c r="I455" s="9" cm="1">
        <f t="array" ref="I455">INDEX(Processed[Response.rows.elements.distance.value],_xlfn.XMATCH(I$9&amp;"_"&amp;$H455,Processed[LinkID]))/1000</f>
        <v>19.209</v>
      </c>
      <c r="J455" s="9" cm="1">
        <f t="array" ref="J455">INDEX(Processed[Response.rows.elements.distance.value],_xlfn.XMATCH(J$9&amp;"_"&amp;$H455,Processed[LinkID]))/1000</f>
        <v>19.209</v>
      </c>
      <c r="K455" s="9" cm="1">
        <f t="array" ref="K455">INDEX(Processed[Response.rows.elements.distance.value],_xlfn.XMATCH(K$9&amp;"_"&amp;$H455,Processed[LinkID]))/1000</f>
        <v>19.209</v>
      </c>
      <c r="L455" s="9" cm="1">
        <f t="array" ref="L455">INDEX(Processed[Response.rows.elements.duration.value],_xlfn.XMATCH(L$9&amp;"_"&amp;$H455,Processed[LinkID]))/60</f>
        <v>43.05</v>
      </c>
      <c r="M455" s="9" cm="1">
        <f t="array" ref="M455">INDEX(Processed[Response.rows.elements.duration.value],_xlfn.XMATCH(M$9&amp;"_"&amp;$H455,Processed[LinkID]))/60</f>
        <v>44.05</v>
      </c>
      <c r="N455" s="9" cm="1">
        <f t="array" ref="N455">INDEX(Processed[Response.rows.elements.duration.value],_xlfn.XMATCH(N$9&amp;"_"&amp;$H455,Processed[LinkID]))/60</f>
        <v>44.05</v>
      </c>
      <c r="O455" s="9">
        <f t="shared" si="45"/>
        <v>43</v>
      </c>
      <c r="P455" s="9">
        <f t="shared" si="46"/>
        <v>15.17132</v>
      </c>
      <c r="R455" s="10" cm="1">
        <f t="array" ref="R455">INDEX($I455:$P455,0,_xlfn.XMATCH(R$10,$I$10:$P$10))</f>
        <v>15.17132</v>
      </c>
      <c r="S455" s="10">
        <f t="shared" si="47"/>
        <v>19.209</v>
      </c>
      <c r="U455" s="10">
        <f t="shared" si="50"/>
        <v>43</v>
      </c>
      <c r="V455" s="10" cm="1">
        <f t="array" ref="V455">INDEX($I455:$P455,0,_xlfn.XMATCH(V$10,$I$10:$P$10))</f>
        <v>43.05</v>
      </c>
      <c r="W455" s="10">
        <f t="shared" si="48"/>
        <v>-4.9999999999997158E-2</v>
      </c>
      <c r="X455" s="37">
        <f t="shared" si="49"/>
        <v>-1.1614401858303638E-3</v>
      </c>
    </row>
    <row r="456" spans="1:24" x14ac:dyDescent="0.25">
      <c r="A456" s="4">
        <v>100220</v>
      </c>
      <c r="B456" s="4">
        <v>271036</v>
      </c>
      <c r="C456" s="4">
        <v>271283</v>
      </c>
      <c r="D456" s="4" t="s">
        <v>759</v>
      </c>
      <c r="E456" s="4" t="s">
        <v>760</v>
      </c>
      <c r="F456" s="4">
        <v>1632.0160000000001</v>
      </c>
      <c r="G456" s="4">
        <v>9</v>
      </c>
      <c r="H456" s="6" t="str">
        <f t="shared" si="44"/>
        <v>271036_271283</v>
      </c>
      <c r="I456" s="9" cm="1">
        <f t="array" ref="I456">INDEX(Processed[Response.rows.elements.distance.value],_xlfn.XMATCH(I$9&amp;"_"&amp;$H456,Processed[LinkID]))/1000</f>
        <v>2.069</v>
      </c>
      <c r="J456" s="9" cm="1">
        <f t="array" ref="J456">INDEX(Processed[Response.rows.elements.distance.value],_xlfn.XMATCH(J$9&amp;"_"&amp;$H456,Processed[LinkID]))/1000</f>
        <v>1.9470000000000001</v>
      </c>
      <c r="K456" s="9" cm="1">
        <f t="array" ref="K456">INDEX(Processed[Response.rows.elements.distance.value],_xlfn.XMATCH(K$9&amp;"_"&amp;$H456,Processed[LinkID]))/1000</f>
        <v>2.069</v>
      </c>
      <c r="L456" s="9" cm="1">
        <f t="array" ref="L456">INDEX(Processed[Response.rows.elements.duration.value],_xlfn.XMATCH(L$9&amp;"_"&amp;$H456,Processed[LinkID]))/60</f>
        <v>9.0166666666666675</v>
      </c>
      <c r="M456" s="9" cm="1">
        <f t="array" ref="M456">INDEX(Processed[Response.rows.elements.duration.value],_xlfn.XMATCH(M$9&amp;"_"&amp;$H456,Processed[LinkID]))/60</f>
        <v>8.9833333333333325</v>
      </c>
      <c r="N456" s="9" cm="1">
        <f t="array" ref="N456">INDEX(Processed[Response.rows.elements.duration.value],_xlfn.XMATCH(N$9&amp;"_"&amp;$H456,Processed[LinkID]))/60</f>
        <v>9.0166666666666675</v>
      </c>
      <c r="O456" s="9">
        <f t="shared" si="45"/>
        <v>9</v>
      </c>
      <c r="P456" s="9">
        <f t="shared" si="46"/>
        <v>1.6320160000000001</v>
      </c>
      <c r="R456" s="10" cm="1">
        <f t="array" ref="R456">INDEX($I456:$P456,0,_xlfn.XMATCH(R$10,$I$10:$P$10))</f>
        <v>1.6320160000000001</v>
      </c>
      <c r="S456" s="10">
        <f t="shared" si="47"/>
        <v>2.069</v>
      </c>
      <c r="U456" s="10">
        <f t="shared" si="50"/>
        <v>9</v>
      </c>
      <c r="V456" s="10" cm="1">
        <f t="array" ref="V456">INDEX($I456:$P456,0,_xlfn.XMATCH(V$10,$I$10:$P$10))</f>
        <v>9.0166666666666675</v>
      </c>
      <c r="W456" s="10">
        <f t="shared" si="48"/>
        <v>-1.6666666666667496E-2</v>
      </c>
      <c r="X456" s="37">
        <f t="shared" si="49"/>
        <v>-1.8484288354899253E-3</v>
      </c>
    </row>
    <row r="457" spans="1:24" x14ac:dyDescent="0.25">
      <c r="A457" s="4">
        <v>100197</v>
      </c>
      <c r="B457" s="4">
        <v>267948</v>
      </c>
      <c r="C457" s="4">
        <v>267994</v>
      </c>
      <c r="D457" s="4" t="s">
        <v>693</v>
      </c>
      <c r="E457" s="4" t="s">
        <v>734</v>
      </c>
      <c r="F457" s="4">
        <v>5143.1369999999997</v>
      </c>
      <c r="G457" s="4">
        <v>21</v>
      </c>
      <c r="H457" s="6" t="str">
        <f t="shared" si="44"/>
        <v>267948_267994</v>
      </c>
      <c r="I457" s="9" cm="1">
        <f t="array" ref="I457">INDEX(Processed[Response.rows.elements.distance.value],_xlfn.XMATCH(I$9&amp;"_"&amp;$H457,Processed[LinkID]))/1000</f>
        <v>7.2910000000000004</v>
      </c>
      <c r="J457" s="9" cm="1">
        <f t="array" ref="J457">INDEX(Processed[Response.rows.elements.distance.value],_xlfn.XMATCH(J$9&amp;"_"&amp;$H457,Processed[LinkID]))/1000</f>
        <v>7.2910000000000004</v>
      </c>
      <c r="K457" s="9" cm="1">
        <f t="array" ref="K457">INDEX(Processed[Response.rows.elements.distance.value],_xlfn.XMATCH(K$9&amp;"_"&amp;$H457,Processed[LinkID]))/1000</f>
        <v>7.2910000000000004</v>
      </c>
      <c r="L457" s="9" cm="1">
        <f t="array" ref="L457">INDEX(Processed[Response.rows.elements.duration.value],_xlfn.XMATCH(L$9&amp;"_"&amp;$H457,Processed[LinkID]))/60</f>
        <v>21.05</v>
      </c>
      <c r="M457" s="9" cm="1">
        <f t="array" ref="M457">INDEX(Processed[Response.rows.elements.duration.value],_xlfn.XMATCH(M$9&amp;"_"&amp;$H457,Processed[LinkID]))/60</f>
        <v>20.65</v>
      </c>
      <c r="N457" s="9" cm="1">
        <f t="array" ref="N457">INDEX(Processed[Response.rows.elements.duration.value],_xlfn.XMATCH(N$9&amp;"_"&amp;$H457,Processed[LinkID]))/60</f>
        <v>21.05</v>
      </c>
      <c r="O457" s="9">
        <f t="shared" si="45"/>
        <v>21</v>
      </c>
      <c r="P457" s="9">
        <f t="shared" si="46"/>
        <v>5.1431369999999994</v>
      </c>
      <c r="R457" s="10" cm="1">
        <f t="array" ref="R457">INDEX($I457:$P457,0,_xlfn.XMATCH(R$10,$I$10:$P$10))</f>
        <v>5.1431369999999994</v>
      </c>
      <c r="S457" s="10">
        <f t="shared" si="47"/>
        <v>7.2910000000000004</v>
      </c>
      <c r="U457" s="10">
        <f t="shared" si="50"/>
        <v>21</v>
      </c>
      <c r="V457" s="10" cm="1">
        <f t="array" ref="V457">INDEX($I457:$P457,0,_xlfn.XMATCH(V$10,$I$10:$P$10))</f>
        <v>21.05</v>
      </c>
      <c r="W457" s="10">
        <f t="shared" si="48"/>
        <v>-5.0000000000000711E-2</v>
      </c>
      <c r="X457" s="37">
        <f t="shared" si="49"/>
        <v>-2.3752969121140478E-3</v>
      </c>
    </row>
    <row r="458" spans="1:24" x14ac:dyDescent="0.25">
      <c r="A458" s="4">
        <v>100147</v>
      </c>
      <c r="B458" s="4">
        <v>269296</v>
      </c>
      <c r="C458" s="4">
        <v>267252</v>
      </c>
      <c r="D458" s="4" t="s">
        <v>690</v>
      </c>
      <c r="E458" s="4" t="s">
        <v>694</v>
      </c>
      <c r="F458" s="4">
        <v>5012.76</v>
      </c>
      <c r="G458" s="4">
        <v>27</v>
      </c>
      <c r="H458" s="6" t="str">
        <f t="shared" si="44"/>
        <v>269296_267252</v>
      </c>
      <c r="I458" s="9" cm="1">
        <f t="array" ref="I458">INDEX(Processed[Response.rows.elements.distance.value],_xlfn.XMATCH(I$9&amp;"_"&amp;$H458,Processed[LinkID]))/1000</f>
        <v>7.2859999999999996</v>
      </c>
      <c r="J458" s="9" cm="1">
        <f t="array" ref="J458">INDEX(Processed[Response.rows.elements.distance.value],_xlfn.XMATCH(J$9&amp;"_"&amp;$H458,Processed[LinkID]))/1000</f>
        <v>7.2859999999999996</v>
      </c>
      <c r="K458" s="9" cm="1">
        <f t="array" ref="K458">INDEX(Processed[Response.rows.elements.distance.value],_xlfn.XMATCH(K$9&amp;"_"&amp;$H458,Processed[LinkID]))/1000</f>
        <v>7.2859999999999996</v>
      </c>
      <c r="L458" s="9" cm="1">
        <f t="array" ref="L458">INDEX(Processed[Response.rows.elements.duration.value],_xlfn.XMATCH(L$9&amp;"_"&amp;$H458,Processed[LinkID]))/60</f>
        <v>27.133333333333333</v>
      </c>
      <c r="M458" s="9" cm="1">
        <f t="array" ref="M458">INDEX(Processed[Response.rows.elements.duration.value],_xlfn.XMATCH(M$9&amp;"_"&amp;$H458,Processed[LinkID]))/60</f>
        <v>27.133333333333333</v>
      </c>
      <c r="N458" s="9" cm="1">
        <f t="array" ref="N458">INDEX(Processed[Response.rows.elements.duration.value],_xlfn.XMATCH(N$9&amp;"_"&amp;$H458,Processed[LinkID]))/60</f>
        <v>26.133333333333333</v>
      </c>
      <c r="O458" s="9">
        <f t="shared" si="45"/>
        <v>27</v>
      </c>
      <c r="P458" s="9">
        <f t="shared" si="46"/>
        <v>5.0127600000000001</v>
      </c>
      <c r="R458" s="10" cm="1">
        <f t="array" ref="R458">INDEX($I458:$P458,0,_xlfn.XMATCH(R$10,$I$10:$P$10))</f>
        <v>5.0127600000000001</v>
      </c>
      <c r="S458" s="10">
        <f t="shared" si="47"/>
        <v>7.2859999999999996</v>
      </c>
      <c r="U458" s="10">
        <f t="shared" si="50"/>
        <v>27</v>
      </c>
      <c r="V458" s="10" cm="1">
        <f t="array" ref="V458">INDEX($I458:$P458,0,_xlfn.XMATCH(V$10,$I$10:$P$10))</f>
        <v>27.133333333333333</v>
      </c>
      <c r="W458" s="10">
        <f t="shared" si="48"/>
        <v>-0.13333333333333286</v>
      </c>
      <c r="X458" s="37">
        <f t="shared" si="49"/>
        <v>-4.9140049140048965E-3</v>
      </c>
    </row>
    <row r="459" spans="1:24" x14ac:dyDescent="0.25">
      <c r="A459" s="4">
        <v>100020</v>
      </c>
      <c r="B459" s="4">
        <v>270193</v>
      </c>
      <c r="C459" s="4">
        <v>268599</v>
      </c>
      <c r="D459" s="4" t="s">
        <v>699</v>
      </c>
      <c r="E459" s="4" t="s">
        <v>700</v>
      </c>
      <c r="F459" s="4">
        <v>5167.6360000000004</v>
      </c>
      <c r="G459" s="4">
        <v>12</v>
      </c>
      <c r="H459" s="6" t="str">
        <f t="shared" ref="H459:H522" si="51">B459&amp;"_"&amp;C459</f>
        <v>270193_268599</v>
      </c>
      <c r="I459" s="9" cm="1">
        <f t="array" ref="I459">INDEX(Processed[Response.rows.elements.distance.value],_xlfn.XMATCH(I$9&amp;"_"&amp;$H459,Processed[LinkID]))/1000</f>
        <v>5.85</v>
      </c>
      <c r="J459" s="9" cm="1">
        <f t="array" ref="J459">INDEX(Processed[Response.rows.elements.distance.value],_xlfn.XMATCH(J$9&amp;"_"&amp;$H459,Processed[LinkID]))/1000</f>
        <v>5.85</v>
      </c>
      <c r="K459" s="9" cm="1">
        <f t="array" ref="K459">INDEX(Processed[Response.rows.elements.distance.value],_xlfn.XMATCH(K$9&amp;"_"&amp;$H459,Processed[LinkID]))/1000</f>
        <v>5.85</v>
      </c>
      <c r="L459" s="9" cm="1">
        <f t="array" ref="L459">INDEX(Processed[Response.rows.elements.duration.value],_xlfn.XMATCH(L$9&amp;"_"&amp;$H459,Processed[LinkID]))/60</f>
        <v>12.183333333333334</v>
      </c>
      <c r="M459" s="9" cm="1">
        <f t="array" ref="M459">INDEX(Processed[Response.rows.elements.duration.value],_xlfn.XMATCH(M$9&amp;"_"&amp;$H459,Processed[LinkID]))/60</f>
        <v>11.8</v>
      </c>
      <c r="N459" s="9" cm="1">
        <f t="array" ref="N459">INDEX(Processed[Response.rows.elements.duration.value],_xlfn.XMATCH(N$9&amp;"_"&amp;$H459,Processed[LinkID]))/60</f>
        <v>11.566666666666666</v>
      </c>
      <c r="O459" s="9">
        <f t="shared" ref="O459:O522" si="52">G459</f>
        <v>12</v>
      </c>
      <c r="P459" s="9">
        <f t="shared" ref="P459:P522" si="53">F459/1000</f>
        <v>5.1676360000000008</v>
      </c>
      <c r="R459" s="10" cm="1">
        <f t="array" ref="R459">INDEX($I459:$P459,0,_xlfn.XMATCH(R$10,$I$10:$P$10))</f>
        <v>5.1676360000000008</v>
      </c>
      <c r="S459" s="10">
        <f t="shared" ref="S459:S522" si="54">K459</f>
        <v>5.85</v>
      </c>
      <c r="U459" s="10">
        <f t="shared" si="50"/>
        <v>12</v>
      </c>
      <c r="V459" s="10" cm="1">
        <f t="array" ref="V459">INDEX($I459:$P459,0,_xlfn.XMATCH(V$10,$I$10:$P$10))</f>
        <v>12.183333333333334</v>
      </c>
      <c r="W459" s="10">
        <f t="shared" ref="W459:W522" si="55">U459-V459</f>
        <v>-0.18333333333333357</v>
      </c>
      <c r="X459" s="37">
        <f t="shared" ref="X459:X522" si="56">W459/V459</f>
        <v>-1.5047879616963083E-2</v>
      </c>
    </row>
    <row r="460" spans="1:24" x14ac:dyDescent="0.25">
      <c r="A460" s="4">
        <v>100051</v>
      </c>
      <c r="B460" s="4">
        <v>267948</v>
      </c>
      <c r="C460" s="4">
        <v>269122</v>
      </c>
      <c r="D460" s="4" t="s">
        <v>693</v>
      </c>
      <c r="E460" s="4" t="s">
        <v>717</v>
      </c>
      <c r="F460" s="4">
        <v>3494.5880000000002</v>
      </c>
      <c r="G460" s="4">
        <v>24</v>
      </c>
      <c r="H460" s="6" t="str">
        <f t="shared" si="51"/>
        <v>267948_269122</v>
      </c>
      <c r="I460" s="9" cm="1">
        <f t="array" ref="I460">INDEX(Processed[Response.rows.elements.distance.value],_xlfn.XMATCH(I$9&amp;"_"&amp;$H460,Processed[LinkID]))/1000</f>
        <v>6.0720000000000001</v>
      </c>
      <c r="J460" s="9" cm="1">
        <f t="array" ref="J460">INDEX(Processed[Response.rows.elements.distance.value],_xlfn.XMATCH(J$9&amp;"_"&amp;$H460,Processed[LinkID]))/1000</f>
        <v>6.0720000000000001</v>
      </c>
      <c r="K460" s="9" cm="1">
        <f t="array" ref="K460">INDEX(Processed[Response.rows.elements.distance.value],_xlfn.XMATCH(K$9&amp;"_"&amp;$H460,Processed[LinkID]))/1000</f>
        <v>6.0720000000000001</v>
      </c>
      <c r="L460" s="9" cm="1">
        <f t="array" ref="L460">INDEX(Processed[Response.rows.elements.duration.value],_xlfn.XMATCH(L$9&amp;"_"&amp;$H460,Processed[LinkID]))/60</f>
        <v>24.416666666666668</v>
      </c>
      <c r="M460" s="9" cm="1">
        <f t="array" ref="M460">INDEX(Processed[Response.rows.elements.duration.value],_xlfn.XMATCH(M$9&amp;"_"&amp;$H460,Processed[LinkID]))/60</f>
        <v>24.25</v>
      </c>
      <c r="N460" s="9" cm="1">
        <f t="array" ref="N460">INDEX(Processed[Response.rows.elements.duration.value],_xlfn.XMATCH(N$9&amp;"_"&amp;$H460,Processed[LinkID]))/60</f>
        <v>23.416666666666668</v>
      </c>
      <c r="O460" s="9">
        <f t="shared" si="52"/>
        <v>24</v>
      </c>
      <c r="P460" s="9">
        <f t="shared" si="53"/>
        <v>3.4945880000000002</v>
      </c>
      <c r="R460" s="10" cm="1">
        <f t="array" ref="R460">INDEX($I460:$P460,0,_xlfn.XMATCH(R$10,$I$10:$P$10))</f>
        <v>3.4945880000000002</v>
      </c>
      <c r="S460" s="10">
        <f t="shared" si="54"/>
        <v>6.0720000000000001</v>
      </c>
      <c r="U460" s="10">
        <f t="shared" si="50"/>
        <v>24</v>
      </c>
      <c r="V460" s="10" cm="1">
        <f t="array" ref="V460">INDEX($I460:$P460,0,_xlfn.XMATCH(V$10,$I$10:$P$10))</f>
        <v>24.416666666666668</v>
      </c>
      <c r="W460" s="10">
        <f t="shared" si="55"/>
        <v>-0.41666666666666785</v>
      </c>
      <c r="X460" s="37">
        <f t="shared" si="56"/>
        <v>-1.7064846416382302E-2</v>
      </c>
    </row>
    <row r="461" spans="1:24" x14ac:dyDescent="0.25">
      <c r="A461" s="4">
        <v>100211</v>
      </c>
      <c r="B461" s="4">
        <v>268460</v>
      </c>
      <c r="C461" s="4">
        <v>268899</v>
      </c>
      <c r="D461" s="4" t="s">
        <v>791</v>
      </c>
      <c r="E461" s="4" t="s">
        <v>732</v>
      </c>
      <c r="F461" s="4">
        <v>1277.768</v>
      </c>
      <c r="G461" s="4">
        <v>15</v>
      </c>
      <c r="H461" s="6" t="str">
        <f t="shared" si="51"/>
        <v>268460_268899</v>
      </c>
      <c r="I461" s="9" cm="1">
        <f t="array" ref="I461">INDEX(Processed[Response.rows.elements.distance.value],_xlfn.XMATCH(I$9&amp;"_"&amp;$H461,Processed[LinkID]))/1000</f>
        <v>1.958</v>
      </c>
      <c r="J461" s="9" cm="1">
        <f t="array" ref="J461">INDEX(Processed[Response.rows.elements.distance.value],_xlfn.XMATCH(J$9&amp;"_"&amp;$H461,Processed[LinkID]))/1000</f>
        <v>1.837</v>
      </c>
      <c r="K461" s="9" cm="1">
        <f t="array" ref="K461">INDEX(Processed[Response.rows.elements.distance.value],_xlfn.XMATCH(K$9&amp;"_"&amp;$H461,Processed[LinkID]))/1000</f>
        <v>1.837</v>
      </c>
      <c r="L461" s="9" cm="1">
        <f t="array" ref="L461">INDEX(Processed[Response.rows.elements.duration.value],_xlfn.XMATCH(L$9&amp;"_"&amp;$H461,Processed[LinkID]))/60</f>
        <v>15.316666666666666</v>
      </c>
      <c r="M461" s="9" cm="1">
        <f t="array" ref="M461">INDEX(Processed[Response.rows.elements.duration.value],_xlfn.XMATCH(M$9&amp;"_"&amp;$H461,Processed[LinkID]))/60</f>
        <v>14.933333333333334</v>
      </c>
      <c r="N461" s="9" cm="1">
        <f t="array" ref="N461">INDEX(Processed[Response.rows.elements.duration.value],_xlfn.XMATCH(N$9&amp;"_"&amp;$H461,Processed[LinkID]))/60</f>
        <v>16.016666666666666</v>
      </c>
      <c r="O461" s="9">
        <f t="shared" si="52"/>
        <v>15</v>
      </c>
      <c r="P461" s="9">
        <f t="shared" si="53"/>
        <v>1.277768</v>
      </c>
      <c r="R461" s="10" cm="1">
        <f t="array" ref="R461">INDEX($I461:$P461,0,_xlfn.XMATCH(R$10,$I$10:$P$10))</f>
        <v>1.277768</v>
      </c>
      <c r="S461" s="10">
        <f t="shared" si="54"/>
        <v>1.837</v>
      </c>
      <c r="U461" s="10">
        <f t="shared" si="50"/>
        <v>15</v>
      </c>
      <c r="V461" s="10" cm="1">
        <f t="array" ref="V461">INDEX($I461:$P461,0,_xlfn.XMATCH(V$10,$I$10:$P$10))</f>
        <v>15.316666666666666</v>
      </c>
      <c r="W461" s="10">
        <f t="shared" si="55"/>
        <v>-0.31666666666666643</v>
      </c>
      <c r="X461" s="37">
        <f t="shared" si="56"/>
        <v>-2.067464635473339E-2</v>
      </c>
    </row>
    <row r="462" spans="1:24" x14ac:dyDescent="0.25">
      <c r="A462" s="4">
        <v>100014</v>
      </c>
      <c r="B462" s="4">
        <v>268747</v>
      </c>
      <c r="C462" s="4">
        <v>267948</v>
      </c>
      <c r="D462" s="4" t="s">
        <v>685</v>
      </c>
      <c r="E462" s="4" t="s">
        <v>693</v>
      </c>
      <c r="F462" s="4">
        <v>2943.4070000000002</v>
      </c>
      <c r="G462" s="4">
        <v>28</v>
      </c>
      <c r="H462" s="6" t="str">
        <f t="shared" si="51"/>
        <v>268747_267948</v>
      </c>
      <c r="I462" s="9" cm="1">
        <f t="array" ref="I462">INDEX(Processed[Response.rows.elements.distance.value],_xlfn.XMATCH(I$9&amp;"_"&amp;$H462,Processed[LinkID]))/1000</f>
        <v>3.6930000000000001</v>
      </c>
      <c r="J462" s="9" cm="1">
        <f t="array" ref="J462">INDEX(Processed[Response.rows.elements.distance.value],_xlfn.XMATCH(J$9&amp;"_"&amp;$H462,Processed[LinkID]))/1000</f>
        <v>7.2320000000000002</v>
      </c>
      <c r="K462" s="9" cm="1">
        <f t="array" ref="K462">INDEX(Processed[Response.rows.elements.distance.value],_xlfn.XMATCH(K$9&amp;"_"&amp;$H462,Processed[LinkID]))/1000</f>
        <v>3.6930000000000001</v>
      </c>
      <c r="L462" s="9" cm="1">
        <f t="array" ref="L462">INDEX(Processed[Response.rows.elements.duration.value],_xlfn.XMATCH(L$9&amp;"_"&amp;$H462,Processed[LinkID]))/60</f>
        <v>28.6</v>
      </c>
      <c r="M462" s="9" cm="1">
        <f t="array" ref="M462">INDEX(Processed[Response.rows.elements.duration.value],_xlfn.XMATCH(M$9&amp;"_"&amp;$H462,Processed[LinkID]))/60</f>
        <v>28.5</v>
      </c>
      <c r="N462" s="9" cm="1">
        <f t="array" ref="N462">INDEX(Processed[Response.rows.elements.duration.value],_xlfn.XMATCH(N$9&amp;"_"&amp;$H462,Processed[LinkID]))/60</f>
        <v>28.6</v>
      </c>
      <c r="O462" s="9">
        <f t="shared" si="52"/>
        <v>28</v>
      </c>
      <c r="P462" s="9">
        <f t="shared" si="53"/>
        <v>2.9434070000000001</v>
      </c>
      <c r="R462" s="10" cm="1">
        <f t="array" ref="R462">INDEX($I462:$P462,0,_xlfn.XMATCH(R$10,$I$10:$P$10))</f>
        <v>2.9434070000000001</v>
      </c>
      <c r="S462" s="10">
        <f t="shared" si="54"/>
        <v>3.6930000000000001</v>
      </c>
      <c r="U462" s="10">
        <f t="shared" si="50"/>
        <v>28</v>
      </c>
      <c r="V462" s="10" cm="1">
        <f t="array" ref="V462">INDEX($I462:$P462,0,_xlfn.XMATCH(V$10,$I$10:$P$10))</f>
        <v>28.6</v>
      </c>
      <c r="W462" s="10">
        <f t="shared" si="55"/>
        <v>-0.60000000000000142</v>
      </c>
      <c r="X462" s="37">
        <f t="shared" si="56"/>
        <v>-2.0979020979021028E-2</v>
      </c>
    </row>
    <row r="463" spans="1:24" x14ac:dyDescent="0.25">
      <c r="A463" s="4">
        <v>100106</v>
      </c>
      <c r="B463" s="4">
        <v>228455</v>
      </c>
      <c r="C463" s="4">
        <v>228427</v>
      </c>
      <c r="D463" s="4" t="s">
        <v>753</v>
      </c>
      <c r="E463" s="4" t="s">
        <v>752</v>
      </c>
      <c r="F463" s="4">
        <v>141.38900000000001</v>
      </c>
      <c r="G463" s="4">
        <v>3</v>
      </c>
      <c r="H463" s="6" t="str">
        <f t="shared" si="51"/>
        <v>228455_228427</v>
      </c>
      <c r="I463" s="9" cm="1">
        <f t="array" ref="I463">INDEX(Processed[Response.rows.elements.distance.value],_xlfn.XMATCH(I$9&amp;"_"&amp;$H463,Processed[LinkID]))/1000</f>
        <v>0.23300000000000001</v>
      </c>
      <c r="J463" s="9" cm="1">
        <f t="array" ref="J463">INDEX(Processed[Response.rows.elements.distance.value],_xlfn.XMATCH(J$9&amp;"_"&amp;$H463,Processed[LinkID]))/1000</f>
        <v>0.23300000000000001</v>
      </c>
      <c r="K463" s="9" cm="1">
        <f t="array" ref="K463">INDEX(Processed[Response.rows.elements.distance.value],_xlfn.XMATCH(K$9&amp;"_"&amp;$H463,Processed[LinkID]))/1000</f>
        <v>0.23300000000000001</v>
      </c>
      <c r="L463" s="9" cm="1">
        <f t="array" ref="L463">INDEX(Processed[Response.rows.elements.duration.value],_xlfn.XMATCH(L$9&amp;"_"&amp;$H463,Processed[LinkID]))/60</f>
        <v>3.0833333333333335</v>
      </c>
      <c r="M463" s="9" cm="1">
        <f t="array" ref="M463">INDEX(Processed[Response.rows.elements.duration.value],_xlfn.XMATCH(M$9&amp;"_"&amp;$H463,Processed[LinkID]))/60</f>
        <v>3.0833333333333335</v>
      </c>
      <c r="N463" s="9" cm="1">
        <f t="array" ref="N463">INDEX(Processed[Response.rows.elements.duration.value],_xlfn.XMATCH(N$9&amp;"_"&amp;$H463,Processed[LinkID]))/60</f>
        <v>3.0833333333333335</v>
      </c>
      <c r="O463" s="9">
        <f t="shared" si="52"/>
        <v>3</v>
      </c>
      <c r="P463" s="9">
        <f t="shared" si="53"/>
        <v>0.14138900000000001</v>
      </c>
      <c r="R463" s="10" cm="1">
        <f t="array" ref="R463">INDEX($I463:$P463,0,_xlfn.XMATCH(R$10,$I$10:$P$10))</f>
        <v>0.14138900000000001</v>
      </c>
      <c r="S463" s="10">
        <f t="shared" si="54"/>
        <v>0.23300000000000001</v>
      </c>
      <c r="U463" s="10">
        <f t="shared" si="50"/>
        <v>3</v>
      </c>
      <c r="V463" s="10" cm="1">
        <f t="array" ref="V463">INDEX($I463:$P463,0,_xlfn.XMATCH(V$10,$I$10:$P$10))</f>
        <v>3.0833333333333335</v>
      </c>
      <c r="W463" s="10">
        <f t="shared" si="55"/>
        <v>-8.3333333333333481E-2</v>
      </c>
      <c r="X463" s="37">
        <f t="shared" si="56"/>
        <v>-2.7027027027027074E-2</v>
      </c>
    </row>
    <row r="464" spans="1:24" x14ac:dyDescent="0.25">
      <c r="A464" s="4">
        <v>100115</v>
      </c>
      <c r="B464" s="4">
        <v>269880</v>
      </c>
      <c r="C464" s="4">
        <v>269732</v>
      </c>
      <c r="D464" s="4" t="s">
        <v>755</v>
      </c>
      <c r="E464" s="4" t="s">
        <v>754</v>
      </c>
      <c r="F464" s="4">
        <v>482.84500000000003</v>
      </c>
      <c r="G464" s="4">
        <v>7</v>
      </c>
      <c r="H464" s="6" t="str">
        <f t="shared" si="51"/>
        <v>269880_269732</v>
      </c>
      <c r="I464" s="9" cm="1">
        <f t="array" ref="I464">INDEX(Processed[Response.rows.elements.distance.value],_xlfn.XMATCH(I$9&amp;"_"&amp;$H464,Processed[LinkID]))/1000</f>
        <v>0.54800000000000004</v>
      </c>
      <c r="J464" s="9" cm="1">
        <f t="array" ref="J464">INDEX(Processed[Response.rows.elements.distance.value],_xlfn.XMATCH(J$9&amp;"_"&amp;$H464,Processed[LinkID]))/1000</f>
        <v>0.54800000000000004</v>
      </c>
      <c r="K464" s="9" cm="1">
        <f t="array" ref="K464">INDEX(Processed[Response.rows.elements.distance.value],_xlfn.XMATCH(K$9&amp;"_"&amp;$H464,Processed[LinkID]))/1000</f>
        <v>0.54800000000000004</v>
      </c>
      <c r="L464" s="9" cm="1">
        <f t="array" ref="L464">INDEX(Processed[Response.rows.elements.duration.value],_xlfn.XMATCH(L$9&amp;"_"&amp;$H464,Processed[LinkID]))/60</f>
        <v>7.2166666666666668</v>
      </c>
      <c r="M464" s="9" cm="1">
        <f t="array" ref="M464">INDEX(Processed[Response.rows.elements.duration.value],_xlfn.XMATCH(M$9&amp;"_"&amp;$H464,Processed[LinkID]))/60</f>
        <v>7.2166666666666668</v>
      </c>
      <c r="N464" s="9" cm="1">
        <f t="array" ref="N464">INDEX(Processed[Response.rows.elements.duration.value],_xlfn.XMATCH(N$9&amp;"_"&amp;$H464,Processed[LinkID]))/60</f>
        <v>7.2166666666666668</v>
      </c>
      <c r="O464" s="9">
        <f t="shared" si="52"/>
        <v>7</v>
      </c>
      <c r="P464" s="9">
        <f t="shared" si="53"/>
        <v>0.48284500000000002</v>
      </c>
      <c r="R464" s="10" cm="1">
        <f t="array" ref="R464">INDEX($I464:$P464,0,_xlfn.XMATCH(R$10,$I$10:$P$10))</f>
        <v>0.48284500000000002</v>
      </c>
      <c r="S464" s="10">
        <f t="shared" si="54"/>
        <v>0.54800000000000004</v>
      </c>
      <c r="U464" s="10">
        <f t="shared" si="50"/>
        <v>7</v>
      </c>
      <c r="V464" s="10" cm="1">
        <f t="array" ref="V464">INDEX($I464:$P464,0,_xlfn.XMATCH(V$10,$I$10:$P$10))</f>
        <v>7.2166666666666668</v>
      </c>
      <c r="W464" s="10">
        <f t="shared" si="55"/>
        <v>-0.21666666666666679</v>
      </c>
      <c r="X464" s="37">
        <f t="shared" si="56"/>
        <v>-3.0023094688221726E-2</v>
      </c>
    </row>
    <row r="465" spans="1:24" x14ac:dyDescent="0.25">
      <c r="A465" s="4">
        <v>100145</v>
      </c>
      <c r="B465" s="4">
        <v>266343</v>
      </c>
      <c r="C465" s="4">
        <v>269296</v>
      </c>
      <c r="D465" s="4" t="s">
        <v>692</v>
      </c>
      <c r="E465" s="4" t="s">
        <v>690</v>
      </c>
      <c r="F465" s="4">
        <v>6474.8990000000003</v>
      </c>
      <c r="G465" s="4">
        <v>25</v>
      </c>
      <c r="H465" s="6" t="str">
        <f t="shared" si="51"/>
        <v>266343_269296</v>
      </c>
      <c r="I465" s="9" cm="1">
        <f t="array" ref="I465">INDEX(Processed[Response.rows.elements.distance.value],_xlfn.XMATCH(I$9&amp;"_"&amp;$H465,Processed[LinkID]))/1000</f>
        <v>8.01</v>
      </c>
      <c r="J465" s="9" cm="1">
        <f t="array" ref="J465">INDEX(Processed[Response.rows.elements.distance.value],_xlfn.XMATCH(J$9&amp;"_"&amp;$H465,Processed[LinkID]))/1000</f>
        <v>8.01</v>
      </c>
      <c r="K465" s="9" cm="1">
        <f t="array" ref="K465">INDEX(Processed[Response.rows.elements.distance.value],_xlfn.XMATCH(K$9&amp;"_"&amp;$H465,Processed[LinkID]))/1000</f>
        <v>8.01</v>
      </c>
      <c r="L465" s="9" cm="1">
        <f t="array" ref="L465">INDEX(Processed[Response.rows.elements.duration.value],_xlfn.XMATCH(L$9&amp;"_"&amp;$H465,Processed[LinkID]))/60</f>
        <v>25.85</v>
      </c>
      <c r="M465" s="9" cm="1">
        <f t="array" ref="M465">INDEX(Processed[Response.rows.elements.duration.value],_xlfn.XMATCH(M$9&amp;"_"&amp;$H465,Processed[LinkID]))/60</f>
        <v>24.383333333333333</v>
      </c>
      <c r="N465" s="9" cm="1">
        <f t="array" ref="N465">INDEX(Processed[Response.rows.elements.duration.value],_xlfn.XMATCH(N$9&amp;"_"&amp;$H465,Processed[LinkID]))/60</f>
        <v>24.383333333333333</v>
      </c>
      <c r="O465" s="9">
        <f t="shared" si="52"/>
        <v>25</v>
      </c>
      <c r="P465" s="9">
        <f t="shared" si="53"/>
        <v>6.4748990000000006</v>
      </c>
      <c r="R465" s="10" cm="1">
        <f t="array" ref="R465">INDEX($I465:$P465,0,_xlfn.XMATCH(R$10,$I$10:$P$10))</f>
        <v>6.4748990000000006</v>
      </c>
      <c r="S465" s="10">
        <f t="shared" si="54"/>
        <v>8.01</v>
      </c>
      <c r="U465" s="10">
        <f t="shared" si="50"/>
        <v>25</v>
      </c>
      <c r="V465" s="10" cm="1">
        <f t="array" ref="V465">INDEX($I465:$P465,0,_xlfn.XMATCH(V$10,$I$10:$P$10))</f>
        <v>25.85</v>
      </c>
      <c r="W465" s="10">
        <f t="shared" si="55"/>
        <v>-0.85000000000000142</v>
      </c>
      <c r="X465" s="37">
        <f t="shared" si="56"/>
        <v>-3.2882011605415915E-2</v>
      </c>
    </row>
    <row r="466" spans="1:24" x14ac:dyDescent="0.25">
      <c r="A466" s="4">
        <v>100249</v>
      </c>
      <c r="B466" s="4">
        <v>266343</v>
      </c>
      <c r="C466" s="4">
        <v>268672</v>
      </c>
      <c r="D466" s="4" t="s">
        <v>692</v>
      </c>
      <c r="E466" s="4" t="s">
        <v>773</v>
      </c>
      <c r="F466" s="4">
        <v>4914.8149999999996</v>
      </c>
      <c r="G466" s="4">
        <v>19</v>
      </c>
      <c r="H466" s="6" t="str">
        <f t="shared" si="51"/>
        <v>266343_268672</v>
      </c>
      <c r="I466" s="9" cm="1">
        <f t="array" ref="I466">INDEX(Processed[Response.rows.elements.distance.value],_xlfn.XMATCH(I$9&amp;"_"&amp;$H466,Processed[LinkID]))/1000</f>
        <v>6.1970000000000001</v>
      </c>
      <c r="J466" s="9" cm="1">
        <f t="array" ref="J466">INDEX(Processed[Response.rows.elements.distance.value],_xlfn.XMATCH(J$9&amp;"_"&amp;$H466,Processed[LinkID]))/1000</f>
        <v>6.1970000000000001</v>
      </c>
      <c r="K466" s="9" cm="1">
        <f t="array" ref="K466">INDEX(Processed[Response.rows.elements.distance.value],_xlfn.XMATCH(K$9&amp;"_"&amp;$H466,Processed[LinkID]))/1000</f>
        <v>6.1970000000000001</v>
      </c>
      <c r="L466" s="9" cm="1">
        <f t="array" ref="L466">INDEX(Processed[Response.rows.elements.duration.value],_xlfn.XMATCH(L$9&amp;"_"&amp;$H466,Processed[LinkID]))/60</f>
        <v>19.649999999999999</v>
      </c>
      <c r="M466" s="9" cm="1">
        <f t="array" ref="M466">INDEX(Processed[Response.rows.elements.duration.value],_xlfn.XMATCH(M$9&amp;"_"&amp;$H466,Processed[LinkID]))/60</f>
        <v>18.183333333333334</v>
      </c>
      <c r="N466" s="9" cm="1">
        <f t="array" ref="N466">INDEX(Processed[Response.rows.elements.duration.value],_xlfn.XMATCH(N$9&amp;"_"&amp;$H466,Processed[LinkID]))/60</f>
        <v>18.183333333333334</v>
      </c>
      <c r="O466" s="9">
        <f t="shared" si="52"/>
        <v>19</v>
      </c>
      <c r="P466" s="9">
        <f t="shared" si="53"/>
        <v>4.9148149999999999</v>
      </c>
      <c r="R466" s="10" cm="1">
        <f t="array" ref="R466">INDEX($I466:$P466,0,_xlfn.XMATCH(R$10,$I$10:$P$10))</f>
        <v>4.9148149999999999</v>
      </c>
      <c r="S466" s="10">
        <f t="shared" si="54"/>
        <v>6.1970000000000001</v>
      </c>
      <c r="U466" s="10">
        <f t="shared" si="50"/>
        <v>19</v>
      </c>
      <c r="V466" s="10" cm="1">
        <f t="array" ref="V466">INDEX($I466:$P466,0,_xlfn.XMATCH(V$10,$I$10:$P$10))</f>
        <v>19.649999999999999</v>
      </c>
      <c r="W466" s="10">
        <f t="shared" si="55"/>
        <v>-0.64999999999999858</v>
      </c>
      <c r="X466" s="37">
        <f t="shared" si="56"/>
        <v>-3.307888040712461E-2</v>
      </c>
    </row>
    <row r="467" spans="1:24" x14ac:dyDescent="0.25">
      <c r="A467" s="4">
        <v>100052</v>
      </c>
      <c r="B467" s="4">
        <v>269122</v>
      </c>
      <c r="C467" s="4">
        <v>267252</v>
      </c>
      <c r="D467" s="4" t="s">
        <v>717</v>
      </c>
      <c r="E467" s="4" t="s">
        <v>694</v>
      </c>
      <c r="F467" s="4">
        <v>4127.5919999999996</v>
      </c>
      <c r="G467" s="4">
        <v>15</v>
      </c>
      <c r="H467" s="6" t="str">
        <f t="shared" si="51"/>
        <v>269122_267252</v>
      </c>
      <c r="I467" s="9" cm="1">
        <f t="array" ref="I467">INDEX(Processed[Response.rows.elements.distance.value],_xlfn.XMATCH(I$9&amp;"_"&amp;$H467,Processed[LinkID]))/1000</f>
        <v>4.95</v>
      </c>
      <c r="J467" s="9" cm="1">
        <f t="array" ref="J467">INDEX(Processed[Response.rows.elements.distance.value],_xlfn.XMATCH(J$9&amp;"_"&amp;$H467,Processed[LinkID]))/1000</f>
        <v>4.95</v>
      </c>
      <c r="K467" s="9" cm="1">
        <f t="array" ref="K467">INDEX(Processed[Response.rows.elements.distance.value],_xlfn.XMATCH(K$9&amp;"_"&amp;$H467,Processed[LinkID]))/1000</f>
        <v>4.952</v>
      </c>
      <c r="L467" s="9" cm="1">
        <f t="array" ref="L467">INDEX(Processed[Response.rows.elements.duration.value],_xlfn.XMATCH(L$9&amp;"_"&amp;$H467,Processed[LinkID]))/60</f>
        <v>15.516666666666667</v>
      </c>
      <c r="M467" s="9" cm="1">
        <f t="array" ref="M467">INDEX(Processed[Response.rows.elements.duration.value],_xlfn.XMATCH(M$9&amp;"_"&amp;$H467,Processed[LinkID]))/60</f>
        <v>14.683333333333334</v>
      </c>
      <c r="N467" s="9" cm="1">
        <f t="array" ref="N467">INDEX(Processed[Response.rows.elements.duration.value],_xlfn.XMATCH(N$9&amp;"_"&amp;$H467,Processed[LinkID]))/60</f>
        <v>15.516666666666667</v>
      </c>
      <c r="O467" s="9">
        <f t="shared" si="52"/>
        <v>15</v>
      </c>
      <c r="P467" s="9">
        <f t="shared" si="53"/>
        <v>4.1275919999999999</v>
      </c>
      <c r="R467" s="10" cm="1">
        <f t="array" ref="R467">INDEX($I467:$P467,0,_xlfn.XMATCH(R$10,$I$10:$P$10))</f>
        <v>4.1275919999999999</v>
      </c>
      <c r="S467" s="10">
        <f t="shared" si="54"/>
        <v>4.952</v>
      </c>
      <c r="U467" s="10">
        <f t="shared" si="50"/>
        <v>15</v>
      </c>
      <c r="V467" s="10" cm="1">
        <f t="array" ref="V467">INDEX($I467:$P467,0,_xlfn.XMATCH(V$10,$I$10:$P$10))</f>
        <v>15.516666666666667</v>
      </c>
      <c r="W467" s="10">
        <f t="shared" si="55"/>
        <v>-0.5166666666666675</v>
      </c>
      <c r="X467" s="37">
        <f t="shared" si="56"/>
        <v>-3.3297529538131095E-2</v>
      </c>
    </row>
    <row r="468" spans="1:24" x14ac:dyDescent="0.25">
      <c r="A468" s="4">
        <v>100249</v>
      </c>
      <c r="B468" s="4">
        <v>268672</v>
      </c>
      <c r="C468" s="4">
        <v>266343</v>
      </c>
      <c r="D468" s="4" t="s">
        <v>773</v>
      </c>
      <c r="E468" s="4" t="s">
        <v>692</v>
      </c>
      <c r="F468" s="4">
        <v>4914.8149999999996</v>
      </c>
      <c r="G468" s="4">
        <v>19</v>
      </c>
      <c r="H468" s="6" t="str">
        <f t="shared" si="51"/>
        <v>268672_266343</v>
      </c>
      <c r="I468" s="9" cm="1">
        <f t="array" ref="I468">INDEX(Processed[Response.rows.elements.distance.value],_xlfn.XMATCH(I$9&amp;"_"&amp;$H468,Processed[LinkID]))/1000</f>
        <v>6.1840000000000002</v>
      </c>
      <c r="J468" s="9" cm="1">
        <f t="array" ref="J468">INDEX(Processed[Response.rows.elements.distance.value],_xlfn.XMATCH(J$9&amp;"_"&amp;$H468,Processed[LinkID]))/1000</f>
        <v>6.1840000000000002</v>
      </c>
      <c r="K468" s="9" cm="1">
        <f t="array" ref="K468">INDEX(Processed[Response.rows.elements.distance.value],_xlfn.XMATCH(K$9&amp;"_"&amp;$H468,Processed[LinkID]))/1000</f>
        <v>6.1840000000000002</v>
      </c>
      <c r="L468" s="9" cm="1">
        <f t="array" ref="L468">INDEX(Processed[Response.rows.elements.duration.value],_xlfn.XMATCH(L$9&amp;"_"&amp;$H468,Processed[LinkID]))/60</f>
        <v>19.666666666666668</v>
      </c>
      <c r="M468" s="9" cm="1">
        <f t="array" ref="M468">INDEX(Processed[Response.rows.elements.duration.value],_xlfn.XMATCH(M$9&amp;"_"&amp;$H468,Processed[LinkID]))/60</f>
        <v>18.666666666666668</v>
      </c>
      <c r="N468" s="9" cm="1">
        <f t="array" ref="N468">INDEX(Processed[Response.rows.elements.duration.value],_xlfn.XMATCH(N$9&amp;"_"&amp;$H468,Processed[LinkID]))/60</f>
        <v>19.666666666666668</v>
      </c>
      <c r="O468" s="9">
        <f t="shared" si="52"/>
        <v>19</v>
      </c>
      <c r="P468" s="9">
        <f t="shared" si="53"/>
        <v>4.9148149999999999</v>
      </c>
      <c r="R468" s="10" cm="1">
        <f t="array" ref="R468">INDEX($I468:$P468,0,_xlfn.XMATCH(R$10,$I$10:$P$10))</f>
        <v>4.9148149999999999</v>
      </c>
      <c r="S468" s="10">
        <f t="shared" si="54"/>
        <v>6.1840000000000002</v>
      </c>
      <c r="U468" s="10">
        <f t="shared" si="50"/>
        <v>19</v>
      </c>
      <c r="V468" s="10" cm="1">
        <f t="array" ref="V468">INDEX($I468:$P468,0,_xlfn.XMATCH(V$10,$I$10:$P$10))</f>
        <v>19.666666666666668</v>
      </c>
      <c r="W468" s="10">
        <f t="shared" si="55"/>
        <v>-0.66666666666666785</v>
      </c>
      <c r="X468" s="37">
        <f t="shared" si="56"/>
        <v>-3.3898305084745818E-2</v>
      </c>
    </row>
    <row r="469" spans="1:24" x14ac:dyDescent="0.25">
      <c r="A469" s="4">
        <v>100106</v>
      </c>
      <c r="B469" s="4">
        <v>228427</v>
      </c>
      <c r="C469" s="4">
        <v>228455</v>
      </c>
      <c r="D469" s="4" t="s">
        <v>752</v>
      </c>
      <c r="E469" s="4" t="s">
        <v>753</v>
      </c>
      <c r="F469" s="4">
        <v>141.38900000000001</v>
      </c>
      <c r="G469" s="4">
        <v>3</v>
      </c>
      <c r="H469" s="6" t="str">
        <f t="shared" si="51"/>
        <v>228427_228455</v>
      </c>
      <c r="I469" s="9" cm="1">
        <f t="array" ref="I469">INDEX(Processed[Response.rows.elements.distance.value],_xlfn.XMATCH(I$9&amp;"_"&amp;$H469,Processed[LinkID]))/1000</f>
        <v>0.23300000000000001</v>
      </c>
      <c r="J469" s="9" cm="1">
        <f t="array" ref="J469">INDEX(Processed[Response.rows.elements.distance.value],_xlfn.XMATCH(J$9&amp;"_"&amp;$H469,Processed[LinkID]))/1000</f>
        <v>0.23300000000000001</v>
      </c>
      <c r="K469" s="9" cm="1">
        <f t="array" ref="K469">INDEX(Processed[Response.rows.elements.distance.value],_xlfn.XMATCH(K$9&amp;"_"&amp;$H469,Processed[LinkID]))/1000</f>
        <v>0.23300000000000001</v>
      </c>
      <c r="L469" s="9" cm="1">
        <f t="array" ref="L469">INDEX(Processed[Response.rows.elements.duration.value],_xlfn.XMATCH(L$9&amp;"_"&amp;$H469,Processed[LinkID]))/60</f>
        <v>3.1166666666666667</v>
      </c>
      <c r="M469" s="9" cm="1">
        <f t="array" ref="M469">INDEX(Processed[Response.rows.elements.duration.value],_xlfn.XMATCH(M$9&amp;"_"&amp;$H469,Processed[LinkID]))/60</f>
        <v>3.1166666666666667</v>
      </c>
      <c r="N469" s="9" cm="1">
        <f t="array" ref="N469">INDEX(Processed[Response.rows.elements.duration.value],_xlfn.XMATCH(N$9&amp;"_"&amp;$H469,Processed[LinkID]))/60</f>
        <v>3.1166666666666667</v>
      </c>
      <c r="O469" s="9">
        <f t="shared" si="52"/>
        <v>3</v>
      </c>
      <c r="P469" s="9">
        <f t="shared" si="53"/>
        <v>0.14138900000000001</v>
      </c>
      <c r="R469" s="10" cm="1">
        <f t="array" ref="R469">INDEX($I469:$P469,0,_xlfn.XMATCH(R$10,$I$10:$P$10))</f>
        <v>0.14138900000000001</v>
      </c>
      <c r="S469" s="10">
        <f t="shared" si="54"/>
        <v>0.23300000000000001</v>
      </c>
      <c r="U469" s="10">
        <f t="shared" si="50"/>
        <v>3</v>
      </c>
      <c r="V469" s="10" cm="1">
        <f t="array" ref="V469">INDEX($I469:$P469,0,_xlfn.XMATCH(V$10,$I$10:$P$10))</f>
        <v>3.1166666666666667</v>
      </c>
      <c r="W469" s="10">
        <f t="shared" si="55"/>
        <v>-0.1166666666666667</v>
      </c>
      <c r="X469" s="37">
        <f t="shared" si="56"/>
        <v>-3.7433155080213915E-2</v>
      </c>
    </row>
    <row r="470" spans="1:24" x14ac:dyDescent="0.25">
      <c r="A470" s="4">
        <v>100220</v>
      </c>
      <c r="B470" s="4">
        <v>271283</v>
      </c>
      <c r="C470" s="4">
        <v>271036</v>
      </c>
      <c r="D470" s="4" t="s">
        <v>760</v>
      </c>
      <c r="E470" s="4" t="s">
        <v>759</v>
      </c>
      <c r="F470" s="4">
        <v>1632.0160000000001</v>
      </c>
      <c r="G470" s="4">
        <v>9</v>
      </c>
      <c r="H470" s="6" t="str">
        <f t="shared" si="51"/>
        <v>271283_271036</v>
      </c>
      <c r="I470" s="9" cm="1">
        <f t="array" ref="I470">INDEX(Processed[Response.rows.elements.distance.value],_xlfn.XMATCH(I$9&amp;"_"&amp;$H470,Processed[LinkID]))/1000</f>
        <v>2.1549999999999998</v>
      </c>
      <c r="J470" s="9" cm="1">
        <f t="array" ref="J470">INDEX(Processed[Response.rows.elements.distance.value],_xlfn.XMATCH(J$9&amp;"_"&amp;$H470,Processed[LinkID]))/1000</f>
        <v>2.1549999999999998</v>
      </c>
      <c r="K470" s="9" cm="1">
        <f t="array" ref="K470">INDEX(Processed[Response.rows.elements.distance.value],_xlfn.XMATCH(K$9&amp;"_"&amp;$H470,Processed[LinkID]))/1000</f>
        <v>1.944</v>
      </c>
      <c r="L470" s="9" cm="1">
        <f t="array" ref="L470">INDEX(Processed[Response.rows.elements.duration.value],_xlfn.XMATCH(L$9&amp;"_"&amp;$H470,Processed[LinkID]))/60</f>
        <v>9.4166666666666661</v>
      </c>
      <c r="M470" s="9" cm="1">
        <f t="array" ref="M470">INDEX(Processed[Response.rows.elements.duration.value],_xlfn.XMATCH(M$9&amp;"_"&amp;$H470,Processed[LinkID]))/60</f>
        <v>10.416666666666666</v>
      </c>
      <c r="N470" s="9" cm="1">
        <f t="array" ref="N470">INDEX(Processed[Response.rows.elements.duration.value],_xlfn.XMATCH(N$9&amp;"_"&amp;$H470,Processed[LinkID]))/60</f>
        <v>9.1999999999999993</v>
      </c>
      <c r="O470" s="9">
        <f t="shared" si="52"/>
        <v>9</v>
      </c>
      <c r="P470" s="9">
        <f t="shared" si="53"/>
        <v>1.6320160000000001</v>
      </c>
      <c r="R470" s="10" cm="1">
        <f t="array" ref="R470">INDEX($I470:$P470,0,_xlfn.XMATCH(R$10,$I$10:$P$10))</f>
        <v>1.6320160000000001</v>
      </c>
      <c r="S470" s="10">
        <f t="shared" si="54"/>
        <v>1.944</v>
      </c>
      <c r="U470" s="10">
        <f t="shared" si="50"/>
        <v>9</v>
      </c>
      <c r="V470" s="10" cm="1">
        <f t="array" ref="V470">INDEX($I470:$P470,0,_xlfn.XMATCH(V$10,$I$10:$P$10))</f>
        <v>9.4166666666666661</v>
      </c>
      <c r="W470" s="10">
        <f t="shared" si="55"/>
        <v>-0.41666666666666607</v>
      </c>
      <c r="X470" s="37">
        <f t="shared" si="56"/>
        <v>-4.4247787610619406E-2</v>
      </c>
    </row>
    <row r="471" spans="1:24" x14ac:dyDescent="0.25">
      <c r="A471" s="4">
        <v>100264</v>
      </c>
      <c r="B471" s="4">
        <v>267948</v>
      </c>
      <c r="C471" s="4">
        <v>262193</v>
      </c>
      <c r="D471" s="4" t="s">
        <v>693</v>
      </c>
      <c r="E471" s="4" t="s">
        <v>741</v>
      </c>
      <c r="F471" s="4">
        <v>15171.32</v>
      </c>
      <c r="G471" s="4">
        <v>43</v>
      </c>
      <c r="H471" s="6" t="str">
        <f t="shared" si="51"/>
        <v>267948_262193</v>
      </c>
      <c r="I471" s="9" cm="1">
        <f t="array" ref="I471">INDEX(Processed[Response.rows.elements.distance.value],_xlfn.XMATCH(I$9&amp;"_"&amp;$H471,Processed[LinkID]))/1000</f>
        <v>19.199000000000002</v>
      </c>
      <c r="J471" s="9" cm="1">
        <f t="array" ref="J471">INDEX(Processed[Response.rows.elements.distance.value],_xlfn.XMATCH(J$9&amp;"_"&amp;$H471,Processed[LinkID]))/1000</f>
        <v>19.199000000000002</v>
      </c>
      <c r="K471" s="9" cm="1">
        <f t="array" ref="K471">INDEX(Processed[Response.rows.elements.distance.value],_xlfn.XMATCH(K$9&amp;"_"&amp;$H471,Processed[LinkID]))/1000</f>
        <v>19.199000000000002</v>
      </c>
      <c r="L471" s="9" cm="1">
        <f t="array" ref="L471">INDEX(Processed[Response.rows.elements.duration.value],_xlfn.XMATCH(L$9&amp;"_"&amp;$H471,Processed[LinkID]))/60</f>
        <v>45.033333333333331</v>
      </c>
      <c r="M471" s="9" cm="1">
        <f t="array" ref="M471">INDEX(Processed[Response.rows.elements.duration.value],_xlfn.XMATCH(M$9&amp;"_"&amp;$H471,Processed[LinkID]))/60</f>
        <v>45.033333333333331</v>
      </c>
      <c r="N471" s="9" cm="1">
        <f t="array" ref="N471">INDEX(Processed[Response.rows.elements.duration.value],_xlfn.XMATCH(N$9&amp;"_"&amp;$H471,Processed[LinkID]))/60</f>
        <v>45.033333333333331</v>
      </c>
      <c r="O471" s="9">
        <f t="shared" si="52"/>
        <v>43</v>
      </c>
      <c r="P471" s="9">
        <f t="shared" si="53"/>
        <v>15.17132</v>
      </c>
      <c r="R471" s="10" cm="1">
        <f t="array" ref="R471">INDEX($I471:$P471,0,_xlfn.XMATCH(R$10,$I$10:$P$10))</f>
        <v>15.17132</v>
      </c>
      <c r="S471" s="10">
        <f t="shared" si="54"/>
        <v>19.199000000000002</v>
      </c>
      <c r="U471" s="10">
        <f t="shared" si="50"/>
        <v>43</v>
      </c>
      <c r="V471" s="10" cm="1">
        <f t="array" ref="V471">INDEX($I471:$P471,0,_xlfn.XMATCH(V$10,$I$10:$P$10))</f>
        <v>45.033333333333331</v>
      </c>
      <c r="W471" s="10">
        <f t="shared" si="55"/>
        <v>-2.0333333333333314</v>
      </c>
      <c r="X471" s="37">
        <f t="shared" si="56"/>
        <v>-4.5151739452257547E-2</v>
      </c>
    </row>
    <row r="472" spans="1:24" x14ac:dyDescent="0.25">
      <c r="A472" s="4">
        <v>100147</v>
      </c>
      <c r="B472" s="4">
        <v>267252</v>
      </c>
      <c r="C472" s="4">
        <v>269296</v>
      </c>
      <c r="D472" s="4" t="s">
        <v>694</v>
      </c>
      <c r="E472" s="4" t="s">
        <v>690</v>
      </c>
      <c r="F472" s="4">
        <v>5012.76</v>
      </c>
      <c r="G472" s="4">
        <v>27</v>
      </c>
      <c r="H472" s="6" t="str">
        <f t="shared" si="51"/>
        <v>267252_269296</v>
      </c>
      <c r="I472" s="9" cm="1">
        <f t="array" ref="I472">INDEX(Processed[Response.rows.elements.distance.value],_xlfn.XMATCH(I$9&amp;"_"&amp;$H472,Processed[LinkID]))/1000</f>
        <v>7.2960000000000003</v>
      </c>
      <c r="J472" s="9" cm="1">
        <f t="array" ref="J472">INDEX(Processed[Response.rows.elements.distance.value],_xlfn.XMATCH(J$9&amp;"_"&amp;$H472,Processed[LinkID]))/1000</f>
        <v>7.2960000000000003</v>
      </c>
      <c r="K472" s="9" cm="1">
        <f t="array" ref="K472">INDEX(Processed[Response.rows.elements.distance.value],_xlfn.XMATCH(K$9&amp;"_"&amp;$H472,Processed[LinkID]))/1000</f>
        <v>7.2960000000000003</v>
      </c>
      <c r="L472" s="9" cm="1">
        <f t="array" ref="L472">INDEX(Processed[Response.rows.elements.duration.value],_xlfn.XMATCH(L$9&amp;"_"&amp;$H472,Processed[LinkID]))/60</f>
        <v>28.533333333333335</v>
      </c>
      <c r="M472" s="9" cm="1">
        <f t="array" ref="M472">INDEX(Processed[Response.rows.elements.duration.value],_xlfn.XMATCH(M$9&amp;"_"&amp;$H472,Processed[LinkID]))/60</f>
        <v>26.533333333333335</v>
      </c>
      <c r="N472" s="9" cm="1">
        <f t="array" ref="N472">INDEX(Processed[Response.rows.elements.duration.value],_xlfn.XMATCH(N$9&amp;"_"&amp;$H472,Processed[LinkID]))/60</f>
        <v>26.733333333333334</v>
      </c>
      <c r="O472" s="9">
        <f t="shared" si="52"/>
        <v>27</v>
      </c>
      <c r="P472" s="9">
        <f t="shared" si="53"/>
        <v>5.0127600000000001</v>
      </c>
      <c r="R472" s="10" cm="1">
        <f t="array" ref="R472">INDEX($I472:$P472,0,_xlfn.XMATCH(R$10,$I$10:$P$10))</f>
        <v>5.0127600000000001</v>
      </c>
      <c r="S472" s="10">
        <f t="shared" si="54"/>
        <v>7.2960000000000003</v>
      </c>
      <c r="U472" s="10">
        <f t="shared" si="50"/>
        <v>27</v>
      </c>
      <c r="V472" s="10" cm="1">
        <f t="array" ref="V472">INDEX($I472:$P472,0,_xlfn.XMATCH(V$10,$I$10:$P$10))</f>
        <v>28.533333333333335</v>
      </c>
      <c r="W472" s="10">
        <f t="shared" si="55"/>
        <v>-1.533333333333335</v>
      </c>
      <c r="X472" s="37">
        <f t="shared" si="56"/>
        <v>-5.37383177570094E-2</v>
      </c>
    </row>
    <row r="473" spans="1:24" x14ac:dyDescent="0.25">
      <c r="A473" s="4">
        <v>100198</v>
      </c>
      <c r="B473" s="4">
        <v>267948</v>
      </c>
      <c r="C473" s="4">
        <v>268311</v>
      </c>
      <c r="D473" s="4" t="s">
        <v>693</v>
      </c>
      <c r="E473" s="4" t="s">
        <v>695</v>
      </c>
      <c r="F473" s="4">
        <v>3382.009</v>
      </c>
      <c r="G473" s="4">
        <v>21</v>
      </c>
      <c r="H473" s="6" t="str">
        <f t="shared" si="51"/>
        <v>267948_268311</v>
      </c>
      <c r="I473" s="9" cm="1">
        <f t="array" ref="I473">INDEX(Processed[Response.rows.elements.distance.value],_xlfn.XMATCH(I$9&amp;"_"&amp;$H473,Processed[LinkID]))/1000</f>
        <v>4.6529999999999996</v>
      </c>
      <c r="J473" s="9" cm="1">
        <f t="array" ref="J473">INDEX(Processed[Response.rows.elements.distance.value],_xlfn.XMATCH(J$9&amp;"_"&amp;$H473,Processed[LinkID]))/1000</f>
        <v>4.6529999999999996</v>
      </c>
      <c r="K473" s="9" cm="1">
        <f t="array" ref="K473">INDEX(Processed[Response.rows.elements.distance.value],_xlfn.XMATCH(K$9&amp;"_"&amp;$H473,Processed[LinkID]))/1000</f>
        <v>4.6529999999999996</v>
      </c>
      <c r="L473" s="9" cm="1">
        <f t="array" ref="L473">INDEX(Processed[Response.rows.elements.duration.value],_xlfn.XMATCH(L$9&amp;"_"&amp;$H473,Processed[LinkID]))/60</f>
        <v>22.2</v>
      </c>
      <c r="M473" s="9" cm="1">
        <f t="array" ref="M473">INDEX(Processed[Response.rows.elements.duration.value],_xlfn.XMATCH(M$9&amp;"_"&amp;$H473,Processed[LinkID]))/60</f>
        <v>21.6</v>
      </c>
      <c r="N473" s="9" cm="1">
        <f t="array" ref="N473">INDEX(Processed[Response.rows.elements.duration.value],_xlfn.XMATCH(N$9&amp;"_"&amp;$H473,Processed[LinkID]))/60</f>
        <v>23.166666666666668</v>
      </c>
      <c r="O473" s="9">
        <f t="shared" si="52"/>
        <v>21</v>
      </c>
      <c r="P473" s="9">
        <f t="shared" si="53"/>
        <v>3.382009</v>
      </c>
      <c r="R473" s="10" cm="1">
        <f t="array" ref="R473">INDEX($I473:$P473,0,_xlfn.XMATCH(R$10,$I$10:$P$10))</f>
        <v>3.382009</v>
      </c>
      <c r="S473" s="10">
        <f t="shared" si="54"/>
        <v>4.6529999999999996</v>
      </c>
      <c r="U473" s="10">
        <f t="shared" si="50"/>
        <v>21</v>
      </c>
      <c r="V473" s="10" cm="1">
        <f t="array" ref="V473">INDEX($I473:$P473,0,_xlfn.XMATCH(V$10,$I$10:$P$10))</f>
        <v>22.2</v>
      </c>
      <c r="W473" s="10">
        <f t="shared" si="55"/>
        <v>-1.1999999999999993</v>
      </c>
      <c r="X473" s="37">
        <f t="shared" si="56"/>
        <v>-5.4054054054054022E-2</v>
      </c>
    </row>
    <row r="474" spans="1:24" x14ac:dyDescent="0.25">
      <c r="A474" s="4">
        <v>100198</v>
      </c>
      <c r="B474" s="4">
        <v>268311</v>
      </c>
      <c r="C474" s="4">
        <v>267948</v>
      </c>
      <c r="D474" s="4" t="s">
        <v>695</v>
      </c>
      <c r="E474" s="4" t="s">
        <v>693</v>
      </c>
      <c r="F474" s="4">
        <v>3382.009</v>
      </c>
      <c r="G474" s="4">
        <v>21</v>
      </c>
      <c r="H474" s="6" t="str">
        <f t="shared" si="51"/>
        <v>268311_267948</v>
      </c>
      <c r="I474" s="9" cm="1">
        <f t="array" ref="I474">INDEX(Processed[Response.rows.elements.distance.value],_xlfn.XMATCH(I$9&amp;"_"&amp;$H474,Processed[LinkID]))/1000</f>
        <v>4.6539999999999999</v>
      </c>
      <c r="J474" s="9" cm="1">
        <f t="array" ref="J474">INDEX(Processed[Response.rows.elements.distance.value],_xlfn.XMATCH(J$9&amp;"_"&amp;$H474,Processed[LinkID]))/1000</f>
        <v>4.6539999999999999</v>
      </c>
      <c r="K474" s="9" cm="1">
        <f t="array" ref="K474">INDEX(Processed[Response.rows.elements.distance.value],_xlfn.XMATCH(K$9&amp;"_"&amp;$H474,Processed[LinkID]))/1000</f>
        <v>4.6539999999999999</v>
      </c>
      <c r="L474" s="9" cm="1">
        <f t="array" ref="L474">INDEX(Processed[Response.rows.elements.duration.value],_xlfn.XMATCH(L$9&amp;"_"&amp;$H474,Processed[LinkID]))/60</f>
        <v>22.45</v>
      </c>
      <c r="M474" s="9" cm="1">
        <f t="array" ref="M474">INDEX(Processed[Response.rows.elements.duration.value],_xlfn.XMATCH(M$9&amp;"_"&amp;$H474,Processed[LinkID]))/60</f>
        <v>22.083333333333332</v>
      </c>
      <c r="N474" s="9" cm="1">
        <f t="array" ref="N474">INDEX(Processed[Response.rows.elements.duration.value],_xlfn.XMATCH(N$9&amp;"_"&amp;$H474,Processed[LinkID]))/60</f>
        <v>22.45</v>
      </c>
      <c r="O474" s="9">
        <f t="shared" si="52"/>
        <v>21</v>
      </c>
      <c r="P474" s="9">
        <f t="shared" si="53"/>
        <v>3.382009</v>
      </c>
      <c r="R474" s="10" cm="1">
        <f t="array" ref="R474">INDEX($I474:$P474,0,_xlfn.XMATCH(R$10,$I$10:$P$10))</f>
        <v>3.382009</v>
      </c>
      <c r="S474" s="10">
        <f t="shared" si="54"/>
        <v>4.6539999999999999</v>
      </c>
      <c r="U474" s="10">
        <f t="shared" si="50"/>
        <v>21</v>
      </c>
      <c r="V474" s="10" cm="1">
        <f t="array" ref="V474">INDEX($I474:$P474,0,_xlfn.XMATCH(V$10,$I$10:$P$10))</f>
        <v>22.45</v>
      </c>
      <c r="W474" s="10">
        <f t="shared" si="55"/>
        <v>-1.4499999999999993</v>
      </c>
      <c r="X474" s="37">
        <f t="shared" si="56"/>
        <v>-6.458797327394207E-2</v>
      </c>
    </row>
    <row r="475" spans="1:24" x14ac:dyDescent="0.25">
      <c r="A475" s="4">
        <v>100063</v>
      </c>
      <c r="B475" s="4">
        <v>268899</v>
      </c>
      <c r="C475" s="4">
        <v>269225</v>
      </c>
      <c r="D475" s="4" t="s">
        <v>732</v>
      </c>
      <c r="E475" s="4" t="s">
        <v>689</v>
      </c>
      <c r="F475" s="4">
        <v>1492.6969999999999</v>
      </c>
      <c r="G475" s="4">
        <v>15</v>
      </c>
      <c r="H475" s="6" t="str">
        <f t="shared" si="51"/>
        <v>268899_269225</v>
      </c>
      <c r="I475" s="9" cm="1">
        <f t="array" ref="I475">INDEX(Processed[Response.rows.elements.distance.value],_xlfn.XMATCH(I$9&amp;"_"&amp;$H475,Processed[LinkID]))/1000</f>
        <v>1.958</v>
      </c>
      <c r="J475" s="9" cm="1">
        <f t="array" ref="J475">INDEX(Processed[Response.rows.elements.distance.value],_xlfn.XMATCH(J$9&amp;"_"&amp;$H475,Processed[LinkID]))/1000</f>
        <v>2.1320000000000001</v>
      </c>
      <c r="K475" s="9" cm="1">
        <f t="array" ref="K475">INDEX(Processed[Response.rows.elements.distance.value],_xlfn.XMATCH(K$9&amp;"_"&amp;$H475,Processed[LinkID]))/1000</f>
        <v>1.958</v>
      </c>
      <c r="L475" s="9" cm="1">
        <f t="array" ref="L475">INDEX(Processed[Response.rows.elements.duration.value],_xlfn.XMATCH(L$9&amp;"_"&amp;$H475,Processed[LinkID]))/60</f>
        <v>16.183333333333334</v>
      </c>
      <c r="M475" s="9" cm="1">
        <f t="array" ref="M475">INDEX(Processed[Response.rows.elements.duration.value],_xlfn.XMATCH(M$9&amp;"_"&amp;$H475,Processed[LinkID]))/60</f>
        <v>16.3</v>
      </c>
      <c r="N475" s="9" cm="1">
        <f t="array" ref="N475">INDEX(Processed[Response.rows.elements.duration.value],_xlfn.XMATCH(N$9&amp;"_"&amp;$H475,Processed[LinkID]))/60</f>
        <v>15.183333333333334</v>
      </c>
      <c r="O475" s="9">
        <f t="shared" si="52"/>
        <v>15</v>
      </c>
      <c r="P475" s="9">
        <f t="shared" si="53"/>
        <v>1.4926969999999999</v>
      </c>
      <c r="R475" s="10" cm="1">
        <f t="array" ref="R475">INDEX($I475:$P475,0,_xlfn.XMATCH(R$10,$I$10:$P$10))</f>
        <v>1.4926969999999999</v>
      </c>
      <c r="S475" s="10">
        <f t="shared" si="54"/>
        <v>1.958</v>
      </c>
      <c r="U475" s="10">
        <f t="shared" si="50"/>
        <v>15</v>
      </c>
      <c r="V475" s="10" cm="1">
        <f t="array" ref="V475">INDEX($I475:$P475,0,_xlfn.XMATCH(V$10,$I$10:$P$10))</f>
        <v>16.183333333333334</v>
      </c>
      <c r="W475" s="10">
        <f t="shared" si="55"/>
        <v>-1.1833333333333336</v>
      </c>
      <c r="X475" s="37">
        <f t="shared" si="56"/>
        <v>-7.3120494335736363E-2</v>
      </c>
    </row>
    <row r="476" spans="1:24" x14ac:dyDescent="0.25">
      <c r="A476" s="4">
        <v>100252</v>
      </c>
      <c r="B476" s="4">
        <v>269750</v>
      </c>
      <c r="C476" s="4">
        <v>269122</v>
      </c>
      <c r="D476" s="4" t="s">
        <v>810</v>
      </c>
      <c r="E476" s="4" t="s">
        <v>717</v>
      </c>
      <c r="F476" s="4">
        <v>2290.7629999999999</v>
      </c>
      <c r="G476" s="4">
        <v>8</v>
      </c>
      <c r="H476" s="6" t="str">
        <f t="shared" si="51"/>
        <v>269750_269122</v>
      </c>
      <c r="I476" s="9" cm="1">
        <f t="array" ref="I476">INDEX(Processed[Response.rows.elements.distance.value],_xlfn.XMATCH(I$9&amp;"_"&amp;$H476,Processed[LinkID]))/1000</f>
        <v>2.6509999999999998</v>
      </c>
      <c r="J476" s="9" cm="1">
        <f t="array" ref="J476">INDEX(Processed[Response.rows.elements.distance.value],_xlfn.XMATCH(J$9&amp;"_"&amp;$H476,Processed[LinkID]))/1000</f>
        <v>2.6509999999999998</v>
      </c>
      <c r="K476" s="9" cm="1">
        <f t="array" ref="K476">INDEX(Processed[Response.rows.elements.distance.value],_xlfn.XMATCH(K$9&amp;"_"&amp;$H476,Processed[LinkID]))/1000</f>
        <v>2.6509999999999998</v>
      </c>
      <c r="L476" s="9" cm="1">
        <f t="array" ref="L476">INDEX(Processed[Response.rows.elements.duration.value],_xlfn.XMATCH(L$9&amp;"_"&amp;$H476,Processed[LinkID]))/60</f>
        <v>8.6333333333333329</v>
      </c>
      <c r="M476" s="9" cm="1">
        <f t="array" ref="M476">INDEX(Processed[Response.rows.elements.duration.value],_xlfn.XMATCH(M$9&amp;"_"&amp;$H476,Processed[LinkID]))/60</f>
        <v>7.2833333333333332</v>
      </c>
      <c r="N476" s="9" cm="1">
        <f t="array" ref="N476">INDEX(Processed[Response.rows.elements.duration.value],_xlfn.XMATCH(N$9&amp;"_"&amp;$H476,Processed[LinkID]))/60</f>
        <v>11.633333333333333</v>
      </c>
      <c r="O476" s="9">
        <f t="shared" si="52"/>
        <v>8</v>
      </c>
      <c r="P476" s="9">
        <f t="shared" si="53"/>
        <v>2.2907630000000001</v>
      </c>
      <c r="R476" s="10" cm="1">
        <f t="array" ref="R476">INDEX($I476:$P476,0,_xlfn.XMATCH(R$10,$I$10:$P$10))</f>
        <v>2.2907630000000001</v>
      </c>
      <c r="S476" s="10">
        <f t="shared" si="54"/>
        <v>2.6509999999999998</v>
      </c>
      <c r="U476" s="10">
        <f t="shared" si="50"/>
        <v>8</v>
      </c>
      <c r="V476" s="10" cm="1">
        <f t="array" ref="V476">INDEX($I476:$P476,0,_xlfn.XMATCH(V$10,$I$10:$P$10))</f>
        <v>8.6333333333333329</v>
      </c>
      <c r="W476" s="10">
        <f t="shared" si="55"/>
        <v>-0.63333333333333286</v>
      </c>
      <c r="X476" s="37">
        <f t="shared" si="56"/>
        <v>-7.335907335907331E-2</v>
      </c>
    </row>
    <row r="477" spans="1:24" x14ac:dyDescent="0.25">
      <c r="A477" s="4">
        <v>100154</v>
      </c>
      <c r="B477" s="4">
        <v>269139</v>
      </c>
      <c r="C477" s="4">
        <v>268899</v>
      </c>
      <c r="D477" s="4" t="s">
        <v>733</v>
      </c>
      <c r="E477" s="4" t="s">
        <v>732</v>
      </c>
      <c r="F477" s="4">
        <v>2716.3829999999998</v>
      </c>
      <c r="G477" s="4">
        <v>25</v>
      </c>
      <c r="H477" s="6" t="str">
        <f t="shared" si="51"/>
        <v>269139_268899</v>
      </c>
      <c r="I477" s="9" cm="1">
        <f t="array" ref="I477">INDEX(Processed[Response.rows.elements.distance.value],_xlfn.XMATCH(I$9&amp;"_"&amp;$H477,Processed[LinkID]))/1000</f>
        <v>3.4409999999999998</v>
      </c>
      <c r="J477" s="9" cm="1">
        <f t="array" ref="J477">INDEX(Processed[Response.rows.elements.distance.value],_xlfn.XMATCH(J$9&amp;"_"&amp;$H477,Processed[LinkID]))/1000</f>
        <v>3.4409999999999998</v>
      </c>
      <c r="K477" s="9" cm="1">
        <f t="array" ref="K477">INDEX(Processed[Response.rows.elements.distance.value],_xlfn.XMATCH(K$9&amp;"_"&amp;$H477,Processed[LinkID]))/1000</f>
        <v>3.448</v>
      </c>
      <c r="L477" s="9" cm="1">
        <f t="array" ref="L477">INDEX(Processed[Response.rows.elements.duration.value],_xlfn.XMATCH(L$9&amp;"_"&amp;$H477,Processed[LinkID]))/60</f>
        <v>27.383333333333333</v>
      </c>
      <c r="M477" s="9" cm="1">
        <f t="array" ref="M477">INDEX(Processed[Response.rows.elements.duration.value],_xlfn.XMATCH(M$9&amp;"_"&amp;$H477,Processed[LinkID]))/60</f>
        <v>30.55</v>
      </c>
      <c r="N477" s="9" cm="1">
        <f t="array" ref="N477">INDEX(Processed[Response.rows.elements.duration.value],_xlfn.XMATCH(N$9&amp;"_"&amp;$H477,Processed[LinkID]))/60</f>
        <v>33.166666666666664</v>
      </c>
      <c r="O477" s="9">
        <f t="shared" si="52"/>
        <v>25</v>
      </c>
      <c r="P477" s="9">
        <f t="shared" si="53"/>
        <v>2.716383</v>
      </c>
      <c r="R477" s="10" cm="1">
        <f t="array" ref="R477">INDEX($I477:$P477,0,_xlfn.XMATCH(R$10,$I$10:$P$10))</f>
        <v>2.716383</v>
      </c>
      <c r="S477" s="10">
        <f t="shared" si="54"/>
        <v>3.448</v>
      </c>
      <c r="U477" s="10">
        <f t="shared" si="50"/>
        <v>25</v>
      </c>
      <c r="V477" s="10" cm="1">
        <f t="array" ref="V477">INDEX($I477:$P477,0,_xlfn.XMATCH(V$10,$I$10:$P$10))</f>
        <v>27.383333333333333</v>
      </c>
      <c r="W477" s="10">
        <f t="shared" si="55"/>
        <v>-2.3833333333333329</v>
      </c>
      <c r="X477" s="37">
        <f t="shared" si="56"/>
        <v>-8.7035909920876425E-2</v>
      </c>
    </row>
    <row r="478" spans="1:24" x14ac:dyDescent="0.25">
      <c r="A478" s="4">
        <v>100185</v>
      </c>
      <c r="B478" s="4">
        <v>271036</v>
      </c>
      <c r="C478" s="4">
        <v>269296</v>
      </c>
      <c r="D478" s="4" t="s">
        <v>759</v>
      </c>
      <c r="E478" s="4" t="s">
        <v>690</v>
      </c>
      <c r="F478" s="4">
        <v>6054.9319999999998</v>
      </c>
      <c r="G478" s="4">
        <v>15</v>
      </c>
      <c r="H478" s="6" t="str">
        <f t="shared" si="51"/>
        <v>271036_269296</v>
      </c>
      <c r="I478" s="9" cm="1">
        <f t="array" ref="I478">INDEX(Processed[Response.rows.elements.distance.value],_xlfn.XMATCH(I$9&amp;"_"&amp;$H478,Processed[LinkID]))/1000</f>
        <v>7.1219999999999999</v>
      </c>
      <c r="J478" s="9" cm="1">
        <f t="array" ref="J478">INDEX(Processed[Response.rows.elements.distance.value],_xlfn.XMATCH(J$9&amp;"_"&amp;$H478,Processed[LinkID]))/1000</f>
        <v>7.1219999999999999</v>
      </c>
      <c r="K478" s="9" cm="1">
        <f t="array" ref="K478">INDEX(Processed[Response.rows.elements.distance.value],_xlfn.XMATCH(K$9&amp;"_"&amp;$H478,Processed[LinkID]))/1000</f>
        <v>7.1219999999999999</v>
      </c>
      <c r="L478" s="9" cm="1">
        <f t="array" ref="L478">INDEX(Processed[Response.rows.elements.duration.value],_xlfn.XMATCH(L$9&amp;"_"&amp;$H478,Processed[LinkID]))/60</f>
        <v>16.5</v>
      </c>
      <c r="M478" s="9" cm="1">
        <f t="array" ref="M478">INDEX(Processed[Response.rows.elements.duration.value],_xlfn.XMATCH(M$9&amp;"_"&amp;$H478,Processed[LinkID]))/60</f>
        <v>16.5</v>
      </c>
      <c r="N478" s="9" cm="1">
        <f t="array" ref="N478">INDEX(Processed[Response.rows.elements.duration.value],_xlfn.XMATCH(N$9&amp;"_"&amp;$H478,Processed[LinkID]))/60</f>
        <v>15.5</v>
      </c>
      <c r="O478" s="9">
        <f t="shared" si="52"/>
        <v>15</v>
      </c>
      <c r="P478" s="9">
        <f t="shared" si="53"/>
        <v>6.054932</v>
      </c>
      <c r="R478" s="10" cm="1">
        <f t="array" ref="R478">INDEX($I478:$P478,0,_xlfn.XMATCH(R$10,$I$10:$P$10))</f>
        <v>6.054932</v>
      </c>
      <c r="S478" s="10">
        <f t="shared" si="54"/>
        <v>7.1219999999999999</v>
      </c>
      <c r="U478" s="10">
        <f t="shared" si="50"/>
        <v>15</v>
      </c>
      <c r="V478" s="10" cm="1">
        <f t="array" ref="V478">INDEX($I478:$P478,0,_xlfn.XMATCH(V$10,$I$10:$P$10))</f>
        <v>16.5</v>
      </c>
      <c r="W478" s="10">
        <f t="shared" si="55"/>
        <v>-1.5</v>
      </c>
      <c r="X478" s="37">
        <f t="shared" si="56"/>
        <v>-9.0909090909090912E-2</v>
      </c>
    </row>
    <row r="479" spans="1:24" x14ac:dyDescent="0.25">
      <c r="A479" s="4">
        <v>100185</v>
      </c>
      <c r="B479" s="4">
        <v>269296</v>
      </c>
      <c r="C479" s="4">
        <v>271036</v>
      </c>
      <c r="D479" s="4" t="s">
        <v>690</v>
      </c>
      <c r="E479" s="4" t="s">
        <v>759</v>
      </c>
      <c r="F479" s="4">
        <v>6054.9319999999998</v>
      </c>
      <c r="G479" s="4">
        <v>15</v>
      </c>
      <c r="H479" s="6" t="str">
        <f t="shared" si="51"/>
        <v>269296_271036</v>
      </c>
      <c r="I479" s="9" cm="1">
        <f t="array" ref="I479">INDEX(Processed[Response.rows.elements.distance.value],_xlfn.XMATCH(I$9&amp;"_"&amp;$H479,Processed[LinkID]))/1000</f>
        <v>7.09</v>
      </c>
      <c r="J479" s="9" cm="1">
        <f t="array" ref="J479">INDEX(Processed[Response.rows.elements.distance.value],_xlfn.XMATCH(J$9&amp;"_"&amp;$H479,Processed[LinkID]))/1000</f>
        <v>7.09</v>
      </c>
      <c r="K479" s="9" cm="1">
        <f t="array" ref="K479">INDEX(Processed[Response.rows.elements.distance.value],_xlfn.XMATCH(K$9&amp;"_"&amp;$H479,Processed[LinkID]))/1000</f>
        <v>7.09</v>
      </c>
      <c r="L479" s="9" cm="1">
        <f t="array" ref="L479">INDEX(Processed[Response.rows.elements.duration.value],_xlfn.XMATCH(L$9&amp;"_"&amp;$H479,Processed[LinkID]))/60</f>
        <v>16.55</v>
      </c>
      <c r="M479" s="9" cm="1">
        <f t="array" ref="M479">INDEX(Processed[Response.rows.elements.duration.value],_xlfn.XMATCH(M$9&amp;"_"&amp;$H479,Processed[LinkID]))/60</f>
        <v>16.55</v>
      </c>
      <c r="N479" s="9" cm="1">
        <f t="array" ref="N479">INDEX(Processed[Response.rows.elements.duration.value],_xlfn.XMATCH(N$9&amp;"_"&amp;$H479,Processed[LinkID]))/60</f>
        <v>16.55</v>
      </c>
      <c r="O479" s="9">
        <f t="shared" si="52"/>
        <v>15</v>
      </c>
      <c r="P479" s="9">
        <f t="shared" si="53"/>
        <v>6.054932</v>
      </c>
      <c r="R479" s="10" cm="1">
        <f t="array" ref="R479">INDEX($I479:$P479,0,_xlfn.XMATCH(R$10,$I$10:$P$10))</f>
        <v>6.054932</v>
      </c>
      <c r="S479" s="10">
        <f t="shared" si="54"/>
        <v>7.09</v>
      </c>
      <c r="U479" s="10">
        <f t="shared" si="50"/>
        <v>15</v>
      </c>
      <c r="V479" s="10" cm="1">
        <f t="array" ref="V479">INDEX($I479:$P479,0,_xlfn.XMATCH(V$10,$I$10:$P$10))</f>
        <v>16.55</v>
      </c>
      <c r="W479" s="10">
        <f t="shared" si="55"/>
        <v>-1.5500000000000007</v>
      </c>
      <c r="X479" s="37">
        <f t="shared" si="56"/>
        <v>-9.3655589123867108E-2</v>
      </c>
    </row>
    <row r="480" spans="1:24" x14ac:dyDescent="0.25">
      <c r="A480" s="4">
        <v>100052</v>
      </c>
      <c r="B480" s="4">
        <v>267252</v>
      </c>
      <c r="C480" s="4">
        <v>269122</v>
      </c>
      <c r="D480" s="4" t="s">
        <v>694</v>
      </c>
      <c r="E480" s="4" t="s">
        <v>717</v>
      </c>
      <c r="F480" s="4">
        <v>4127.5919999999996</v>
      </c>
      <c r="G480" s="4">
        <v>15</v>
      </c>
      <c r="H480" s="6" t="str">
        <f t="shared" si="51"/>
        <v>267252_269122</v>
      </c>
      <c r="I480" s="9" cm="1">
        <f t="array" ref="I480">INDEX(Processed[Response.rows.elements.distance.value],_xlfn.XMATCH(I$9&amp;"_"&amp;$H480,Processed[LinkID]))/1000</f>
        <v>4.9290000000000003</v>
      </c>
      <c r="J480" s="9" cm="1">
        <f t="array" ref="J480">INDEX(Processed[Response.rows.elements.distance.value],_xlfn.XMATCH(J$9&amp;"_"&amp;$H480,Processed[LinkID]))/1000</f>
        <v>4.931</v>
      </c>
      <c r="K480" s="9" cm="1">
        <f t="array" ref="K480">INDEX(Processed[Response.rows.elements.distance.value],_xlfn.XMATCH(K$9&amp;"_"&amp;$H480,Processed[LinkID]))/1000</f>
        <v>4.931</v>
      </c>
      <c r="L480" s="9" cm="1">
        <f t="array" ref="L480">INDEX(Processed[Response.rows.elements.duration.value],_xlfn.XMATCH(L$9&amp;"_"&amp;$H480,Processed[LinkID]))/60</f>
        <v>16.766666666666666</v>
      </c>
      <c r="M480" s="9" cm="1">
        <f t="array" ref="M480">INDEX(Processed[Response.rows.elements.duration.value],_xlfn.XMATCH(M$9&amp;"_"&amp;$H480,Processed[LinkID]))/60</f>
        <v>16.016666666666666</v>
      </c>
      <c r="N480" s="9" cm="1">
        <f t="array" ref="N480">INDEX(Processed[Response.rows.elements.duration.value],_xlfn.XMATCH(N$9&amp;"_"&amp;$H480,Processed[LinkID]))/60</f>
        <v>16.216666666666665</v>
      </c>
      <c r="O480" s="9">
        <f t="shared" si="52"/>
        <v>15</v>
      </c>
      <c r="P480" s="9">
        <f t="shared" si="53"/>
        <v>4.1275919999999999</v>
      </c>
      <c r="R480" s="10" cm="1">
        <f t="array" ref="R480">INDEX($I480:$P480,0,_xlfn.XMATCH(R$10,$I$10:$P$10))</f>
        <v>4.1275919999999999</v>
      </c>
      <c r="S480" s="10">
        <f t="shared" si="54"/>
        <v>4.931</v>
      </c>
      <c r="U480" s="10">
        <f t="shared" si="50"/>
        <v>15</v>
      </c>
      <c r="V480" s="10" cm="1">
        <f t="array" ref="V480">INDEX($I480:$P480,0,_xlfn.XMATCH(V$10,$I$10:$P$10))</f>
        <v>16.766666666666666</v>
      </c>
      <c r="W480" s="10">
        <f t="shared" si="55"/>
        <v>-1.7666666666666657</v>
      </c>
      <c r="X480" s="37">
        <f t="shared" si="56"/>
        <v>-0.1053677932405566</v>
      </c>
    </row>
    <row r="481" spans="1:24" x14ac:dyDescent="0.25">
      <c r="A481" s="4">
        <v>100014</v>
      </c>
      <c r="B481" s="4">
        <v>267948</v>
      </c>
      <c r="C481" s="4">
        <v>268747</v>
      </c>
      <c r="D481" s="4" t="s">
        <v>693</v>
      </c>
      <c r="E481" s="4" t="s">
        <v>685</v>
      </c>
      <c r="F481" s="4">
        <v>2943.4070000000002</v>
      </c>
      <c r="G481" s="4">
        <v>28</v>
      </c>
      <c r="H481" s="6" t="str">
        <f t="shared" si="51"/>
        <v>267948_268747</v>
      </c>
      <c r="I481" s="9" cm="1">
        <f t="array" ref="I481">INDEX(Processed[Response.rows.elements.distance.value],_xlfn.XMATCH(I$9&amp;"_"&amp;$H481,Processed[LinkID]))/1000</f>
        <v>4.26</v>
      </c>
      <c r="J481" s="9" cm="1">
        <f t="array" ref="J481">INDEX(Processed[Response.rows.elements.distance.value],_xlfn.XMATCH(J$9&amp;"_"&amp;$H481,Processed[LinkID]))/1000</f>
        <v>3.5219999999999998</v>
      </c>
      <c r="K481" s="9" cm="1">
        <f t="array" ref="K481">INDEX(Processed[Response.rows.elements.distance.value],_xlfn.XMATCH(K$9&amp;"_"&amp;$H481,Processed[LinkID]))/1000</f>
        <v>3.5219999999999998</v>
      </c>
      <c r="L481" s="9" cm="1">
        <f t="array" ref="L481">INDEX(Processed[Response.rows.elements.duration.value],_xlfn.XMATCH(L$9&amp;"_"&amp;$H481,Processed[LinkID]))/60</f>
        <v>31.3</v>
      </c>
      <c r="M481" s="9" cm="1">
        <f t="array" ref="M481">INDEX(Processed[Response.rows.elements.duration.value],_xlfn.XMATCH(M$9&amp;"_"&amp;$H481,Processed[LinkID]))/60</f>
        <v>31.85</v>
      </c>
      <c r="N481" s="9" cm="1">
        <f t="array" ref="N481">INDEX(Processed[Response.rows.elements.duration.value],_xlfn.XMATCH(N$9&amp;"_"&amp;$H481,Processed[LinkID]))/60</f>
        <v>32.1</v>
      </c>
      <c r="O481" s="9">
        <f t="shared" si="52"/>
        <v>28</v>
      </c>
      <c r="P481" s="9">
        <f t="shared" si="53"/>
        <v>2.9434070000000001</v>
      </c>
      <c r="R481" s="10" cm="1">
        <f t="array" ref="R481">INDEX($I481:$P481,0,_xlfn.XMATCH(R$10,$I$10:$P$10))</f>
        <v>2.9434070000000001</v>
      </c>
      <c r="S481" s="10">
        <f t="shared" si="54"/>
        <v>3.5219999999999998</v>
      </c>
      <c r="U481" s="10">
        <f t="shared" si="50"/>
        <v>28</v>
      </c>
      <c r="V481" s="10" cm="1">
        <f t="array" ref="V481">INDEX($I481:$P481,0,_xlfn.XMATCH(V$10,$I$10:$P$10))</f>
        <v>31.3</v>
      </c>
      <c r="W481" s="10">
        <f t="shared" si="55"/>
        <v>-3.3000000000000007</v>
      </c>
      <c r="X481" s="37">
        <f t="shared" si="56"/>
        <v>-0.10543130990415338</v>
      </c>
    </row>
    <row r="482" spans="1:24" x14ac:dyDescent="0.25">
      <c r="A482" s="4">
        <v>100063</v>
      </c>
      <c r="B482" s="4">
        <v>269225</v>
      </c>
      <c r="C482" s="4">
        <v>268899</v>
      </c>
      <c r="D482" s="4" t="s">
        <v>689</v>
      </c>
      <c r="E482" s="4" t="s">
        <v>732</v>
      </c>
      <c r="F482" s="4">
        <v>1492.6969999999999</v>
      </c>
      <c r="G482" s="4">
        <v>15</v>
      </c>
      <c r="H482" s="6" t="str">
        <f t="shared" si="51"/>
        <v>269225_268899</v>
      </c>
      <c r="I482" s="9" cm="1">
        <f t="array" ref="I482">INDEX(Processed[Response.rows.elements.distance.value],_xlfn.XMATCH(I$9&amp;"_"&amp;$H482,Processed[LinkID]))/1000</f>
        <v>2.415</v>
      </c>
      <c r="J482" s="9" cm="1">
        <f t="array" ref="J482">INDEX(Processed[Response.rows.elements.distance.value],_xlfn.XMATCH(J$9&amp;"_"&amp;$H482,Processed[LinkID]))/1000</f>
        <v>2.415</v>
      </c>
      <c r="K482" s="9" cm="1">
        <f t="array" ref="K482">INDEX(Processed[Response.rows.elements.distance.value],_xlfn.XMATCH(K$9&amp;"_"&amp;$H482,Processed[LinkID]))/1000</f>
        <v>2.4249999999999998</v>
      </c>
      <c r="L482" s="9" cm="1">
        <f t="array" ref="L482">INDEX(Processed[Response.rows.elements.duration.value],_xlfn.XMATCH(L$9&amp;"_"&amp;$H482,Processed[LinkID]))/60</f>
        <v>16.783333333333335</v>
      </c>
      <c r="M482" s="9" cm="1">
        <f t="array" ref="M482">INDEX(Processed[Response.rows.elements.duration.value],_xlfn.XMATCH(M$9&amp;"_"&amp;$H482,Processed[LinkID]))/60</f>
        <v>16.783333333333335</v>
      </c>
      <c r="N482" s="9" cm="1">
        <f t="array" ref="N482">INDEX(Processed[Response.rows.elements.duration.value],_xlfn.XMATCH(N$9&amp;"_"&amp;$H482,Processed[LinkID]))/60</f>
        <v>18.3</v>
      </c>
      <c r="O482" s="9">
        <f t="shared" si="52"/>
        <v>15</v>
      </c>
      <c r="P482" s="9">
        <f t="shared" si="53"/>
        <v>1.4926969999999999</v>
      </c>
      <c r="R482" s="10" cm="1">
        <f t="array" ref="R482">INDEX($I482:$P482,0,_xlfn.XMATCH(R$10,$I$10:$P$10))</f>
        <v>1.4926969999999999</v>
      </c>
      <c r="S482" s="10">
        <f t="shared" si="54"/>
        <v>2.4249999999999998</v>
      </c>
      <c r="U482" s="10">
        <f t="shared" si="50"/>
        <v>15</v>
      </c>
      <c r="V482" s="10" cm="1">
        <f t="array" ref="V482">INDEX($I482:$P482,0,_xlfn.XMATCH(V$10,$I$10:$P$10))</f>
        <v>16.783333333333335</v>
      </c>
      <c r="W482" s="10">
        <f t="shared" si="55"/>
        <v>-1.783333333333335</v>
      </c>
      <c r="X482" s="37">
        <f t="shared" si="56"/>
        <v>-0.10625620655412124</v>
      </c>
    </row>
    <row r="483" spans="1:24" x14ac:dyDescent="0.25">
      <c r="A483" s="4">
        <v>100191</v>
      </c>
      <c r="B483" s="4">
        <v>271036</v>
      </c>
      <c r="C483" s="4">
        <v>269992</v>
      </c>
      <c r="D483" s="4" t="s">
        <v>759</v>
      </c>
      <c r="E483" s="4" t="s">
        <v>789</v>
      </c>
      <c r="F483" s="4">
        <v>5793.0770000000002</v>
      </c>
      <c r="G483" s="4">
        <v>24</v>
      </c>
      <c r="H483" s="6" t="str">
        <f t="shared" si="51"/>
        <v>271036_269992</v>
      </c>
      <c r="I483" s="9" cm="1">
        <f t="array" ref="I483">INDEX(Processed[Response.rows.elements.distance.value],_xlfn.XMATCH(I$9&amp;"_"&amp;$H483,Processed[LinkID]))/1000</f>
        <v>9.8659999999999997</v>
      </c>
      <c r="J483" s="9" cm="1">
        <f t="array" ref="J483">INDEX(Processed[Response.rows.elements.distance.value],_xlfn.XMATCH(J$9&amp;"_"&amp;$H483,Processed[LinkID]))/1000</f>
        <v>9.8659999999999997</v>
      </c>
      <c r="K483" s="9" cm="1">
        <f t="array" ref="K483">INDEX(Processed[Response.rows.elements.distance.value],_xlfn.XMATCH(K$9&amp;"_"&amp;$H483,Processed[LinkID]))/1000</f>
        <v>9.8659999999999997</v>
      </c>
      <c r="L483" s="9" cm="1">
        <f t="array" ref="L483">INDEX(Processed[Response.rows.elements.duration.value],_xlfn.XMATCH(L$9&amp;"_"&amp;$H483,Processed[LinkID]))/60</f>
        <v>26.9</v>
      </c>
      <c r="M483" s="9" cm="1">
        <f t="array" ref="M483">INDEX(Processed[Response.rows.elements.duration.value],_xlfn.XMATCH(M$9&amp;"_"&amp;$H483,Processed[LinkID]))/60</f>
        <v>25.9</v>
      </c>
      <c r="N483" s="9" cm="1">
        <f t="array" ref="N483">INDEX(Processed[Response.rows.elements.duration.value],_xlfn.XMATCH(N$9&amp;"_"&amp;$H483,Processed[LinkID]))/60</f>
        <v>26.9</v>
      </c>
      <c r="O483" s="9">
        <f t="shared" si="52"/>
        <v>24</v>
      </c>
      <c r="P483" s="9">
        <f t="shared" si="53"/>
        <v>5.7930770000000003</v>
      </c>
      <c r="R483" s="10" cm="1">
        <f t="array" ref="R483">INDEX($I483:$P483,0,_xlfn.XMATCH(R$10,$I$10:$P$10))</f>
        <v>5.7930770000000003</v>
      </c>
      <c r="S483" s="10">
        <f t="shared" si="54"/>
        <v>9.8659999999999997</v>
      </c>
      <c r="U483" s="10">
        <f t="shared" si="50"/>
        <v>24</v>
      </c>
      <c r="V483" s="10" cm="1">
        <f t="array" ref="V483">INDEX($I483:$P483,0,_xlfn.XMATCH(V$10,$I$10:$P$10))</f>
        <v>26.9</v>
      </c>
      <c r="W483" s="10">
        <f t="shared" si="55"/>
        <v>-2.8999999999999986</v>
      </c>
      <c r="X483" s="37">
        <f t="shared" si="56"/>
        <v>-0.10780669144981408</v>
      </c>
    </row>
    <row r="484" spans="1:24" x14ac:dyDescent="0.25">
      <c r="A484" s="4">
        <v>100004</v>
      </c>
      <c r="B484" s="4">
        <v>232193</v>
      </c>
      <c r="C484" s="4">
        <v>232189</v>
      </c>
      <c r="D484" s="4" t="s">
        <v>681</v>
      </c>
      <c r="E484" s="4" t="s">
        <v>680</v>
      </c>
      <c r="F484" s="4">
        <v>1114.2349999999999</v>
      </c>
      <c r="G484" s="4">
        <v>16</v>
      </c>
      <c r="H484" s="6" t="str">
        <f t="shared" si="51"/>
        <v>232193_232189</v>
      </c>
      <c r="I484" s="9" cm="1">
        <f t="array" ref="I484">INDEX(Processed[Response.rows.elements.distance.value],_xlfn.XMATCH(I$9&amp;"_"&amp;$H484,Processed[LinkID]))/1000</f>
        <v>2.1269999999999998</v>
      </c>
      <c r="J484" s="9" cm="1">
        <f t="array" ref="J484">INDEX(Processed[Response.rows.elements.distance.value],_xlfn.XMATCH(J$9&amp;"_"&amp;$H484,Processed[LinkID]))/1000</f>
        <v>2.0339999999999998</v>
      </c>
      <c r="K484" s="9" cm="1">
        <f t="array" ref="K484">INDEX(Processed[Response.rows.elements.distance.value],_xlfn.XMATCH(K$9&amp;"_"&amp;$H484,Processed[LinkID]))/1000</f>
        <v>2.625</v>
      </c>
      <c r="L484" s="9" cm="1">
        <f t="array" ref="L484">INDEX(Processed[Response.rows.elements.duration.value],_xlfn.XMATCH(L$9&amp;"_"&amp;$H484,Processed[LinkID]))/60</f>
        <v>18.183333333333334</v>
      </c>
      <c r="M484" s="9" cm="1">
        <f t="array" ref="M484">INDEX(Processed[Response.rows.elements.duration.value],_xlfn.XMATCH(M$9&amp;"_"&amp;$H484,Processed[LinkID]))/60</f>
        <v>25.15</v>
      </c>
      <c r="N484" s="9" cm="1">
        <f t="array" ref="N484">INDEX(Processed[Response.rows.elements.duration.value],_xlfn.XMATCH(N$9&amp;"_"&amp;$H484,Processed[LinkID]))/60</f>
        <v>20.266666666666666</v>
      </c>
      <c r="O484" s="9">
        <f t="shared" si="52"/>
        <v>16</v>
      </c>
      <c r="P484" s="9">
        <f t="shared" si="53"/>
        <v>1.1142349999999999</v>
      </c>
      <c r="R484" s="10" cm="1">
        <f t="array" ref="R484">INDEX($I484:$P484,0,_xlfn.XMATCH(R$10,$I$10:$P$10))</f>
        <v>1.1142349999999999</v>
      </c>
      <c r="S484" s="10">
        <f t="shared" si="54"/>
        <v>2.625</v>
      </c>
      <c r="U484" s="10">
        <f t="shared" si="50"/>
        <v>16</v>
      </c>
      <c r="V484" s="10" cm="1">
        <f t="array" ref="V484">INDEX($I484:$P484,0,_xlfn.XMATCH(V$10,$I$10:$P$10))</f>
        <v>18.183333333333334</v>
      </c>
      <c r="W484" s="10">
        <f t="shared" si="55"/>
        <v>-2.1833333333333336</v>
      </c>
      <c r="X484" s="37">
        <f t="shared" si="56"/>
        <v>-0.12007332722273145</v>
      </c>
    </row>
    <row r="485" spans="1:24" x14ac:dyDescent="0.25">
      <c r="A485" s="4">
        <v>100120</v>
      </c>
      <c r="B485" s="4">
        <v>267983</v>
      </c>
      <c r="C485" s="4">
        <v>266343</v>
      </c>
      <c r="D485" s="4" t="s">
        <v>688</v>
      </c>
      <c r="E485" s="4" t="s">
        <v>692</v>
      </c>
      <c r="F485" s="4">
        <v>3970.4160000000002</v>
      </c>
      <c r="G485" s="4">
        <v>15</v>
      </c>
      <c r="H485" s="6" t="str">
        <f t="shared" si="51"/>
        <v>267983_266343</v>
      </c>
      <c r="I485" s="9" cm="1">
        <f t="array" ref="I485">INDEX(Processed[Response.rows.elements.distance.value],_xlfn.XMATCH(I$9&amp;"_"&amp;$H485,Processed[LinkID]))/1000</f>
        <v>4.5359999999999996</v>
      </c>
      <c r="J485" s="9" cm="1">
        <f t="array" ref="J485">INDEX(Processed[Response.rows.elements.distance.value],_xlfn.XMATCH(J$9&amp;"_"&amp;$H485,Processed[LinkID]))/1000</f>
        <v>4.5359999999999996</v>
      </c>
      <c r="K485" s="9" cm="1">
        <f t="array" ref="K485">INDEX(Processed[Response.rows.elements.distance.value],_xlfn.XMATCH(K$9&amp;"_"&amp;$H485,Processed[LinkID]))/1000</f>
        <v>4.3860000000000001</v>
      </c>
      <c r="L485" s="9" cm="1">
        <f t="array" ref="L485">INDEX(Processed[Response.rows.elements.duration.value],_xlfn.XMATCH(L$9&amp;"_"&amp;$H485,Processed[LinkID]))/60</f>
        <v>17.2</v>
      </c>
      <c r="M485" s="9" cm="1">
        <f t="array" ref="M485">INDEX(Processed[Response.rows.elements.duration.value],_xlfn.XMATCH(M$9&amp;"_"&amp;$H485,Processed[LinkID]))/60</f>
        <v>17.2</v>
      </c>
      <c r="N485" s="9" cm="1">
        <f t="array" ref="N485">INDEX(Processed[Response.rows.elements.duration.value],_xlfn.XMATCH(N$9&amp;"_"&amp;$H485,Processed[LinkID]))/60</f>
        <v>15.666666666666666</v>
      </c>
      <c r="O485" s="9">
        <f t="shared" si="52"/>
        <v>15</v>
      </c>
      <c r="P485" s="9">
        <f t="shared" si="53"/>
        <v>3.9704160000000002</v>
      </c>
      <c r="R485" s="10" cm="1">
        <f t="array" ref="R485">INDEX($I485:$P485,0,_xlfn.XMATCH(R$10,$I$10:$P$10))</f>
        <v>3.9704160000000002</v>
      </c>
      <c r="S485" s="10">
        <f t="shared" si="54"/>
        <v>4.3860000000000001</v>
      </c>
      <c r="U485" s="10">
        <f t="shared" si="50"/>
        <v>15</v>
      </c>
      <c r="V485" s="10" cm="1">
        <f t="array" ref="V485">INDEX($I485:$P485,0,_xlfn.XMATCH(V$10,$I$10:$P$10))</f>
        <v>17.2</v>
      </c>
      <c r="W485" s="10">
        <f t="shared" si="55"/>
        <v>-2.1999999999999993</v>
      </c>
      <c r="X485" s="37">
        <f t="shared" si="56"/>
        <v>-0.12790697674418602</v>
      </c>
    </row>
    <row r="486" spans="1:24" x14ac:dyDescent="0.25">
      <c r="A486" s="4">
        <v>100166</v>
      </c>
      <c r="B486" s="4">
        <v>266682</v>
      </c>
      <c r="C486" s="4">
        <v>267948</v>
      </c>
      <c r="D486" s="4" t="s">
        <v>691</v>
      </c>
      <c r="E486" s="4" t="s">
        <v>693</v>
      </c>
      <c r="F486" s="4">
        <v>2672.415</v>
      </c>
      <c r="G486" s="4">
        <v>20</v>
      </c>
      <c r="H486" s="6" t="str">
        <f t="shared" si="51"/>
        <v>266682_267948</v>
      </c>
      <c r="I486" s="9" cm="1">
        <f t="array" ref="I486">INDEX(Processed[Response.rows.elements.distance.value],_xlfn.XMATCH(I$9&amp;"_"&amp;$H486,Processed[LinkID]))/1000</f>
        <v>3.399</v>
      </c>
      <c r="J486" s="9" cm="1">
        <f t="array" ref="J486">INDEX(Processed[Response.rows.elements.distance.value],_xlfn.XMATCH(J$9&amp;"_"&amp;$H486,Processed[LinkID]))/1000</f>
        <v>3.3980000000000001</v>
      </c>
      <c r="K486" s="9" cm="1">
        <f t="array" ref="K486">INDEX(Processed[Response.rows.elements.distance.value],_xlfn.XMATCH(K$9&amp;"_"&amp;$H486,Processed[LinkID]))/1000</f>
        <v>3.3980000000000001</v>
      </c>
      <c r="L486" s="9" cm="1">
        <f t="array" ref="L486">INDEX(Processed[Response.rows.elements.duration.value],_xlfn.XMATCH(L$9&amp;"_"&amp;$H486,Processed[LinkID]))/60</f>
        <v>23</v>
      </c>
      <c r="M486" s="9" cm="1">
        <f t="array" ref="M486">INDEX(Processed[Response.rows.elements.duration.value],_xlfn.XMATCH(M$9&amp;"_"&amp;$H486,Processed[LinkID]))/60</f>
        <v>18.483333333333334</v>
      </c>
      <c r="N486" s="9" cm="1">
        <f t="array" ref="N486">INDEX(Processed[Response.rows.elements.duration.value],_xlfn.XMATCH(N$9&amp;"_"&amp;$H486,Processed[LinkID]))/60</f>
        <v>17.483333333333334</v>
      </c>
      <c r="O486" s="9">
        <f t="shared" si="52"/>
        <v>20</v>
      </c>
      <c r="P486" s="9">
        <f t="shared" si="53"/>
        <v>2.672415</v>
      </c>
      <c r="R486" s="10" cm="1">
        <f t="array" ref="R486">INDEX($I486:$P486,0,_xlfn.XMATCH(R$10,$I$10:$P$10))</f>
        <v>2.672415</v>
      </c>
      <c r="S486" s="10">
        <f t="shared" si="54"/>
        <v>3.3980000000000001</v>
      </c>
      <c r="U486" s="10">
        <f t="shared" si="50"/>
        <v>20</v>
      </c>
      <c r="V486" s="10" cm="1">
        <f t="array" ref="V486">INDEX($I486:$P486,0,_xlfn.XMATCH(V$10,$I$10:$P$10))</f>
        <v>23</v>
      </c>
      <c r="W486" s="10">
        <f t="shared" si="55"/>
        <v>-3</v>
      </c>
      <c r="X486" s="37">
        <f t="shared" si="56"/>
        <v>-0.13043478260869565</v>
      </c>
    </row>
    <row r="487" spans="1:24" x14ac:dyDescent="0.25">
      <c r="A487" s="4">
        <v>100120</v>
      </c>
      <c r="B487" s="4">
        <v>266343</v>
      </c>
      <c r="C487" s="4">
        <v>267983</v>
      </c>
      <c r="D487" s="4" t="s">
        <v>692</v>
      </c>
      <c r="E487" s="4" t="s">
        <v>688</v>
      </c>
      <c r="F487" s="4">
        <v>3970.4160000000002</v>
      </c>
      <c r="G487" s="4">
        <v>15</v>
      </c>
      <c r="H487" s="6" t="str">
        <f t="shared" si="51"/>
        <v>266343_267983</v>
      </c>
      <c r="I487" s="9" cm="1">
        <f t="array" ref="I487">INDEX(Processed[Response.rows.elements.distance.value],_xlfn.XMATCH(I$9&amp;"_"&amp;$H487,Processed[LinkID]))/1000</f>
        <v>4.5309999999999997</v>
      </c>
      <c r="J487" s="9" cm="1">
        <f t="array" ref="J487">INDEX(Processed[Response.rows.elements.distance.value],_xlfn.XMATCH(J$9&amp;"_"&amp;$H487,Processed[LinkID]))/1000</f>
        <v>4.5309999999999997</v>
      </c>
      <c r="K487" s="9" cm="1">
        <f t="array" ref="K487">INDEX(Processed[Response.rows.elements.distance.value],_xlfn.XMATCH(K$9&amp;"_"&amp;$H487,Processed[LinkID]))/1000</f>
        <v>4.5309999999999997</v>
      </c>
      <c r="L487" s="9" cm="1">
        <f t="array" ref="L487">INDEX(Processed[Response.rows.elements.duration.value],_xlfn.XMATCH(L$9&amp;"_"&amp;$H487,Processed[LinkID]))/60</f>
        <v>17.533333333333335</v>
      </c>
      <c r="M487" s="9" cm="1">
        <f t="array" ref="M487">INDEX(Processed[Response.rows.elements.duration.value],_xlfn.XMATCH(M$9&amp;"_"&amp;$H487,Processed[LinkID]))/60</f>
        <v>17.066666666666666</v>
      </c>
      <c r="N487" s="9" cm="1">
        <f t="array" ref="N487">INDEX(Processed[Response.rows.elements.duration.value],_xlfn.XMATCH(N$9&amp;"_"&amp;$H487,Processed[LinkID]))/60</f>
        <v>17.066666666666666</v>
      </c>
      <c r="O487" s="9">
        <f t="shared" si="52"/>
        <v>15</v>
      </c>
      <c r="P487" s="9">
        <f t="shared" si="53"/>
        <v>3.9704160000000002</v>
      </c>
      <c r="R487" s="10" cm="1">
        <f t="array" ref="R487">INDEX($I487:$P487,0,_xlfn.XMATCH(R$10,$I$10:$P$10))</f>
        <v>3.9704160000000002</v>
      </c>
      <c r="S487" s="10">
        <f t="shared" si="54"/>
        <v>4.5309999999999997</v>
      </c>
      <c r="U487" s="10">
        <f t="shared" si="50"/>
        <v>15</v>
      </c>
      <c r="V487" s="10" cm="1">
        <f t="array" ref="V487">INDEX($I487:$P487,0,_xlfn.XMATCH(V$10,$I$10:$P$10))</f>
        <v>17.533333333333335</v>
      </c>
      <c r="W487" s="10">
        <f t="shared" si="55"/>
        <v>-2.533333333333335</v>
      </c>
      <c r="X487" s="37">
        <f t="shared" si="56"/>
        <v>-0.14448669201520919</v>
      </c>
    </row>
    <row r="488" spans="1:24" x14ac:dyDescent="0.25">
      <c r="A488" s="4">
        <v>100017</v>
      </c>
      <c r="B488" s="4">
        <v>243285</v>
      </c>
      <c r="C488" s="4">
        <v>243362</v>
      </c>
      <c r="D488" s="4" t="s">
        <v>696</v>
      </c>
      <c r="E488" s="4" t="s">
        <v>697</v>
      </c>
      <c r="F488" s="4">
        <v>552.63099999999997</v>
      </c>
      <c r="G488" s="4">
        <v>8</v>
      </c>
      <c r="H488" s="6" t="str">
        <f t="shared" si="51"/>
        <v>243285_243362</v>
      </c>
      <c r="I488" s="9" cm="1">
        <f t="array" ref="I488">INDEX(Processed[Response.rows.elements.distance.value],_xlfn.XMATCH(I$9&amp;"_"&amp;$H488,Processed[LinkID]))/1000</f>
        <v>1.27</v>
      </c>
      <c r="J488" s="9" cm="1">
        <f t="array" ref="J488">INDEX(Processed[Response.rows.elements.distance.value],_xlfn.XMATCH(J$9&amp;"_"&amp;$H488,Processed[LinkID]))/1000</f>
        <v>1.27</v>
      </c>
      <c r="K488" s="9" cm="1">
        <f t="array" ref="K488">INDEX(Processed[Response.rows.elements.distance.value],_xlfn.XMATCH(K$9&amp;"_"&amp;$H488,Processed[LinkID]))/1000</f>
        <v>0.98499999999999999</v>
      </c>
      <c r="L488" s="9" cm="1">
        <f t="array" ref="L488">INDEX(Processed[Response.rows.elements.duration.value],_xlfn.XMATCH(L$9&amp;"_"&amp;$H488,Processed[LinkID]))/60</f>
        <v>9.4499999999999993</v>
      </c>
      <c r="M488" s="9" cm="1">
        <f t="array" ref="M488">INDEX(Processed[Response.rows.elements.duration.value],_xlfn.XMATCH(M$9&amp;"_"&amp;$H488,Processed[LinkID]))/60</f>
        <v>9.3166666666666664</v>
      </c>
      <c r="N488" s="9" cm="1">
        <f t="array" ref="N488">INDEX(Processed[Response.rows.elements.duration.value],_xlfn.XMATCH(N$9&amp;"_"&amp;$H488,Processed[LinkID]))/60</f>
        <v>8.0500000000000007</v>
      </c>
      <c r="O488" s="9">
        <f t="shared" si="52"/>
        <v>8</v>
      </c>
      <c r="P488" s="9">
        <f t="shared" si="53"/>
        <v>0.55263099999999998</v>
      </c>
      <c r="R488" s="10" cm="1">
        <f t="array" ref="R488">INDEX($I488:$P488,0,_xlfn.XMATCH(R$10,$I$10:$P$10))</f>
        <v>0.55263099999999998</v>
      </c>
      <c r="S488" s="10">
        <f t="shared" si="54"/>
        <v>0.98499999999999999</v>
      </c>
      <c r="U488" s="10">
        <f t="shared" si="50"/>
        <v>8</v>
      </c>
      <c r="V488" s="10" cm="1">
        <f t="array" ref="V488">INDEX($I488:$P488,0,_xlfn.XMATCH(V$10,$I$10:$P$10))</f>
        <v>9.4499999999999993</v>
      </c>
      <c r="W488" s="10">
        <f t="shared" si="55"/>
        <v>-1.4499999999999993</v>
      </c>
      <c r="X488" s="37">
        <f t="shared" si="56"/>
        <v>-0.15343915343915338</v>
      </c>
    </row>
    <row r="489" spans="1:24" x14ac:dyDescent="0.25">
      <c r="A489" s="4">
        <v>100191</v>
      </c>
      <c r="B489" s="4">
        <v>269992</v>
      </c>
      <c r="C489" s="4">
        <v>271036</v>
      </c>
      <c r="D489" s="4" t="s">
        <v>789</v>
      </c>
      <c r="E489" s="4" t="s">
        <v>759</v>
      </c>
      <c r="F489" s="4">
        <v>5793.0770000000002</v>
      </c>
      <c r="G489" s="4">
        <v>24</v>
      </c>
      <c r="H489" s="6" t="str">
        <f t="shared" si="51"/>
        <v>269992_271036</v>
      </c>
      <c r="I489" s="9" cm="1">
        <f t="array" ref="I489">INDEX(Processed[Response.rows.elements.distance.value],_xlfn.XMATCH(I$9&amp;"_"&amp;$H489,Processed[LinkID]))/1000</f>
        <v>9.9390000000000001</v>
      </c>
      <c r="J489" s="9" cm="1">
        <f t="array" ref="J489">INDEX(Processed[Response.rows.elements.distance.value],_xlfn.XMATCH(J$9&amp;"_"&amp;$H489,Processed[LinkID]))/1000</f>
        <v>9.9390000000000001</v>
      </c>
      <c r="K489" s="9" cm="1">
        <f t="array" ref="K489">INDEX(Processed[Response.rows.elements.distance.value],_xlfn.XMATCH(K$9&amp;"_"&amp;$H489,Processed[LinkID]))/1000</f>
        <v>9.9390000000000001</v>
      </c>
      <c r="L489" s="9" cm="1">
        <f t="array" ref="L489">INDEX(Processed[Response.rows.elements.duration.value],_xlfn.XMATCH(L$9&amp;"_"&amp;$H489,Processed[LinkID]))/60</f>
        <v>28.516666666666666</v>
      </c>
      <c r="M489" s="9" cm="1">
        <f t="array" ref="M489">INDEX(Processed[Response.rows.elements.duration.value],_xlfn.XMATCH(M$9&amp;"_"&amp;$H489,Processed[LinkID]))/60</f>
        <v>28.516666666666666</v>
      </c>
      <c r="N489" s="9" cm="1">
        <f t="array" ref="N489">INDEX(Processed[Response.rows.elements.duration.value],_xlfn.XMATCH(N$9&amp;"_"&amp;$H489,Processed[LinkID]))/60</f>
        <v>28.516666666666666</v>
      </c>
      <c r="O489" s="9">
        <f t="shared" si="52"/>
        <v>24</v>
      </c>
      <c r="P489" s="9">
        <f t="shared" si="53"/>
        <v>5.7930770000000003</v>
      </c>
      <c r="R489" s="10" cm="1">
        <f t="array" ref="R489">INDEX($I489:$P489,0,_xlfn.XMATCH(R$10,$I$10:$P$10))</f>
        <v>5.7930770000000003</v>
      </c>
      <c r="S489" s="10">
        <f t="shared" si="54"/>
        <v>9.9390000000000001</v>
      </c>
      <c r="U489" s="10">
        <f t="shared" si="50"/>
        <v>24</v>
      </c>
      <c r="V489" s="10" cm="1">
        <f t="array" ref="V489">INDEX($I489:$P489,0,_xlfn.XMATCH(V$10,$I$10:$P$10))</f>
        <v>28.516666666666666</v>
      </c>
      <c r="W489" s="10">
        <f t="shared" si="55"/>
        <v>-4.5166666666666657</v>
      </c>
      <c r="X489" s="37">
        <f t="shared" si="56"/>
        <v>-0.15838690824079482</v>
      </c>
    </row>
    <row r="490" spans="1:24" x14ac:dyDescent="0.25">
      <c r="A490" s="4">
        <v>100174</v>
      </c>
      <c r="B490" s="4">
        <v>267252</v>
      </c>
      <c r="C490" s="4">
        <v>266343</v>
      </c>
      <c r="D490" s="4" t="s">
        <v>694</v>
      </c>
      <c r="E490" s="4" t="s">
        <v>692</v>
      </c>
      <c r="F490" s="4">
        <v>3213.2240000000002</v>
      </c>
      <c r="G490" s="4">
        <v>17</v>
      </c>
      <c r="H490" s="6" t="str">
        <f t="shared" si="51"/>
        <v>267252_266343</v>
      </c>
      <c r="I490" s="9" cm="1">
        <f t="array" ref="I490">INDEX(Processed[Response.rows.elements.distance.value],_xlfn.XMATCH(I$9&amp;"_"&amp;$H490,Processed[LinkID]))/1000</f>
        <v>7.0229999999999997</v>
      </c>
      <c r="J490" s="9" cm="1">
        <f t="array" ref="J490">INDEX(Processed[Response.rows.elements.distance.value],_xlfn.XMATCH(J$9&amp;"_"&amp;$H490,Processed[LinkID]))/1000</f>
        <v>7.0229999999999997</v>
      </c>
      <c r="K490" s="9" cm="1">
        <f t="array" ref="K490">INDEX(Processed[Response.rows.elements.distance.value],_xlfn.XMATCH(K$9&amp;"_"&amp;$H490,Processed[LinkID]))/1000</f>
        <v>5.923</v>
      </c>
      <c r="L490" s="9" cm="1">
        <f t="array" ref="L490">INDEX(Processed[Response.rows.elements.duration.value],_xlfn.XMATCH(L$9&amp;"_"&amp;$H490,Processed[LinkID]))/60</f>
        <v>20.5</v>
      </c>
      <c r="M490" s="9" cm="1">
        <f t="array" ref="M490">INDEX(Processed[Response.rows.elements.duration.value],_xlfn.XMATCH(M$9&amp;"_"&amp;$H490,Processed[LinkID]))/60</f>
        <v>21.5</v>
      </c>
      <c r="N490" s="9" cm="1">
        <f t="array" ref="N490">INDEX(Processed[Response.rows.elements.duration.value],_xlfn.XMATCH(N$9&amp;"_"&amp;$H490,Processed[LinkID]))/60</f>
        <v>19.149999999999999</v>
      </c>
      <c r="O490" s="9">
        <f t="shared" si="52"/>
        <v>17</v>
      </c>
      <c r="P490" s="9">
        <f t="shared" si="53"/>
        <v>3.2132240000000003</v>
      </c>
      <c r="R490" s="10" cm="1">
        <f t="array" ref="R490">INDEX($I490:$P490,0,_xlfn.XMATCH(R$10,$I$10:$P$10))</f>
        <v>3.2132240000000003</v>
      </c>
      <c r="S490" s="10">
        <f t="shared" si="54"/>
        <v>5.923</v>
      </c>
      <c r="U490" s="10">
        <f t="shared" ref="U490:U550" si="57">G490</f>
        <v>17</v>
      </c>
      <c r="V490" s="10" cm="1">
        <f t="array" ref="V490">INDEX($I490:$P490,0,_xlfn.XMATCH(V$10,$I$10:$P$10))</f>
        <v>20.5</v>
      </c>
      <c r="W490" s="10">
        <f t="shared" si="55"/>
        <v>-3.5</v>
      </c>
      <c r="X490" s="37">
        <f t="shared" si="56"/>
        <v>-0.17073170731707318</v>
      </c>
    </row>
    <row r="491" spans="1:24" x14ac:dyDescent="0.25">
      <c r="A491" s="4">
        <v>100018</v>
      </c>
      <c r="B491" s="4">
        <v>243307</v>
      </c>
      <c r="C491" s="4">
        <v>243285</v>
      </c>
      <c r="D491" s="4" t="s">
        <v>698</v>
      </c>
      <c r="E491" s="4" t="s">
        <v>696</v>
      </c>
      <c r="F491" s="4">
        <v>643.524</v>
      </c>
      <c r="G491" s="4">
        <v>10</v>
      </c>
      <c r="H491" s="6" t="str">
        <f t="shared" si="51"/>
        <v>243307_243285</v>
      </c>
      <c r="I491" s="9" cm="1">
        <f t="array" ref="I491">INDEX(Processed[Response.rows.elements.distance.value],_xlfn.XMATCH(I$9&amp;"_"&amp;$H491,Processed[LinkID]))/1000</f>
        <v>0.97499999999999998</v>
      </c>
      <c r="J491" s="9" cm="1">
        <f t="array" ref="J491">INDEX(Processed[Response.rows.elements.distance.value],_xlfn.XMATCH(J$9&amp;"_"&amp;$H491,Processed[LinkID]))/1000</f>
        <v>2.339</v>
      </c>
      <c r="K491" s="9" cm="1">
        <f t="array" ref="K491">INDEX(Processed[Response.rows.elements.distance.value],_xlfn.XMATCH(K$9&amp;"_"&amp;$H491,Processed[LinkID]))/1000</f>
        <v>2.339</v>
      </c>
      <c r="L491" s="9" cm="1">
        <f t="array" ref="L491">INDEX(Processed[Response.rows.elements.duration.value],_xlfn.XMATCH(L$9&amp;"_"&amp;$H491,Processed[LinkID]))/60</f>
        <v>12.116666666666667</v>
      </c>
      <c r="M491" s="9" cm="1">
        <f t="array" ref="M491">INDEX(Processed[Response.rows.elements.duration.value],_xlfn.XMATCH(M$9&amp;"_"&amp;$H491,Processed[LinkID]))/60</f>
        <v>12.4</v>
      </c>
      <c r="N491" s="9" cm="1">
        <f t="array" ref="N491">INDEX(Processed[Response.rows.elements.duration.value],_xlfn.XMATCH(N$9&amp;"_"&amp;$H491,Processed[LinkID]))/60</f>
        <v>12.966666666666667</v>
      </c>
      <c r="O491" s="9">
        <f t="shared" si="52"/>
        <v>10</v>
      </c>
      <c r="P491" s="9">
        <f t="shared" si="53"/>
        <v>0.64352399999999998</v>
      </c>
      <c r="R491" s="10" cm="1">
        <f t="array" ref="R491">INDEX($I491:$P491,0,_xlfn.XMATCH(R$10,$I$10:$P$10))</f>
        <v>0.64352399999999998</v>
      </c>
      <c r="S491" s="10">
        <f t="shared" si="54"/>
        <v>2.339</v>
      </c>
      <c r="U491" s="10">
        <f t="shared" si="57"/>
        <v>10</v>
      </c>
      <c r="V491" s="10" cm="1">
        <f t="array" ref="V491">INDEX($I491:$P491,0,_xlfn.XMATCH(V$10,$I$10:$P$10))</f>
        <v>12.116666666666667</v>
      </c>
      <c r="W491" s="10">
        <f t="shared" si="55"/>
        <v>-2.1166666666666671</v>
      </c>
      <c r="X491" s="37">
        <f t="shared" si="56"/>
        <v>-0.17469050894085286</v>
      </c>
    </row>
    <row r="492" spans="1:24" x14ac:dyDescent="0.25">
      <c r="A492" s="4">
        <v>100131</v>
      </c>
      <c r="B492" s="4">
        <v>269225</v>
      </c>
      <c r="C492" s="4">
        <v>267983</v>
      </c>
      <c r="D492" s="4" t="s">
        <v>689</v>
      </c>
      <c r="E492" s="4" t="s">
        <v>688</v>
      </c>
      <c r="F492" s="4">
        <v>3851.462</v>
      </c>
      <c r="G492" s="4">
        <v>21</v>
      </c>
      <c r="H492" s="6" t="str">
        <f t="shared" si="51"/>
        <v>269225_267983</v>
      </c>
      <c r="I492" s="9" cm="1">
        <f t="array" ref="I492">INDEX(Processed[Response.rows.elements.distance.value],_xlfn.XMATCH(I$9&amp;"_"&amp;$H492,Processed[LinkID]))/1000</f>
        <v>8.4139999999999997</v>
      </c>
      <c r="J492" s="9" cm="1">
        <f t="array" ref="J492">INDEX(Processed[Response.rows.elements.distance.value],_xlfn.XMATCH(J$9&amp;"_"&amp;$H492,Processed[LinkID]))/1000</f>
        <v>8.4139999999999997</v>
      </c>
      <c r="K492" s="9" cm="1">
        <f t="array" ref="K492">INDEX(Processed[Response.rows.elements.distance.value],_xlfn.XMATCH(K$9&amp;"_"&amp;$H492,Processed[LinkID]))/1000</f>
        <v>4.9989999999999997</v>
      </c>
      <c r="L492" s="9" cm="1">
        <f t="array" ref="L492">INDEX(Processed[Response.rows.elements.duration.value],_xlfn.XMATCH(L$9&amp;"_"&amp;$H492,Processed[LinkID]))/60</f>
        <v>25.6</v>
      </c>
      <c r="M492" s="9" cm="1">
        <f t="array" ref="M492">INDEX(Processed[Response.rows.elements.duration.value],_xlfn.XMATCH(M$9&amp;"_"&amp;$H492,Processed[LinkID]))/60</f>
        <v>25.6</v>
      </c>
      <c r="N492" s="9" cm="1">
        <f t="array" ref="N492">INDEX(Processed[Response.rows.elements.duration.value],_xlfn.XMATCH(N$9&amp;"_"&amp;$H492,Processed[LinkID]))/60</f>
        <v>35.25</v>
      </c>
      <c r="O492" s="9">
        <f t="shared" si="52"/>
        <v>21</v>
      </c>
      <c r="P492" s="9">
        <f t="shared" si="53"/>
        <v>3.8514620000000002</v>
      </c>
      <c r="R492" s="10" cm="1">
        <f t="array" ref="R492">INDEX($I492:$P492,0,_xlfn.XMATCH(R$10,$I$10:$P$10))</f>
        <v>3.8514620000000002</v>
      </c>
      <c r="S492" s="10">
        <f t="shared" si="54"/>
        <v>4.9989999999999997</v>
      </c>
      <c r="U492" s="10">
        <f t="shared" si="57"/>
        <v>21</v>
      </c>
      <c r="V492" s="10" cm="1">
        <f t="array" ref="V492">INDEX($I492:$P492,0,_xlfn.XMATCH(V$10,$I$10:$P$10))</f>
        <v>25.6</v>
      </c>
      <c r="W492" s="10">
        <f t="shared" si="55"/>
        <v>-4.6000000000000014</v>
      </c>
      <c r="X492" s="37">
        <f t="shared" si="56"/>
        <v>-0.17968750000000006</v>
      </c>
    </row>
    <row r="493" spans="1:24" x14ac:dyDescent="0.25">
      <c r="A493" s="4">
        <v>100078</v>
      </c>
      <c r="B493" s="4">
        <v>267662</v>
      </c>
      <c r="C493" s="4">
        <v>267252</v>
      </c>
      <c r="D493" s="4" t="s">
        <v>686</v>
      </c>
      <c r="E493" s="4" t="s">
        <v>694</v>
      </c>
      <c r="F493" s="4">
        <v>3739.1779999999999</v>
      </c>
      <c r="G493" s="4">
        <v>9</v>
      </c>
      <c r="H493" s="6" t="str">
        <f t="shared" si="51"/>
        <v>267662_267252</v>
      </c>
      <c r="I493" s="9" cm="1">
        <f t="array" ref="I493">INDEX(Processed[Response.rows.elements.distance.value],_xlfn.XMATCH(I$9&amp;"_"&amp;$H493,Processed[LinkID]))/1000</f>
        <v>4.5270000000000001</v>
      </c>
      <c r="J493" s="9" cm="1">
        <f t="array" ref="J493">INDEX(Processed[Response.rows.elements.distance.value],_xlfn.XMATCH(J$9&amp;"_"&amp;$H493,Processed[LinkID]))/1000</f>
        <v>4.5270000000000001</v>
      </c>
      <c r="K493" s="9" cm="1">
        <f t="array" ref="K493">INDEX(Processed[Response.rows.elements.distance.value],_xlfn.XMATCH(K$9&amp;"_"&amp;$H493,Processed[LinkID]))/1000</f>
        <v>4.5270000000000001</v>
      </c>
      <c r="L493" s="9" cm="1">
        <f t="array" ref="L493">INDEX(Processed[Response.rows.elements.duration.value],_xlfn.XMATCH(L$9&amp;"_"&amp;$H493,Processed[LinkID]))/60</f>
        <v>11.1</v>
      </c>
      <c r="M493" s="9" cm="1">
        <f t="array" ref="M493">INDEX(Processed[Response.rows.elements.duration.value],_xlfn.XMATCH(M$9&amp;"_"&amp;$H493,Processed[LinkID]))/60</f>
        <v>11.1</v>
      </c>
      <c r="N493" s="9" cm="1">
        <f t="array" ref="N493">INDEX(Processed[Response.rows.elements.duration.value],_xlfn.XMATCH(N$9&amp;"_"&amp;$H493,Processed[LinkID]))/60</f>
        <v>12.1</v>
      </c>
      <c r="O493" s="9">
        <f t="shared" si="52"/>
        <v>9</v>
      </c>
      <c r="P493" s="9">
        <f t="shared" si="53"/>
        <v>3.7391779999999999</v>
      </c>
      <c r="R493" s="10" cm="1">
        <f t="array" ref="R493">INDEX($I493:$P493,0,_xlfn.XMATCH(R$10,$I$10:$P$10))</f>
        <v>3.7391779999999999</v>
      </c>
      <c r="S493" s="10">
        <f t="shared" si="54"/>
        <v>4.5270000000000001</v>
      </c>
      <c r="U493" s="10">
        <f t="shared" si="57"/>
        <v>9</v>
      </c>
      <c r="V493" s="10" cm="1">
        <f t="array" ref="V493">INDEX($I493:$P493,0,_xlfn.XMATCH(V$10,$I$10:$P$10))</f>
        <v>11.1</v>
      </c>
      <c r="W493" s="10">
        <f t="shared" si="55"/>
        <v>-2.0999999999999996</v>
      </c>
      <c r="X493" s="37">
        <f t="shared" si="56"/>
        <v>-0.18918918918918917</v>
      </c>
    </row>
    <row r="494" spans="1:24" x14ac:dyDescent="0.25">
      <c r="A494" s="4">
        <v>100118</v>
      </c>
      <c r="B494" s="4">
        <v>267983</v>
      </c>
      <c r="C494" s="4">
        <v>269296</v>
      </c>
      <c r="D494" s="4" t="s">
        <v>688</v>
      </c>
      <c r="E494" s="4" t="s">
        <v>690</v>
      </c>
      <c r="F494" s="4">
        <v>3152.681</v>
      </c>
      <c r="G494" s="4">
        <v>11</v>
      </c>
      <c r="H494" s="6" t="str">
        <f t="shared" si="51"/>
        <v>267983_269296</v>
      </c>
      <c r="I494" s="9" cm="1">
        <f t="array" ref="I494">INDEX(Processed[Response.rows.elements.distance.value],_xlfn.XMATCH(I$9&amp;"_"&amp;$H494,Processed[LinkID]))/1000</f>
        <v>3.8919999999999999</v>
      </c>
      <c r="J494" s="9" cm="1">
        <f t="array" ref="J494">INDEX(Processed[Response.rows.elements.distance.value],_xlfn.XMATCH(J$9&amp;"_"&amp;$H494,Processed[LinkID]))/1000</f>
        <v>3.8919999999999999</v>
      </c>
      <c r="K494" s="9" cm="1">
        <f t="array" ref="K494">INDEX(Processed[Response.rows.elements.distance.value],_xlfn.XMATCH(K$9&amp;"_"&amp;$H494,Processed[LinkID]))/1000</f>
        <v>3.8919999999999999</v>
      </c>
      <c r="L494" s="9" cm="1">
        <f t="array" ref="L494">INDEX(Processed[Response.rows.elements.duration.value],_xlfn.XMATCH(L$9&amp;"_"&amp;$H494,Processed[LinkID]))/60</f>
        <v>13.616666666666667</v>
      </c>
      <c r="M494" s="9" cm="1">
        <f t="array" ref="M494">INDEX(Processed[Response.rows.elements.duration.value],_xlfn.XMATCH(M$9&amp;"_"&amp;$H494,Processed[LinkID]))/60</f>
        <v>14.616666666666667</v>
      </c>
      <c r="N494" s="9" cm="1">
        <f t="array" ref="N494">INDEX(Processed[Response.rows.elements.duration.value],_xlfn.XMATCH(N$9&amp;"_"&amp;$H494,Processed[LinkID]))/60</f>
        <v>14.516666666666667</v>
      </c>
      <c r="O494" s="9">
        <f t="shared" si="52"/>
        <v>11</v>
      </c>
      <c r="P494" s="9">
        <f t="shared" si="53"/>
        <v>3.1526809999999998</v>
      </c>
      <c r="R494" s="10" cm="1">
        <f t="array" ref="R494">INDEX($I494:$P494,0,_xlfn.XMATCH(R$10,$I$10:$P$10))</f>
        <v>3.1526809999999998</v>
      </c>
      <c r="S494" s="10">
        <f t="shared" si="54"/>
        <v>3.8919999999999999</v>
      </c>
      <c r="U494" s="10">
        <f t="shared" si="57"/>
        <v>11</v>
      </c>
      <c r="V494" s="10" cm="1">
        <f t="array" ref="V494">INDEX($I494:$P494,0,_xlfn.XMATCH(V$10,$I$10:$P$10))</f>
        <v>13.616666666666667</v>
      </c>
      <c r="W494" s="10">
        <f t="shared" si="55"/>
        <v>-2.6166666666666671</v>
      </c>
      <c r="X494" s="37">
        <f t="shared" si="56"/>
        <v>-0.19216646266829868</v>
      </c>
    </row>
    <row r="495" spans="1:24" x14ac:dyDescent="0.25">
      <c r="A495" s="4">
        <v>100118</v>
      </c>
      <c r="B495" s="4">
        <v>269296</v>
      </c>
      <c r="C495" s="4">
        <v>267983</v>
      </c>
      <c r="D495" s="4" t="s">
        <v>690</v>
      </c>
      <c r="E495" s="4" t="s">
        <v>688</v>
      </c>
      <c r="F495" s="4">
        <v>3152.681</v>
      </c>
      <c r="G495" s="4">
        <v>11</v>
      </c>
      <c r="H495" s="6" t="str">
        <f t="shared" si="51"/>
        <v>269296_267983</v>
      </c>
      <c r="I495" s="9" cm="1">
        <f t="array" ref="I495">INDEX(Processed[Response.rows.elements.distance.value],_xlfn.XMATCH(I$9&amp;"_"&amp;$H495,Processed[LinkID]))/1000</f>
        <v>3.9129999999999998</v>
      </c>
      <c r="J495" s="9" cm="1">
        <f t="array" ref="J495">INDEX(Processed[Response.rows.elements.distance.value],_xlfn.XMATCH(J$9&amp;"_"&amp;$H495,Processed[LinkID]))/1000</f>
        <v>3.9129999999999998</v>
      </c>
      <c r="K495" s="9" cm="1">
        <f t="array" ref="K495">INDEX(Processed[Response.rows.elements.distance.value],_xlfn.XMATCH(K$9&amp;"_"&amp;$H495,Processed[LinkID]))/1000</f>
        <v>3.9129999999999998</v>
      </c>
      <c r="L495" s="9" cm="1">
        <f t="array" ref="L495">INDEX(Processed[Response.rows.elements.duration.value],_xlfn.XMATCH(L$9&amp;"_"&amp;$H495,Processed[LinkID]))/60</f>
        <v>13.616666666666667</v>
      </c>
      <c r="M495" s="9" cm="1">
        <f t="array" ref="M495">INDEX(Processed[Response.rows.elements.duration.value],_xlfn.XMATCH(M$9&amp;"_"&amp;$H495,Processed[LinkID]))/60</f>
        <v>13.616666666666667</v>
      </c>
      <c r="N495" s="9" cm="1">
        <f t="array" ref="N495">INDEX(Processed[Response.rows.elements.duration.value],_xlfn.XMATCH(N$9&amp;"_"&amp;$H495,Processed[LinkID]))/60</f>
        <v>14.616666666666667</v>
      </c>
      <c r="O495" s="9">
        <f t="shared" si="52"/>
        <v>11</v>
      </c>
      <c r="P495" s="9">
        <f t="shared" si="53"/>
        <v>3.1526809999999998</v>
      </c>
      <c r="R495" s="10" cm="1">
        <f t="array" ref="R495">INDEX($I495:$P495,0,_xlfn.XMATCH(R$10,$I$10:$P$10))</f>
        <v>3.1526809999999998</v>
      </c>
      <c r="S495" s="10">
        <f t="shared" si="54"/>
        <v>3.9129999999999998</v>
      </c>
      <c r="U495" s="10">
        <f t="shared" si="57"/>
        <v>11</v>
      </c>
      <c r="V495" s="10" cm="1">
        <f t="array" ref="V495">INDEX($I495:$P495,0,_xlfn.XMATCH(V$10,$I$10:$P$10))</f>
        <v>13.616666666666667</v>
      </c>
      <c r="W495" s="10">
        <f t="shared" si="55"/>
        <v>-2.6166666666666671</v>
      </c>
      <c r="X495" s="37">
        <f t="shared" si="56"/>
        <v>-0.19216646266829868</v>
      </c>
    </row>
    <row r="496" spans="1:24" x14ac:dyDescent="0.25">
      <c r="A496" s="4">
        <v>100018</v>
      </c>
      <c r="B496" s="4">
        <v>243285</v>
      </c>
      <c r="C496" s="4">
        <v>243307</v>
      </c>
      <c r="D496" s="4" t="s">
        <v>696</v>
      </c>
      <c r="E496" s="4" t="s">
        <v>698</v>
      </c>
      <c r="F496" s="4">
        <v>643.524</v>
      </c>
      <c r="G496" s="4">
        <v>10</v>
      </c>
      <c r="H496" s="6" t="str">
        <f t="shared" si="51"/>
        <v>243285_243307</v>
      </c>
      <c r="I496" s="9" cm="1">
        <f t="array" ref="I496">INDEX(Processed[Response.rows.elements.distance.value],_xlfn.XMATCH(I$9&amp;"_"&amp;$H496,Processed[LinkID]))/1000</f>
        <v>1.7869999999999999</v>
      </c>
      <c r="J496" s="9" cm="1">
        <f t="array" ref="J496">INDEX(Processed[Response.rows.elements.distance.value],_xlfn.XMATCH(J$9&amp;"_"&amp;$H496,Processed[LinkID]))/1000</f>
        <v>0.97499999999999998</v>
      </c>
      <c r="K496" s="9" cm="1">
        <f t="array" ref="K496">INDEX(Processed[Response.rows.elements.distance.value],_xlfn.XMATCH(K$9&amp;"_"&amp;$H496,Processed[LinkID]))/1000</f>
        <v>1.7869999999999999</v>
      </c>
      <c r="L496" s="9" cm="1">
        <f t="array" ref="L496">INDEX(Processed[Response.rows.elements.duration.value],_xlfn.XMATCH(L$9&amp;"_"&amp;$H496,Processed[LinkID]))/60</f>
        <v>12.566666666666666</v>
      </c>
      <c r="M496" s="9" cm="1">
        <f t="array" ref="M496">INDEX(Processed[Response.rows.elements.duration.value],_xlfn.XMATCH(M$9&amp;"_"&amp;$H496,Processed[LinkID]))/60</f>
        <v>12.4</v>
      </c>
      <c r="N496" s="9" cm="1">
        <f t="array" ref="N496">INDEX(Processed[Response.rows.elements.duration.value],_xlfn.XMATCH(N$9&amp;"_"&amp;$H496,Processed[LinkID]))/60</f>
        <v>12.883333333333333</v>
      </c>
      <c r="O496" s="9">
        <f t="shared" si="52"/>
        <v>10</v>
      </c>
      <c r="P496" s="9">
        <f t="shared" si="53"/>
        <v>0.64352399999999998</v>
      </c>
      <c r="R496" s="10" cm="1">
        <f t="array" ref="R496">INDEX($I496:$P496,0,_xlfn.XMATCH(R$10,$I$10:$P$10))</f>
        <v>0.64352399999999998</v>
      </c>
      <c r="S496" s="10">
        <f t="shared" si="54"/>
        <v>1.7869999999999999</v>
      </c>
      <c r="U496" s="10">
        <f t="shared" si="57"/>
        <v>10</v>
      </c>
      <c r="V496" s="10" cm="1">
        <f t="array" ref="V496">INDEX($I496:$P496,0,_xlfn.XMATCH(V$10,$I$10:$P$10))</f>
        <v>12.566666666666666</v>
      </c>
      <c r="W496" s="10">
        <f t="shared" si="55"/>
        <v>-2.5666666666666664</v>
      </c>
      <c r="X496" s="37">
        <f t="shared" si="56"/>
        <v>-0.2042440318302387</v>
      </c>
    </row>
    <row r="497" spans="1:24" x14ac:dyDescent="0.25">
      <c r="A497" s="4">
        <v>100042</v>
      </c>
      <c r="B497" s="4">
        <v>270230</v>
      </c>
      <c r="C497" s="4">
        <v>270059</v>
      </c>
      <c r="D497" s="4" t="s">
        <v>716</v>
      </c>
      <c r="E497" s="4" t="s">
        <v>715</v>
      </c>
      <c r="F497" s="4">
        <v>740.125</v>
      </c>
      <c r="G497" s="4">
        <v>9</v>
      </c>
      <c r="H497" s="6" t="str">
        <f t="shared" si="51"/>
        <v>270230_270059</v>
      </c>
      <c r="I497" s="9" cm="1">
        <f t="array" ref="I497">INDEX(Processed[Response.rows.elements.distance.value],_xlfn.XMATCH(I$9&amp;"_"&amp;$H497,Processed[LinkID]))/1000</f>
        <v>1.3580000000000001</v>
      </c>
      <c r="J497" s="9" cm="1">
        <f t="array" ref="J497">INDEX(Processed[Response.rows.elements.distance.value],_xlfn.XMATCH(J$9&amp;"_"&amp;$H497,Processed[LinkID]))/1000</f>
        <v>1.3580000000000001</v>
      </c>
      <c r="K497" s="9" cm="1">
        <f t="array" ref="K497">INDEX(Processed[Response.rows.elements.distance.value],_xlfn.XMATCH(K$9&amp;"_"&amp;$H497,Processed[LinkID]))/1000</f>
        <v>1.3580000000000001</v>
      </c>
      <c r="L497" s="9" cm="1">
        <f t="array" ref="L497">INDEX(Processed[Response.rows.elements.duration.value],_xlfn.XMATCH(L$9&amp;"_"&amp;$H497,Processed[LinkID]))/60</f>
        <v>11.716666666666667</v>
      </c>
      <c r="M497" s="9" cm="1">
        <f t="array" ref="M497">INDEX(Processed[Response.rows.elements.duration.value],_xlfn.XMATCH(M$9&amp;"_"&amp;$H497,Processed[LinkID]))/60</f>
        <v>11.883333333333333</v>
      </c>
      <c r="N497" s="9" cm="1">
        <f t="array" ref="N497">INDEX(Processed[Response.rows.elements.duration.value],_xlfn.XMATCH(N$9&amp;"_"&amp;$H497,Processed[LinkID]))/60</f>
        <v>11.316666666666666</v>
      </c>
      <c r="O497" s="9">
        <f t="shared" si="52"/>
        <v>9</v>
      </c>
      <c r="P497" s="9">
        <f t="shared" si="53"/>
        <v>0.74012500000000003</v>
      </c>
      <c r="R497" s="10" cm="1">
        <f t="array" ref="R497">INDEX($I497:$P497,0,_xlfn.XMATCH(R$10,$I$10:$P$10))</f>
        <v>0.74012500000000003</v>
      </c>
      <c r="S497" s="10">
        <f t="shared" si="54"/>
        <v>1.3580000000000001</v>
      </c>
      <c r="U497" s="10">
        <f t="shared" si="57"/>
        <v>9</v>
      </c>
      <c r="V497" s="10" cm="1">
        <f t="array" ref="V497">INDEX($I497:$P497,0,_xlfn.XMATCH(V$10,$I$10:$P$10))</f>
        <v>11.716666666666667</v>
      </c>
      <c r="W497" s="10">
        <f t="shared" si="55"/>
        <v>-2.7166666666666668</v>
      </c>
      <c r="X497" s="37">
        <f t="shared" si="56"/>
        <v>-0.2318634423897582</v>
      </c>
    </row>
    <row r="498" spans="1:24" x14ac:dyDescent="0.25">
      <c r="A498" s="4">
        <v>100074</v>
      </c>
      <c r="B498" s="4">
        <v>266343</v>
      </c>
      <c r="C498" s="4">
        <v>267662</v>
      </c>
      <c r="D498" s="4" t="s">
        <v>692</v>
      </c>
      <c r="E498" s="4" t="s">
        <v>686</v>
      </c>
      <c r="F498" s="4">
        <v>3189.029</v>
      </c>
      <c r="G498" s="4">
        <v>13</v>
      </c>
      <c r="H498" s="6" t="str">
        <f t="shared" si="51"/>
        <v>266343_267662</v>
      </c>
      <c r="I498" s="9" cm="1">
        <f t="array" ref="I498">INDEX(Processed[Response.rows.elements.distance.value],_xlfn.XMATCH(I$9&amp;"_"&amp;$H498,Processed[LinkID]))/1000</f>
        <v>5.2279999999999998</v>
      </c>
      <c r="J498" s="9" cm="1">
        <f t="array" ref="J498">INDEX(Processed[Response.rows.elements.distance.value],_xlfn.XMATCH(J$9&amp;"_"&amp;$H498,Processed[LinkID]))/1000</f>
        <v>3.8719999999999999</v>
      </c>
      <c r="K498" s="9" cm="1">
        <f t="array" ref="K498">INDEX(Processed[Response.rows.elements.distance.value],_xlfn.XMATCH(K$9&amp;"_"&amp;$H498,Processed[LinkID]))/1000</f>
        <v>5.2279999999999998</v>
      </c>
      <c r="L498" s="9" cm="1">
        <f t="array" ref="L498">INDEX(Processed[Response.rows.elements.duration.value],_xlfn.XMATCH(L$9&amp;"_"&amp;$H498,Processed[LinkID]))/60</f>
        <v>16.95</v>
      </c>
      <c r="M498" s="9" cm="1">
        <f t="array" ref="M498">INDEX(Processed[Response.rows.elements.duration.value],_xlfn.XMATCH(M$9&amp;"_"&amp;$H498,Processed[LinkID]))/60</f>
        <v>17.55</v>
      </c>
      <c r="N498" s="9" cm="1">
        <f t="array" ref="N498">INDEX(Processed[Response.rows.elements.duration.value],_xlfn.XMATCH(N$9&amp;"_"&amp;$H498,Processed[LinkID]))/60</f>
        <v>17.95</v>
      </c>
      <c r="O498" s="9">
        <f t="shared" si="52"/>
        <v>13</v>
      </c>
      <c r="P498" s="9">
        <f t="shared" si="53"/>
        <v>3.1890290000000001</v>
      </c>
      <c r="R498" s="10" cm="1">
        <f t="array" ref="R498">INDEX($I498:$P498,0,_xlfn.XMATCH(R$10,$I$10:$P$10))</f>
        <v>3.1890290000000001</v>
      </c>
      <c r="S498" s="10">
        <f t="shared" si="54"/>
        <v>5.2279999999999998</v>
      </c>
      <c r="U498" s="10">
        <f t="shared" si="57"/>
        <v>13</v>
      </c>
      <c r="V498" s="10" cm="1">
        <f t="array" ref="V498">INDEX($I498:$P498,0,_xlfn.XMATCH(V$10,$I$10:$P$10))</f>
        <v>16.95</v>
      </c>
      <c r="W498" s="10">
        <f t="shared" si="55"/>
        <v>-3.9499999999999993</v>
      </c>
      <c r="X498" s="37">
        <f t="shared" si="56"/>
        <v>-0.23303834808259583</v>
      </c>
    </row>
    <row r="499" spans="1:24" x14ac:dyDescent="0.25">
      <c r="A499" s="4">
        <v>100250</v>
      </c>
      <c r="B499" s="4">
        <v>268747</v>
      </c>
      <c r="C499" s="4">
        <v>269750</v>
      </c>
      <c r="D499" s="4" t="s">
        <v>685</v>
      </c>
      <c r="E499" s="4" t="s">
        <v>810</v>
      </c>
      <c r="F499" s="4">
        <v>3151.489</v>
      </c>
      <c r="G499" s="4">
        <v>10</v>
      </c>
      <c r="H499" s="6" t="str">
        <f t="shared" si="51"/>
        <v>268747_269750</v>
      </c>
      <c r="I499" s="9" cm="1">
        <f t="array" ref="I499">INDEX(Processed[Response.rows.elements.distance.value],_xlfn.XMATCH(I$9&amp;"_"&amp;$H499,Processed[LinkID]))/1000</f>
        <v>3.762</v>
      </c>
      <c r="J499" s="9" cm="1">
        <f t="array" ref="J499">INDEX(Processed[Response.rows.elements.distance.value],_xlfn.XMATCH(J$9&amp;"_"&amp;$H499,Processed[LinkID]))/1000</f>
        <v>3.762</v>
      </c>
      <c r="K499" s="9" cm="1">
        <f t="array" ref="K499">INDEX(Processed[Response.rows.elements.distance.value],_xlfn.XMATCH(K$9&amp;"_"&amp;$H499,Processed[LinkID]))/1000</f>
        <v>3.762</v>
      </c>
      <c r="L499" s="9" cm="1">
        <f t="array" ref="L499">INDEX(Processed[Response.rows.elements.duration.value],_xlfn.XMATCH(L$9&amp;"_"&amp;$H499,Processed[LinkID]))/60</f>
        <v>13.133333333333333</v>
      </c>
      <c r="M499" s="9" cm="1">
        <f t="array" ref="M499">INDEX(Processed[Response.rows.elements.duration.value],_xlfn.XMATCH(M$9&amp;"_"&amp;$H499,Processed[LinkID]))/60</f>
        <v>13.133333333333333</v>
      </c>
      <c r="N499" s="9" cm="1">
        <f t="array" ref="N499">INDEX(Processed[Response.rows.elements.duration.value],_xlfn.XMATCH(N$9&amp;"_"&amp;$H499,Processed[LinkID]))/60</f>
        <v>13.683333333333334</v>
      </c>
      <c r="O499" s="9">
        <f t="shared" si="52"/>
        <v>10</v>
      </c>
      <c r="P499" s="9">
        <f t="shared" si="53"/>
        <v>3.1514890000000002</v>
      </c>
      <c r="R499" s="10" cm="1">
        <f t="array" ref="R499">INDEX($I499:$P499,0,_xlfn.XMATCH(R$10,$I$10:$P$10))</f>
        <v>3.1514890000000002</v>
      </c>
      <c r="S499" s="10">
        <f t="shared" si="54"/>
        <v>3.762</v>
      </c>
      <c r="U499" s="10">
        <f t="shared" si="57"/>
        <v>10</v>
      </c>
      <c r="V499" s="10" cm="1">
        <f t="array" ref="V499">INDEX($I499:$P499,0,_xlfn.XMATCH(V$10,$I$10:$P$10))</f>
        <v>13.133333333333333</v>
      </c>
      <c r="W499" s="10">
        <f t="shared" si="55"/>
        <v>-3.1333333333333329</v>
      </c>
      <c r="X499" s="37">
        <f t="shared" si="56"/>
        <v>-0.23857868020304565</v>
      </c>
    </row>
    <row r="500" spans="1:24" x14ac:dyDescent="0.25">
      <c r="A500" s="4">
        <v>100174</v>
      </c>
      <c r="B500" s="4">
        <v>266343</v>
      </c>
      <c r="C500" s="4">
        <v>267252</v>
      </c>
      <c r="D500" s="4" t="s">
        <v>692</v>
      </c>
      <c r="E500" s="4" t="s">
        <v>694</v>
      </c>
      <c r="F500" s="4">
        <v>3213.2240000000002</v>
      </c>
      <c r="G500" s="4">
        <v>17</v>
      </c>
      <c r="H500" s="6" t="str">
        <f t="shared" si="51"/>
        <v>266343_267252</v>
      </c>
      <c r="I500" s="9" cm="1">
        <f t="array" ref="I500">INDEX(Processed[Response.rows.elements.distance.value],_xlfn.XMATCH(I$9&amp;"_"&amp;$H500,Processed[LinkID]))/1000</f>
        <v>4.319</v>
      </c>
      <c r="J500" s="9" cm="1">
        <f t="array" ref="J500">INDEX(Processed[Response.rows.elements.distance.value],_xlfn.XMATCH(J$9&amp;"_"&amp;$H500,Processed[LinkID]))/1000</f>
        <v>7.04</v>
      </c>
      <c r="K500" s="9" cm="1">
        <f t="array" ref="K500">INDEX(Processed[Response.rows.elements.distance.value],_xlfn.XMATCH(K$9&amp;"_"&amp;$H500,Processed[LinkID]))/1000</f>
        <v>7.04</v>
      </c>
      <c r="L500" s="9" cm="1">
        <f t="array" ref="L500">INDEX(Processed[Response.rows.elements.duration.value],_xlfn.XMATCH(L$9&amp;"_"&amp;$H500,Processed[LinkID]))/60</f>
        <v>22.583333333333332</v>
      </c>
      <c r="M500" s="9" cm="1">
        <f t="array" ref="M500">INDEX(Processed[Response.rows.elements.duration.value],_xlfn.XMATCH(M$9&amp;"_"&amp;$H500,Processed[LinkID]))/60</f>
        <v>18.05</v>
      </c>
      <c r="N500" s="9" cm="1">
        <f t="array" ref="N500">INDEX(Processed[Response.rows.elements.duration.value],_xlfn.XMATCH(N$9&amp;"_"&amp;$H500,Processed[LinkID]))/60</f>
        <v>20.85</v>
      </c>
      <c r="O500" s="9">
        <f t="shared" si="52"/>
        <v>17</v>
      </c>
      <c r="P500" s="9">
        <f t="shared" si="53"/>
        <v>3.2132240000000003</v>
      </c>
      <c r="R500" s="10" cm="1">
        <f t="array" ref="R500">INDEX($I500:$P500,0,_xlfn.XMATCH(R$10,$I$10:$P$10))</f>
        <v>3.2132240000000003</v>
      </c>
      <c r="S500" s="10">
        <f t="shared" si="54"/>
        <v>7.04</v>
      </c>
      <c r="U500" s="10">
        <f t="shared" si="57"/>
        <v>17</v>
      </c>
      <c r="V500" s="10" cm="1">
        <f t="array" ref="V500">INDEX($I500:$P500,0,_xlfn.XMATCH(V$10,$I$10:$P$10))</f>
        <v>22.583333333333332</v>
      </c>
      <c r="W500" s="10">
        <f t="shared" si="55"/>
        <v>-5.5833333333333321</v>
      </c>
      <c r="X500" s="37">
        <f t="shared" si="56"/>
        <v>-0.2472324723247232</v>
      </c>
    </row>
    <row r="501" spans="1:24" x14ac:dyDescent="0.25">
      <c r="A501" s="4">
        <v>100070</v>
      </c>
      <c r="B501" s="4">
        <v>267662</v>
      </c>
      <c r="C501" s="4">
        <v>267983</v>
      </c>
      <c r="D501" s="4" t="s">
        <v>686</v>
      </c>
      <c r="E501" s="4" t="s">
        <v>688</v>
      </c>
      <c r="F501" s="4">
        <v>781.73699999999997</v>
      </c>
      <c r="G501" s="4">
        <v>5</v>
      </c>
      <c r="H501" s="6" t="str">
        <f t="shared" si="51"/>
        <v>267662_267983</v>
      </c>
      <c r="I501" s="9" cm="1">
        <f t="array" ref="I501">INDEX(Processed[Response.rows.elements.distance.value],_xlfn.XMATCH(I$9&amp;"_"&amp;$H501,Processed[LinkID]))/1000</f>
        <v>1.625</v>
      </c>
      <c r="J501" s="9" cm="1">
        <f t="array" ref="J501">INDEX(Processed[Response.rows.elements.distance.value],_xlfn.XMATCH(J$9&amp;"_"&amp;$H501,Processed[LinkID]))/1000</f>
        <v>1.046</v>
      </c>
      <c r="K501" s="9" cm="1">
        <f t="array" ref="K501">INDEX(Processed[Response.rows.elements.distance.value],_xlfn.XMATCH(K$9&amp;"_"&amp;$H501,Processed[LinkID]))/1000</f>
        <v>1.2989999999999999</v>
      </c>
      <c r="L501" s="9" cm="1">
        <f t="array" ref="L501">INDEX(Processed[Response.rows.elements.duration.value],_xlfn.XMATCH(L$9&amp;"_"&amp;$H501,Processed[LinkID]))/60</f>
        <v>6.65</v>
      </c>
      <c r="M501" s="9" cm="1">
        <f t="array" ref="M501">INDEX(Processed[Response.rows.elements.duration.value],_xlfn.XMATCH(M$9&amp;"_"&amp;$H501,Processed[LinkID]))/60</f>
        <v>9.35</v>
      </c>
      <c r="N501" s="9" cm="1">
        <f t="array" ref="N501">INDEX(Processed[Response.rows.elements.duration.value],_xlfn.XMATCH(N$9&amp;"_"&amp;$H501,Processed[LinkID]))/60</f>
        <v>6.583333333333333</v>
      </c>
      <c r="O501" s="9">
        <f t="shared" si="52"/>
        <v>5</v>
      </c>
      <c r="P501" s="9">
        <f t="shared" si="53"/>
        <v>0.78173700000000002</v>
      </c>
      <c r="R501" s="10" cm="1">
        <f t="array" ref="R501">INDEX($I501:$P501,0,_xlfn.XMATCH(R$10,$I$10:$P$10))</f>
        <v>0.78173700000000002</v>
      </c>
      <c r="S501" s="10">
        <f t="shared" si="54"/>
        <v>1.2989999999999999</v>
      </c>
      <c r="U501" s="10">
        <f t="shared" si="57"/>
        <v>5</v>
      </c>
      <c r="V501" s="10" cm="1">
        <f t="array" ref="V501">INDEX($I501:$P501,0,_xlfn.XMATCH(V$10,$I$10:$P$10))</f>
        <v>6.65</v>
      </c>
      <c r="W501" s="10">
        <f t="shared" si="55"/>
        <v>-1.6500000000000004</v>
      </c>
      <c r="X501" s="37">
        <f t="shared" si="56"/>
        <v>-0.24812030075187974</v>
      </c>
    </row>
    <row r="502" spans="1:24" x14ac:dyDescent="0.25">
      <c r="A502" s="4">
        <v>100074</v>
      </c>
      <c r="B502" s="4">
        <v>267662</v>
      </c>
      <c r="C502" s="4">
        <v>266343</v>
      </c>
      <c r="D502" s="4" t="s">
        <v>686</v>
      </c>
      <c r="E502" s="4" t="s">
        <v>692</v>
      </c>
      <c r="F502" s="4">
        <v>3189.029</v>
      </c>
      <c r="G502" s="4">
        <v>13</v>
      </c>
      <c r="H502" s="6" t="str">
        <f t="shared" si="51"/>
        <v>267662_266343</v>
      </c>
      <c r="I502" s="9" cm="1">
        <f t="array" ref="I502">INDEX(Processed[Response.rows.elements.distance.value],_xlfn.XMATCH(I$9&amp;"_"&amp;$H502,Processed[LinkID]))/1000</f>
        <v>3.855</v>
      </c>
      <c r="J502" s="9" cm="1">
        <f t="array" ref="J502">INDEX(Processed[Response.rows.elements.distance.value],_xlfn.XMATCH(J$9&amp;"_"&amp;$H502,Processed[LinkID]))/1000</f>
        <v>3.855</v>
      </c>
      <c r="K502" s="9" cm="1">
        <f t="array" ref="K502">INDEX(Processed[Response.rows.elements.distance.value],_xlfn.XMATCH(K$9&amp;"_"&amp;$H502,Processed[LinkID]))/1000</f>
        <v>5.3079999999999998</v>
      </c>
      <c r="L502" s="9" cm="1">
        <f t="array" ref="L502">INDEX(Processed[Response.rows.elements.duration.value],_xlfn.XMATCH(L$9&amp;"_"&amp;$H502,Processed[LinkID]))/60</f>
        <v>17.416666666666668</v>
      </c>
      <c r="M502" s="9" cm="1">
        <f t="array" ref="M502">INDEX(Processed[Response.rows.elements.duration.value],_xlfn.XMATCH(M$9&amp;"_"&amp;$H502,Processed[LinkID]))/60</f>
        <v>17.416666666666668</v>
      </c>
      <c r="N502" s="9" cm="1">
        <f t="array" ref="N502">INDEX(Processed[Response.rows.elements.duration.value],_xlfn.XMATCH(N$9&amp;"_"&amp;$H502,Processed[LinkID]))/60</f>
        <v>17.95</v>
      </c>
      <c r="O502" s="9">
        <f t="shared" si="52"/>
        <v>13</v>
      </c>
      <c r="P502" s="9">
        <f t="shared" si="53"/>
        <v>3.1890290000000001</v>
      </c>
      <c r="R502" s="10" cm="1">
        <f t="array" ref="R502">INDEX($I502:$P502,0,_xlfn.XMATCH(R$10,$I$10:$P$10))</f>
        <v>3.1890290000000001</v>
      </c>
      <c r="S502" s="10">
        <f t="shared" si="54"/>
        <v>5.3079999999999998</v>
      </c>
      <c r="U502" s="10">
        <f t="shared" si="57"/>
        <v>13</v>
      </c>
      <c r="V502" s="10" cm="1">
        <f t="array" ref="V502">INDEX($I502:$P502,0,_xlfn.XMATCH(V$10,$I$10:$P$10))</f>
        <v>17.416666666666668</v>
      </c>
      <c r="W502" s="10">
        <f t="shared" si="55"/>
        <v>-4.4166666666666679</v>
      </c>
      <c r="X502" s="37">
        <f t="shared" si="56"/>
        <v>-0.25358851674641153</v>
      </c>
    </row>
    <row r="503" spans="1:24" x14ac:dyDescent="0.25">
      <c r="A503" s="4">
        <v>100078</v>
      </c>
      <c r="B503" s="4">
        <v>267252</v>
      </c>
      <c r="C503" s="4">
        <v>267662</v>
      </c>
      <c r="D503" s="4" t="s">
        <v>694</v>
      </c>
      <c r="E503" s="4" t="s">
        <v>686</v>
      </c>
      <c r="F503" s="4">
        <v>3739.1779999999999</v>
      </c>
      <c r="G503" s="4">
        <v>9</v>
      </c>
      <c r="H503" s="6" t="str">
        <f t="shared" si="51"/>
        <v>267252_267662</v>
      </c>
      <c r="I503" s="9" cm="1">
        <f t="array" ref="I503">INDEX(Processed[Response.rows.elements.distance.value],_xlfn.XMATCH(I$9&amp;"_"&amp;$H503,Processed[LinkID]))/1000</f>
        <v>4.4729999999999999</v>
      </c>
      <c r="J503" s="9" cm="1">
        <f t="array" ref="J503">INDEX(Processed[Response.rows.elements.distance.value],_xlfn.XMATCH(J$9&amp;"_"&amp;$H503,Processed[LinkID]))/1000</f>
        <v>4.4729999999999999</v>
      </c>
      <c r="K503" s="9" cm="1">
        <f t="array" ref="K503">INDEX(Processed[Response.rows.elements.distance.value],_xlfn.XMATCH(K$9&amp;"_"&amp;$H503,Processed[LinkID]))/1000</f>
        <v>4.4729999999999999</v>
      </c>
      <c r="L503" s="9" cm="1">
        <f t="array" ref="L503">INDEX(Processed[Response.rows.elements.duration.value],_xlfn.XMATCH(L$9&amp;"_"&amp;$H503,Processed[LinkID]))/60</f>
        <v>12.1</v>
      </c>
      <c r="M503" s="9" cm="1">
        <f t="array" ref="M503">INDEX(Processed[Response.rows.elements.duration.value],_xlfn.XMATCH(M$9&amp;"_"&amp;$H503,Processed[LinkID]))/60</f>
        <v>12.1</v>
      </c>
      <c r="N503" s="9" cm="1">
        <f t="array" ref="N503">INDEX(Processed[Response.rows.elements.duration.value],_xlfn.XMATCH(N$9&amp;"_"&amp;$H503,Processed[LinkID]))/60</f>
        <v>12.1</v>
      </c>
      <c r="O503" s="9">
        <f t="shared" si="52"/>
        <v>9</v>
      </c>
      <c r="P503" s="9">
        <f t="shared" si="53"/>
        <v>3.7391779999999999</v>
      </c>
      <c r="R503" s="10" cm="1">
        <f t="array" ref="R503">INDEX($I503:$P503,0,_xlfn.XMATCH(R$10,$I$10:$P$10))</f>
        <v>3.7391779999999999</v>
      </c>
      <c r="S503" s="10">
        <f t="shared" si="54"/>
        <v>4.4729999999999999</v>
      </c>
      <c r="U503" s="10">
        <f t="shared" si="57"/>
        <v>9</v>
      </c>
      <c r="V503" s="10" cm="1">
        <f t="array" ref="V503">INDEX($I503:$P503,0,_xlfn.XMATCH(V$10,$I$10:$P$10))</f>
        <v>12.1</v>
      </c>
      <c r="W503" s="10">
        <f t="shared" si="55"/>
        <v>-3.0999999999999996</v>
      </c>
      <c r="X503" s="37">
        <f t="shared" si="56"/>
        <v>-0.256198347107438</v>
      </c>
    </row>
    <row r="504" spans="1:24" x14ac:dyDescent="0.25">
      <c r="A504" s="4">
        <v>100209</v>
      </c>
      <c r="B504" s="4">
        <v>267252</v>
      </c>
      <c r="C504" s="4">
        <v>268311</v>
      </c>
      <c r="D504" s="4" t="s">
        <v>694</v>
      </c>
      <c r="E504" s="4" t="s">
        <v>695</v>
      </c>
      <c r="F504" s="4">
        <v>2293.357</v>
      </c>
      <c r="G504" s="4">
        <v>17</v>
      </c>
      <c r="H504" s="6" t="str">
        <f t="shared" si="51"/>
        <v>267252_268311</v>
      </c>
      <c r="I504" s="9" cm="1">
        <f t="array" ref="I504">INDEX(Processed[Response.rows.elements.distance.value],_xlfn.XMATCH(I$9&amp;"_"&amp;$H504,Processed[LinkID]))/1000</f>
        <v>3.8519999999999999</v>
      </c>
      <c r="J504" s="9" cm="1">
        <f t="array" ref="J504">INDEX(Processed[Response.rows.elements.distance.value],_xlfn.XMATCH(J$9&amp;"_"&amp;$H504,Processed[LinkID]))/1000</f>
        <v>3.0150000000000001</v>
      </c>
      <c r="K504" s="9" cm="1">
        <f t="array" ref="K504">INDEX(Processed[Response.rows.elements.distance.value],_xlfn.XMATCH(K$9&amp;"_"&amp;$H504,Processed[LinkID]))/1000</f>
        <v>3.0150000000000001</v>
      </c>
      <c r="L504" s="9" cm="1">
        <f t="array" ref="L504">INDEX(Processed[Response.rows.elements.duration.value],_xlfn.XMATCH(L$9&amp;"_"&amp;$H504,Processed[LinkID]))/60</f>
        <v>22.916666666666668</v>
      </c>
      <c r="M504" s="9" cm="1">
        <f t="array" ref="M504">INDEX(Processed[Response.rows.elements.duration.value],_xlfn.XMATCH(M$9&amp;"_"&amp;$H504,Processed[LinkID]))/60</f>
        <v>14.35</v>
      </c>
      <c r="N504" s="9" cm="1">
        <f t="array" ref="N504">INDEX(Processed[Response.rows.elements.duration.value],_xlfn.XMATCH(N$9&amp;"_"&amp;$H504,Processed[LinkID]))/60</f>
        <v>14.55</v>
      </c>
      <c r="O504" s="9">
        <f t="shared" si="52"/>
        <v>17</v>
      </c>
      <c r="P504" s="9">
        <f t="shared" si="53"/>
        <v>2.2933569999999999</v>
      </c>
      <c r="R504" s="10" cm="1">
        <f t="array" ref="R504">INDEX($I504:$P504,0,_xlfn.XMATCH(R$10,$I$10:$P$10))</f>
        <v>2.2933569999999999</v>
      </c>
      <c r="S504" s="10">
        <f t="shared" si="54"/>
        <v>3.0150000000000001</v>
      </c>
      <c r="U504" s="10">
        <f t="shared" si="57"/>
        <v>17</v>
      </c>
      <c r="V504" s="10" cm="1">
        <f t="array" ref="V504">INDEX($I504:$P504,0,_xlfn.XMATCH(V$10,$I$10:$P$10))</f>
        <v>22.916666666666668</v>
      </c>
      <c r="W504" s="10">
        <f t="shared" si="55"/>
        <v>-5.9166666666666679</v>
      </c>
      <c r="X504" s="37">
        <f t="shared" si="56"/>
        <v>-0.25818181818181823</v>
      </c>
    </row>
    <row r="505" spans="1:24" x14ac:dyDescent="0.25">
      <c r="A505" s="4">
        <v>100071</v>
      </c>
      <c r="B505" s="4">
        <v>269296</v>
      </c>
      <c r="C505" s="4">
        <v>267662</v>
      </c>
      <c r="D505" s="4" t="s">
        <v>690</v>
      </c>
      <c r="E505" s="4" t="s">
        <v>686</v>
      </c>
      <c r="F505" s="4">
        <v>3720.7020000000002</v>
      </c>
      <c r="G505" s="4">
        <v>13</v>
      </c>
      <c r="H505" s="6" t="str">
        <f t="shared" si="51"/>
        <v>269296_267662</v>
      </c>
      <c r="I505" s="9" cm="1">
        <f t="array" ref="I505">INDEX(Processed[Response.rows.elements.distance.value],_xlfn.XMATCH(I$9&amp;"_"&amp;$H505,Processed[LinkID]))/1000</f>
        <v>5.0750000000000002</v>
      </c>
      <c r="J505" s="9" cm="1">
        <f t="array" ref="J505">INDEX(Processed[Response.rows.elements.distance.value],_xlfn.XMATCH(J$9&amp;"_"&amp;$H505,Processed[LinkID]))/1000</f>
        <v>5.0750000000000002</v>
      </c>
      <c r="K505" s="9" cm="1">
        <f t="array" ref="K505">INDEX(Processed[Response.rows.elements.distance.value],_xlfn.XMATCH(K$9&amp;"_"&amp;$H505,Processed[LinkID]))/1000</f>
        <v>5.0750000000000002</v>
      </c>
      <c r="L505" s="9" cm="1">
        <f t="array" ref="L505">INDEX(Processed[Response.rows.elements.duration.value],_xlfn.XMATCH(L$9&amp;"_"&amp;$H505,Processed[LinkID]))/60</f>
        <v>17.883333333333333</v>
      </c>
      <c r="M505" s="9" cm="1">
        <f t="array" ref="M505">INDEX(Processed[Response.rows.elements.duration.value],_xlfn.XMATCH(M$9&amp;"_"&amp;$H505,Processed[LinkID]))/60</f>
        <v>17.883333333333333</v>
      </c>
      <c r="N505" s="9" cm="1">
        <f t="array" ref="N505">INDEX(Processed[Response.rows.elements.duration.value],_xlfn.XMATCH(N$9&amp;"_"&amp;$H505,Processed[LinkID]))/60</f>
        <v>18.883333333333333</v>
      </c>
      <c r="O505" s="9">
        <f t="shared" si="52"/>
        <v>13</v>
      </c>
      <c r="P505" s="9">
        <f t="shared" si="53"/>
        <v>3.7207020000000002</v>
      </c>
      <c r="R505" s="10" cm="1">
        <f t="array" ref="R505">INDEX($I505:$P505,0,_xlfn.XMATCH(R$10,$I$10:$P$10))</f>
        <v>3.7207020000000002</v>
      </c>
      <c r="S505" s="10">
        <f t="shared" si="54"/>
        <v>5.0750000000000002</v>
      </c>
      <c r="U505" s="10">
        <f t="shared" si="57"/>
        <v>13</v>
      </c>
      <c r="V505" s="10" cm="1">
        <f t="array" ref="V505">INDEX($I505:$P505,0,_xlfn.XMATCH(V$10,$I$10:$P$10))</f>
        <v>17.883333333333333</v>
      </c>
      <c r="W505" s="10">
        <f t="shared" si="55"/>
        <v>-4.8833333333333329</v>
      </c>
      <c r="X505" s="37">
        <f t="shared" si="56"/>
        <v>-0.27306616961789376</v>
      </c>
    </row>
    <row r="506" spans="1:24" x14ac:dyDescent="0.25">
      <c r="A506" s="4">
        <v>100173</v>
      </c>
      <c r="B506" s="4">
        <v>266343</v>
      </c>
      <c r="C506" s="4">
        <v>267948</v>
      </c>
      <c r="D506" s="4" t="s">
        <v>692</v>
      </c>
      <c r="E506" s="4" t="s">
        <v>693</v>
      </c>
      <c r="F506" s="4">
        <v>3751.268</v>
      </c>
      <c r="G506" s="4">
        <v>15</v>
      </c>
      <c r="H506" s="6" t="str">
        <f t="shared" si="51"/>
        <v>266343_267948</v>
      </c>
      <c r="I506" s="9" cm="1">
        <f t="array" ref="I506">INDEX(Processed[Response.rows.elements.distance.value],_xlfn.XMATCH(I$9&amp;"_"&amp;$H506,Processed[LinkID]))/1000</f>
        <v>4.7830000000000004</v>
      </c>
      <c r="J506" s="9" cm="1">
        <f t="array" ref="J506">INDEX(Processed[Response.rows.elements.distance.value],_xlfn.XMATCH(J$9&amp;"_"&amp;$H506,Processed[LinkID]))/1000</f>
        <v>4.7830000000000004</v>
      </c>
      <c r="K506" s="9" cm="1">
        <f t="array" ref="K506">INDEX(Processed[Response.rows.elements.distance.value],_xlfn.XMATCH(K$9&amp;"_"&amp;$H506,Processed[LinkID]))/1000</f>
        <v>4.7830000000000004</v>
      </c>
      <c r="L506" s="9" cm="1">
        <f t="array" ref="L506">INDEX(Processed[Response.rows.elements.duration.value],_xlfn.XMATCH(L$9&amp;"_"&amp;$H506,Processed[LinkID]))/60</f>
        <v>20.716666666666665</v>
      </c>
      <c r="M506" s="9" cm="1">
        <f t="array" ref="M506">INDEX(Processed[Response.rows.elements.duration.value],_xlfn.XMATCH(M$9&amp;"_"&amp;$H506,Processed[LinkID]))/60</f>
        <v>20.25</v>
      </c>
      <c r="N506" s="9" cm="1">
        <f t="array" ref="N506">INDEX(Processed[Response.rows.elements.duration.value],_xlfn.XMATCH(N$9&amp;"_"&amp;$H506,Processed[LinkID]))/60</f>
        <v>20.25</v>
      </c>
      <c r="O506" s="9">
        <f t="shared" si="52"/>
        <v>15</v>
      </c>
      <c r="P506" s="9">
        <f t="shared" si="53"/>
        <v>3.751268</v>
      </c>
      <c r="R506" s="10" cm="1">
        <f t="array" ref="R506">INDEX($I506:$P506,0,_xlfn.XMATCH(R$10,$I$10:$P$10))</f>
        <v>3.751268</v>
      </c>
      <c r="S506" s="10">
        <f t="shared" si="54"/>
        <v>4.7830000000000004</v>
      </c>
      <c r="U506" s="10">
        <f t="shared" si="57"/>
        <v>15</v>
      </c>
      <c r="V506" s="10" cm="1">
        <f t="array" ref="V506">INDEX($I506:$P506,0,_xlfn.XMATCH(V$10,$I$10:$P$10))</f>
        <v>20.716666666666665</v>
      </c>
      <c r="W506" s="10">
        <f t="shared" si="55"/>
        <v>-5.716666666666665</v>
      </c>
      <c r="X506" s="37">
        <f t="shared" si="56"/>
        <v>-0.27594529364440862</v>
      </c>
    </row>
    <row r="507" spans="1:24" x14ac:dyDescent="0.25">
      <c r="A507" s="4">
        <v>100042</v>
      </c>
      <c r="B507" s="4">
        <v>270059</v>
      </c>
      <c r="C507" s="4">
        <v>270230</v>
      </c>
      <c r="D507" s="4" t="s">
        <v>715</v>
      </c>
      <c r="E507" s="4" t="s">
        <v>716</v>
      </c>
      <c r="F507" s="4">
        <v>740.125</v>
      </c>
      <c r="G507" s="4">
        <v>9</v>
      </c>
      <c r="H507" s="6" t="str">
        <f t="shared" si="51"/>
        <v>270059_270230</v>
      </c>
      <c r="I507" s="9" cm="1">
        <f t="array" ref="I507">INDEX(Processed[Response.rows.elements.distance.value],_xlfn.XMATCH(I$9&amp;"_"&amp;$H507,Processed[LinkID]))/1000</f>
        <v>1.522</v>
      </c>
      <c r="J507" s="9" cm="1">
        <f t="array" ref="J507">INDEX(Processed[Response.rows.elements.distance.value],_xlfn.XMATCH(J$9&amp;"_"&amp;$H507,Processed[LinkID]))/1000</f>
        <v>1.522</v>
      </c>
      <c r="K507" s="9" cm="1">
        <f t="array" ref="K507">INDEX(Processed[Response.rows.elements.distance.value],_xlfn.XMATCH(K$9&amp;"_"&amp;$H507,Processed[LinkID]))/1000</f>
        <v>1.522</v>
      </c>
      <c r="L507" s="9" cm="1">
        <f t="array" ref="L507">INDEX(Processed[Response.rows.elements.duration.value],_xlfn.XMATCH(L$9&amp;"_"&amp;$H507,Processed[LinkID]))/60</f>
        <v>12.45</v>
      </c>
      <c r="M507" s="9" cm="1">
        <f t="array" ref="M507">INDEX(Processed[Response.rows.elements.duration.value],_xlfn.XMATCH(M$9&amp;"_"&amp;$H507,Processed[LinkID]))/60</f>
        <v>12.45</v>
      </c>
      <c r="N507" s="9" cm="1">
        <f t="array" ref="N507">INDEX(Processed[Response.rows.elements.duration.value],_xlfn.XMATCH(N$9&amp;"_"&amp;$H507,Processed[LinkID]))/60</f>
        <v>13.35</v>
      </c>
      <c r="O507" s="9">
        <f t="shared" si="52"/>
        <v>9</v>
      </c>
      <c r="P507" s="9">
        <f t="shared" si="53"/>
        <v>0.74012500000000003</v>
      </c>
      <c r="R507" s="10" cm="1">
        <f t="array" ref="R507">INDEX($I507:$P507,0,_xlfn.XMATCH(R$10,$I$10:$P$10))</f>
        <v>0.74012500000000003</v>
      </c>
      <c r="S507" s="10">
        <f t="shared" si="54"/>
        <v>1.522</v>
      </c>
      <c r="U507" s="10">
        <f t="shared" si="57"/>
        <v>9</v>
      </c>
      <c r="V507" s="10" cm="1">
        <f t="array" ref="V507">INDEX($I507:$P507,0,_xlfn.XMATCH(V$10,$I$10:$P$10))</f>
        <v>12.45</v>
      </c>
      <c r="W507" s="10">
        <f t="shared" si="55"/>
        <v>-3.4499999999999993</v>
      </c>
      <c r="X507" s="37">
        <f t="shared" si="56"/>
        <v>-0.27710843373493971</v>
      </c>
    </row>
    <row r="508" spans="1:24" x14ac:dyDescent="0.25">
      <c r="A508" s="4">
        <v>100131</v>
      </c>
      <c r="B508" s="4">
        <v>267983</v>
      </c>
      <c r="C508" s="4">
        <v>269225</v>
      </c>
      <c r="D508" s="4" t="s">
        <v>688</v>
      </c>
      <c r="E508" s="4" t="s">
        <v>689</v>
      </c>
      <c r="F508" s="4">
        <v>3851.462</v>
      </c>
      <c r="G508" s="4">
        <v>21</v>
      </c>
      <c r="H508" s="6" t="str">
        <f t="shared" si="51"/>
        <v>267983_269225</v>
      </c>
      <c r="I508" s="9" cm="1">
        <f t="array" ref="I508">INDEX(Processed[Response.rows.elements.distance.value],_xlfn.XMATCH(I$9&amp;"_"&amp;$H508,Processed[LinkID]))/1000</f>
        <v>6.3449999999999998</v>
      </c>
      <c r="J508" s="9" cm="1">
        <f t="array" ref="J508">INDEX(Processed[Response.rows.elements.distance.value],_xlfn.XMATCH(J$9&amp;"_"&amp;$H508,Processed[LinkID]))/1000</f>
        <v>6.3449999999999998</v>
      </c>
      <c r="K508" s="9" cm="1">
        <f t="array" ref="K508">INDEX(Processed[Response.rows.elements.distance.value],_xlfn.XMATCH(K$9&amp;"_"&amp;$H508,Processed[LinkID]))/1000</f>
        <v>10.145</v>
      </c>
      <c r="L508" s="9" cm="1">
        <f t="array" ref="L508">INDEX(Processed[Response.rows.elements.duration.value],_xlfn.XMATCH(L$9&amp;"_"&amp;$H508,Processed[LinkID]))/60</f>
        <v>29.416666666666668</v>
      </c>
      <c r="M508" s="9" cm="1">
        <f t="array" ref="M508">INDEX(Processed[Response.rows.elements.duration.value],_xlfn.XMATCH(M$9&amp;"_"&amp;$H508,Processed[LinkID]))/60</f>
        <v>30.283333333333335</v>
      </c>
      <c r="N508" s="9" cm="1">
        <f t="array" ref="N508">INDEX(Processed[Response.rows.elements.duration.value],_xlfn.XMATCH(N$9&amp;"_"&amp;$H508,Processed[LinkID]))/60</f>
        <v>27.433333333333334</v>
      </c>
      <c r="O508" s="9">
        <f t="shared" si="52"/>
        <v>21</v>
      </c>
      <c r="P508" s="9">
        <f t="shared" si="53"/>
        <v>3.8514620000000002</v>
      </c>
      <c r="R508" s="10" cm="1">
        <f t="array" ref="R508">INDEX($I508:$P508,0,_xlfn.XMATCH(R$10,$I$10:$P$10))</f>
        <v>3.8514620000000002</v>
      </c>
      <c r="S508" s="10">
        <f t="shared" si="54"/>
        <v>10.145</v>
      </c>
      <c r="U508" s="10">
        <f t="shared" si="57"/>
        <v>21</v>
      </c>
      <c r="V508" s="10" cm="1">
        <f t="array" ref="V508">INDEX($I508:$P508,0,_xlfn.XMATCH(V$10,$I$10:$P$10))</f>
        <v>29.416666666666668</v>
      </c>
      <c r="W508" s="10">
        <f t="shared" si="55"/>
        <v>-8.4166666666666679</v>
      </c>
      <c r="X508" s="37">
        <f t="shared" si="56"/>
        <v>-0.28611898016997173</v>
      </c>
    </row>
    <row r="509" spans="1:24" x14ac:dyDescent="0.25">
      <c r="A509" s="4">
        <v>100136</v>
      </c>
      <c r="B509" s="4">
        <v>269225</v>
      </c>
      <c r="C509" s="4">
        <v>267948</v>
      </c>
      <c r="D509" s="4" t="s">
        <v>689</v>
      </c>
      <c r="E509" s="4" t="s">
        <v>693</v>
      </c>
      <c r="F509" s="4">
        <v>4201.0360000000001</v>
      </c>
      <c r="G509" s="4">
        <v>20</v>
      </c>
      <c r="H509" s="6" t="str">
        <f t="shared" si="51"/>
        <v>269225_267948</v>
      </c>
      <c r="I509" s="9" cm="1">
        <f t="array" ref="I509">INDEX(Processed[Response.rows.elements.distance.value],_xlfn.XMATCH(I$9&amp;"_"&amp;$H509,Processed[LinkID]))/1000</f>
        <v>8.6189999999999998</v>
      </c>
      <c r="J509" s="9" cm="1">
        <f t="array" ref="J509">INDEX(Processed[Response.rows.elements.distance.value],_xlfn.XMATCH(J$9&amp;"_"&amp;$H509,Processed[LinkID]))/1000</f>
        <v>8.6189999999999998</v>
      </c>
      <c r="K509" s="9" cm="1">
        <f t="array" ref="K509">INDEX(Processed[Response.rows.elements.distance.value],_xlfn.XMATCH(K$9&amp;"_"&amp;$H509,Processed[LinkID]))/1000</f>
        <v>8.6189999999999998</v>
      </c>
      <c r="L509" s="9" cm="1">
        <f t="array" ref="L509">INDEX(Processed[Response.rows.elements.duration.value],_xlfn.XMATCH(L$9&amp;"_"&amp;$H509,Processed[LinkID]))/60</f>
        <v>28.016666666666666</v>
      </c>
      <c r="M509" s="9" cm="1">
        <f t="array" ref="M509">INDEX(Processed[Response.rows.elements.duration.value],_xlfn.XMATCH(M$9&amp;"_"&amp;$H509,Processed[LinkID]))/60</f>
        <v>28.016666666666666</v>
      </c>
      <c r="N509" s="9" cm="1">
        <f t="array" ref="N509">INDEX(Processed[Response.rows.elements.duration.value],_xlfn.XMATCH(N$9&amp;"_"&amp;$H509,Processed[LinkID]))/60</f>
        <v>28.016666666666666</v>
      </c>
      <c r="O509" s="9">
        <f t="shared" si="52"/>
        <v>20</v>
      </c>
      <c r="P509" s="9">
        <f t="shared" si="53"/>
        <v>4.2010360000000002</v>
      </c>
      <c r="R509" s="10" cm="1">
        <f t="array" ref="R509">INDEX($I509:$P509,0,_xlfn.XMATCH(R$10,$I$10:$P$10))</f>
        <v>4.2010360000000002</v>
      </c>
      <c r="S509" s="10">
        <f t="shared" si="54"/>
        <v>8.6189999999999998</v>
      </c>
      <c r="U509" s="10">
        <f t="shared" si="57"/>
        <v>20</v>
      </c>
      <c r="V509" s="10" cm="1">
        <f t="array" ref="V509">INDEX($I509:$P509,0,_xlfn.XMATCH(V$10,$I$10:$P$10))</f>
        <v>28.016666666666666</v>
      </c>
      <c r="W509" s="10">
        <f t="shared" si="55"/>
        <v>-8.0166666666666657</v>
      </c>
      <c r="X509" s="37">
        <f t="shared" si="56"/>
        <v>-0.28613920285544314</v>
      </c>
    </row>
    <row r="510" spans="1:24" x14ac:dyDescent="0.25">
      <c r="A510" s="4">
        <v>100173</v>
      </c>
      <c r="B510" s="4">
        <v>267948</v>
      </c>
      <c r="C510" s="4">
        <v>266343</v>
      </c>
      <c r="D510" s="4" t="s">
        <v>693</v>
      </c>
      <c r="E510" s="4" t="s">
        <v>692</v>
      </c>
      <c r="F510" s="4">
        <v>3751.268</v>
      </c>
      <c r="G510" s="4">
        <v>15</v>
      </c>
      <c r="H510" s="6" t="str">
        <f t="shared" si="51"/>
        <v>267948_266343</v>
      </c>
      <c r="I510" s="9" cm="1">
        <f t="array" ref="I510">INDEX(Processed[Response.rows.elements.distance.value],_xlfn.XMATCH(I$9&amp;"_"&amp;$H510,Processed[LinkID]))/1000</f>
        <v>4.806</v>
      </c>
      <c r="J510" s="9" cm="1">
        <f t="array" ref="J510">INDEX(Processed[Response.rows.elements.distance.value],_xlfn.XMATCH(J$9&amp;"_"&amp;$H510,Processed[LinkID]))/1000</f>
        <v>4.806</v>
      </c>
      <c r="K510" s="9" cm="1">
        <f t="array" ref="K510">INDEX(Processed[Response.rows.elements.distance.value],_xlfn.XMATCH(K$9&amp;"_"&amp;$H510,Processed[LinkID]))/1000</f>
        <v>4.806</v>
      </c>
      <c r="L510" s="9" cm="1">
        <f t="array" ref="L510">INDEX(Processed[Response.rows.elements.duration.value],_xlfn.XMATCH(L$9&amp;"_"&amp;$H510,Processed[LinkID]))/60</f>
        <v>21.316666666666666</v>
      </c>
      <c r="M510" s="9" cm="1">
        <f t="array" ref="M510">INDEX(Processed[Response.rows.elements.duration.value],_xlfn.XMATCH(M$9&amp;"_"&amp;$H510,Processed[LinkID]))/60</f>
        <v>20.316666666666666</v>
      </c>
      <c r="N510" s="9" cm="1">
        <f t="array" ref="N510">INDEX(Processed[Response.rows.elements.duration.value],_xlfn.XMATCH(N$9&amp;"_"&amp;$H510,Processed[LinkID]))/60</f>
        <v>21.316666666666666</v>
      </c>
      <c r="O510" s="9">
        <f t="shared" si="52"/>
        <v>15</v>
      </c>
      <c r="P510" s="9">
        <f t="shared" si="53"/>
        <v>3.751268</v>
      </c>
      <c r="R510" s="10" cm="1">
        <f t="array" ref="R510">INDEX($I510:$P510,0,_xlfn.XMATCH(R$10,$I$10:$P$10))</f>
        <v>3.751268</v>
      </c>
      <c r="S510" s="10">
        <f t="shared" si="54"/>
        <v>4.806</v>
      </c>
      <c r="U510" s="10">
        <f t="shared" si="57"/>
        <v>15</v>
      </c>
      <c r="V510" s="10" cm="1">
        <f t="array" ref="V510">INDEX($I510:$P510,0,_xlfn.XMATCH(V$10,$I$10:$P$10))</f>
        <v>21.316666666666666</v>
      </c>
      <c r="W510" s="10">
        <f t="shared" si="55"/>
        <v>-6.3166666666666664</v>
      </c>
      <c r="X510" s="37">
        <f t="shared" si="56"/>
        <v>-0.29632525410476934</v>
      </c>
    </row>
    <row r="511" spans="1:24" x14ac:dyDescent="0.25">
      <c r="A511" s="4">
        <v>100124</v>
      </c>
      <c r="B511" s="4">
        <v>267252</v>
      </c>
      <c r="C511" s="4">
        <v>267983</v>
      </c>
      <c r="D511" s="4" t="s">
        <v>694</v>
      </c>
      <c r="E511" s="4" t="s">
        <v>688</v>
      </c>
      <c r="F511" s="4">
        <v>4221.5159999999996</v>
      </c>
      <c r="G511" s="4">
        <v>11</v>
      </c>
      <c r="H511" s="6" t="str">
        <f t="shared" si="51"/>
        <v>267252_267983</v>
      </c>
      <c r="I511" s="9" cm="1">
        <f t="array" ref="I511">INDEX(Processed[Response.rows.elements.distance.value],_xlfn.XMATCH(I$9&amp;"_"&amp;$H511,Processed[LinkID]))/1000</f>
        <v>5.391</v>
      </c>
      <c r="J511" s="9" cm="1">
        <f t="array" ref="J511">INDEX(Processed[Response.rows.elements.distance.value],_xlfn.XMATCH(J$9&amp;"_"&amp;$H511,Processed[LinkID]))/1000</f>
        <v>5.391</v>
      </c>
      <c r="K511" s="9" cm="1">
        <f t="array" ref="K511">INDEX(Processed[Response.rows.elements.distance.value],_xlfn.XMATCH(K$9&amp;"_"&amp;$H511,Processed[LinkID]))/1000</f>
        <v>5.391</v>
      </c>
      <c r="L511" s="9" cm="1">
        <f t="array" ref="L511">INDEX(Processed[Response.rows.elements.duration.value],_xlfn.XMATCH(L$9&amp;"_"&amp;$H511,Processed[LinkID]))/60</f>
        <v>15.783333333333333</v>
      </c>
      <c r="M511" s="9" cm="1">
        <f t="array" ref="M511">INDEX(Processed[Response.rows.elements.duration.value],_xlfn.XMATCH(M$9&amp;"_"&amp;$H511,Processed[LinkID]))/60</f>
        <v>15.783333333333333</v>
      </c>
      <c r="N511" s="9" cm="1">
        <f t="array" ref="N511">INDEX(Processed[Response.rows.elements.duration.value],_xlfn.XMATCH(N$9&amp;"_"&amp;$H511,Processed[LinkID]))/60</f>
        <v>15.783333333333333</v>
      </c>
      <c r="O511" s="9">
        <f t="shared" si="52"/>
        <v>11</v>
      </c>
      <c r="P511" s="9">
        <f t="shared" si="53"/>
        <v>4.2215159999999994</v>
      </c>
      <c r="R511" s="10" cm="1">
        <f t="array" ref="R511">INDEX($I511:$P511,0,_xlfn.XMATCH(R$10,$I$10:$P$10))</f>
        <v>4.2215159999999994</v>
      </c>
      <c r="S511" s="10">
        <f t="shared" si="54"/>
        <v>5.391</v>
      </c>
      <c r="U511" s="10">
        <f t="shared" si="57"/>
        <v>11</v>
      </c>
      <c r="V511" s="10" cm="1">
        <f t="array" ref="V511">INDEX($I511:$P511,0,_xlfn.XMATCH(V$10,$I$10:$P$10))</f>
        <v>15.783333333333333</v>
      </c>
      <c r="W511" s="10">
        <f t="shared" si="55"/>
        <v>-4.7833333333333332</v>
      </c>
      <c r="X511" s="37">
        <f t="shared" si="56"/>
        <v>-0.30306230200633577</v>
      </c>
    </row>
    <row r="512" spans="1:24" x14ac:dyDescent="0.25">
      <c r="A512" s="4">
        <v>100124</v>
      </c>
      <c r="B512" s="4">
        <v>267983</v>
      </c>
      <c r="C512" s="4">
        <v>267252</v>
      </c>
      <c r="D512" s="4" t="s">
        <v>688</v>
      </c>
      <c r="E512" s="4" t="s">
        <v>694</v>
      </c>
      <c r="F512" s="4">
        <v>4221.5159999999996</v>
      </c>
      <c r="G512" s="4">
        <v>11</v>
      </c>
      <c r="H512" s="6" t="str">
        <f t="shared" si="51"/>
        <v>267983_267252</v>
      </c>
      <c r="I512" s="9" cm="1">
        <f t="array" ref="I512">INDEX(Processed[Response.rows.elements.distance.value],_xlfn.XMATCH(I$9&amp;"_"&amp;$H512,Processed[LinkID]))/1000</f>
        <v>5.4080000000000004</v>
      </c>
      <c r="J512" s="9" cm="1">
        <f t="array" ref="J512">INDEX(Processed[Response.rows.elements.distance.value],_xlfn.XMATCH(J$9&amp;"_"&amp;$H512,Processed[LinkID]))/1000</f>
        <v>5.4080000000000004</v>
      </c>
      <c r="K512" s="9" cm="1">
        <f t="array" ref="K512">INDEX(Processed[Response.rows.elements.distance.value],_xlfn.XMATCH(K$9&amp;"_"&amp;$H512,Processed[LinkID]))/1000</f>
        <v>5.4080000000000004</v>
      </c>
      <c r="L512" s="9" cm="1">
        <f t="array" ref="L512">INDEX(Processed[Response.rows.elements.duration.value],_xlfn.XMATCH(L$9&amp;"_"&amp;$H512,Processed[LinkID]))/60</f>
        <v>15.816666666666666</v>
      </c>
      <c r="M512" s="9" cm="1">
        <f t="array" ref="M512">INDEX(Processed[Response.rows.elements.duration.value],_xlfn.XMATCH(M$9&amp;"_"&amp;$H512,Processed[LinkID]))/60</f>
        <v>15.816666666666666</v>
      </c>
      <c r="N512" s="9" cm="1">
        <f t="array" ref="N512">INDEX(Processed[Response.rows.elements.duration.value],_xlfn.XMATCH(N$9&amp;"_"&amp;$H512,Processed[LinkID]))/60</f>
        <v>15.816666666666666</v>
      </c>
      <c r="O512" s="9">
        <f t="shared" si="52"/>
        <v>11</v>
      </c>
      <c r="P512" s="9">
        <f t="shared" si="53"/>
        <v>4.2215159999999994</v>
      </c>
      <c r="R512" s="10" cm="1">
        <f t="array" ref="R512">INDEX($I512:$P512,0,_xlfn.XMATCH(R$10,$I$10:$P$10))</f>
        <v>4.2215159999999994</v>
      </c>
      <c r="S512" s="10">
        <f t="shared" si="54"/>
        <v>5.4080000000000004</v>
      </c>
      <c r="U512" s="10">
        <f t="shared" si="57"/>
        <v>11</v>
      </c>
      <c r="V512" s="10" cm="1">
        <f t="array" ref="V512">INDEX($I512:$P512,0,_xlfn.XMATCH(V$10,$I$10:$P$10))</f>
        <v>15.816666666666666</v>
      </c>
      <c r="W512" s="10">
        <f t="shared" si="55"/>
        <v>-4.8166666666666664</v>
      </c>
      <c r="X512" s="37">
        <f t="shared" si="56"/>
        <v>-0.30453108535300316</v>
      </c>
    </row>
    <row r="513" spans="1:24" x14ac:dyDescent="0.25">
      <c r="A513" s="4">
        <v>100251</v>
      </c>
      <c r="B513" s="4">
        <v>267933</v>
      </c>
      <c r="C513" s="4">
        <v>269750</v>
      </c>
      <c r="D513" s="4" t="s">
        <v>684</v>
      </c>
      <c r="E513" s="4" t="s">
        <v>810</v>
      </c>
      <c r="F513" s="4">
        <v>4633.6809999999996</v>
      </c>
      <c r="G513" s="4">
        <v>12</v>
      </c>
      <c r="H513" s="6" t="str">
        <f t="shared" si="51"/>
        <v>267933_269750</v>
      </c>
      <c r="I513" s="9" cm="1">
        <f t="array" ref="I513">INDEX(Processed[Response.rows.elements.distance.value],_xlfn.XMATCH(I$9&amp;"_"&amp;$H513,Processed[LinkID]))/1000</f>
        <v>5.2149999999999999</v>
      </c>
      <c r="J513" s="9" cm="1">
        <f t="array" ref="J513">INDEX(Processed[Response.rows.elements.distance.value],_xlfn.XMATCH(J$9&amp;"_"&amp;$H513,Processed[LinkID]))/1000</f>
        <v>5.2149999999999999</v>
      </c>
      <c r="K513" s="9" cm="1">
        <f t="array" ref="K513">INDEX(Processed[Response.rows.elements.distance.value],_xlfn.XMATCH(K$9&amp;"_"&amp;$H513,Processed[LinkID]))/1000</f>
        <v>5.2149999999999999</v>
      </c>
      <c r="L513" s="9" cm="1">
        <f t="array" ref="L513">INDEX(Processed[Response.rows.elements.duration.value],_xlfn.XMATCH(L$9&amp;"_"&amp;$H513,Processed[LinkID]))/60</f>
        <v>17.399999999999999</v>
      </c>
      <c r="M513" s="9" cm="1">
        <f t="array" ref="M513">INDEX(Processed[Response.rows.elements.duration.value],_xlfn.XMATCH(M$9&amp;"_"&amp;$H513,Processed[LinkID]))/60</f>
        <v>17.399999999999999</v>
      </c>
      <c r="N513" s="9" cm="1">
        <f t="array" ref="N513">INDEX(Processed[Response.rows.elements.duration.value],_xlfn.XMATCH(N$9&amp;"_"&amp;$H513,Processed[LinkID]))/60</f>
        <v>17.399999999999999</v>
      </c>
      <c r="O513" s="9">
        <f t="shared" si="52"/>
        <v>12</v>
      </c>
      <c r="P513" s="9">
        <f t="shared" si="53"/>
        <v>4.6336809999999993</v>
      </c>
      <c r="R513" s="10" cm="1">
        <f t="array" ref="R513">INDEX($I513:$P513,0,_xlfn.XMATCH(R$10,$I$10:$P$10))</f>
        <v>4.6336809999999993</v>
      </c>
      <c r="S513" s="10">
        <f t="shared" si="54"/>
        <v>5.2149999999999999</v>
      </c>
      <c r="U513" s="10">
        <f t="shared" si="57"/>
        <v>12</v>
      </c>
      <c r="V513" s="10" cm="1">
        <f t="array" ref="V513">INDEX($I513:$P513,0,_xlfn.XMATCH(V$10,$I$10:$P$10))</f>
        <v>17.399999999999999</v>
      </c>
      <c r="W513" s="10">
        <f t="shared" si="55"/>
        <v>-5.3999999999999986</v>
      </c>
      <c r="X513" s="37">
        <f t="shared" si="56"/>
        <v>-0.31034482758620685</v>
      </c>
    </row>
    <row r="514" spans="1:24" x14ac:dyDescent="0.25">
      <c r="A514" s="4">
        <v>100171</v>
      </c>
      <c r="B514" s="4">
        <v>270338</v>
      </c>
      <c r="C514" s="4">
        <v>270208</v>
      </c>
      <c r="D514" s="4" t="s">
        <v>779</v>
      </c>
      <c r="E514" s="4" t="s">
        <v>778</v>
      </c>
      <c r="F514" s="4">
        <v>553.77300000000002</v>
      </c>
      <c r="G514" s="4">
        <v>7</v>
      </c>
      <c r="H514" s="6" t="str">
        <f t="shared" si="51"/>
        <v>270338_270208</v>
      </c>
      <c r="I514" s="9" cm="1">
        <f t="array" ref="I514">INDEX(Processed[Response.rows.elements.distance.value],_xlfn.XMATCH(I$9&amp;"_"&amp;$H514,Processed[LinkID]))/1000</f>
        <v>1.1639999999999999</v>
      </c>
      <c r="J514" s="9" cm="1">
        <f t="array" ref="J514">INDEX(Processed[Response.rows.elements.distance.value],_xlfn.XMATCH(J$9&amp;"_"&amp;$H514,Processed[LinkID]))/1000</f>
        <v>1.1639999999999999</v>
      </c>
      <c r="K514" s="9" cm="1">
        <f t="array" ref="K514">INDEX(Processed[Response.rows.elements.distance.value],_xlfn.XMATCH(K$9&amp;"_"&amp;$H514,Processed[LinkID]))/1000</f>
        <v>1.1639999999999999</v>
      </c>
      <c r="L514" s="9" cm="1">
        <f t="array" ref="L514">INDEX(Processed[Response.rows.elements.duration.value],_xlfn.XMATCH(L$9&amp;"_"&amp;$H514,Processed[LinkID]))/60</f>
        <v>10.183333333333334</v>
      </c>
      <c r="M514" s="9" cm="1">
        <f t="array" ref="M514">INDEX(Processed[Response.rows.elements.duration.value],_xlfn.XMATCH(M$9&amp;"_"&amp;$H514,Processed[LinkID]))/60</f>
        <v>9.7833333333333332</v>
      </c>
      <c r="N514" s="9" cm="1">
        <f t="array" ref="N514">INDEX(Processed[Response.rows.elements.duration.value],_xlfn.XMATCH(N$9&amp;"_"&amp;$H514,Processed[LinkID]))/60</f>
        <v>9.7833333333333332</v>
      </c>
      <c r="O514" s="9">
        <f t="shared" si="52"/>
        <v>7</v>
      </c>
      <c r="P514" s="9">
        <f t="shared" si="53"/>
        <v>0.55377300000000007</v>
      </c>
      <c r="R514" s="10" cm="1">
        <f t="array" ref="R514">INDEX($I514:$P514,0,_xlfn.XMATCH(R$10,$I$10:$P$10))</f>
        <v>0.55377300000000007</v>
      </c>
      <c r="S514" s="10">
        <f t="shared" si="54"/>
        <v>1.1639999999999999</v>
      </c>
      <c r="U514" s="10">
        <f t="shared" si="57"/>
        <v>7</v>
      </c>
      <c r="V514" s="10" cm="1">
        <f t="array" ref="V514">INDEX($I514:$P514,0,_xlfn.XMATCH(V$10,$I$10:$P$10))</f>
        <v>10.183333333333334</v>
      </c>
      <c r="W514" s="10">
        <f t="shared" si="55"/>
        <v>-3.1833333333333336</v>
      </c>
      <c r="X514" s="37">
        <f t="shared" si="56"/>
        <v>-0.31260229132569561</v>
      </c>
    </row>
    <row r="515" spans="1:24" x14ac:dyDescent="0.25">
      <c r="A515" s="4">
        <v>100015</v>
      </c>
      <c r="B515" s="4">
        <v>268747</v>
      </c>
      <c r="C515" s="4">
        <v>267252</v>
      </c>
      <c r="D515" s="4" t="s">
        <v>685</v>
      </c>
      <c r="E515" s="4" t="s">
        <v>694</v>
      </c>
      <c r="F515" s="4">
        <v>3310.4940000000001</v>
      </c>
      <c r="G515" s="4">
        <v>11</v>
      </c>
      <c r="H515" s="6" t="str">
        <f t="shared" si="51"/>
        <v>268747_267252</v>
      </c>
      <c r="I515" s="9" cm="1">
        <f t="array" ref="I515">INDEX(Processed[Response.rows.elements.distance.value],_xlfn.XMATCH(I$9&amp;"_"&amp;$H515,Processed[LinkID]))/1000</f>
        <v>4.2140000000000004</v>
      </c>
      <c r="J515" s="9" cm="1">
        <f t="array" ref="J515">INDEX(Processed[Response.rows.elements.distance.value],_xlfn.XMATCH(J$9&amp;"_"&amp;$H515,Processed[LinkID]))/1000</f>
        <v>4.2140000000000004</v>
      </c>
      <c r="K515" s="9" cm="1">
        <f t="array" ref="K515">INDEX(Processed[Response.rows.elements.distance.value],_xlfn.XMATCH(K$9&amp;"_"&amp;$H515,Processed[LinkID]))/1000</f>
        <v>4.2140000000000004</v>
      </c>
      <c r="L515" s="9" cm="1">
        <f t="array" ref="L515">INDEX(Processed[Response.rows.elements.duration.value],_xlfn.XMATCH(L$9&amp;"_"&amp;$H515,Processed[LinkID]))/60</f>
        <v>16.3</v>
      </c>
      <c r="M515" s="9" cm="1">
        <f t="array" ref="M515">INDEX(Processed[Response.rows.elements.duration.value],_xlfn.XMATCH(M$9&amp;"_"&amp;$H515,Processed[LinkID]))/60</f>
        <v>15.666666666666666</v>
      </c>
      <c r="N515" s="9" cm="1">
        <f t="array" ref="N515">INDEX(Processed[Response.rows.elements.duration.value],_xlfn.XMATCH(N$9&amp;"_"&amp;$H515,Processed[LinkID]))/60</f>
        <v>16.3</v>
      </c>
      <c r="O515" s="9">
        <f t="shared" si="52"/>
        <v>11</v>
      </c>
      <c r="P515" s="9">
        <f t="shared" si="53"/>
        <v>3.3104940000000003</v>
      </c>
      <c r="R515" s="10" cm="1">
        <f t="array" ref="R515">INDEX($I515:$P515,0,_xlfn.XMATCH(R$10,$I$10:$P$10))</f>
        <v>3.3104940000000003</v>
      </c>
      <c r="S515" s="10">
        <f t="shared" si="54"/>
        <v>4.2140000000000004</v>
      </c>
      <c r="U515" s="10">
        <f t="shared" si="57"/>
        <v>11</v>
      </c>
      <c r="V515" s="10" cm="1">
        <f t="array" ref="V515">INDEX($I515:$P515,0,_xlfn.XMATCH(V$10,$I$10:$P$10))</f>
        <v>16.3</v>
      </c>
      <c r="W515" s="10">
        <f t="shared" si="55"/>
        <v>-5.3000000000000007</v>
      </c>
      <c r="X515" s="37">
        <f t="shared" si="56"/>
        <v>-0.32515337423312884</v>
      </c>
    </row>
    <row r="516" spans="1:24" x14ac:dyDescent="0.25">
      <c r="A516" s="4">
        <v>100250</v>
      </c>
      <c r="B516" s="4">
        <v>269750</v>
      </c>
      <c r="C516" s="4">
        <v>268747</v>
      </c>
      <c r="D516" s="4" t="s">
        <v>810</v>
      </c>
      <c r="E516" s="4" t="s">
        <v>685</v>
      </c>
      <c r="F516" s="4">
        <v>3151.489</v>
      </c>
      <c r="G516" s="4">
        <v>10</v>
      </c>
      <c r="H516" s="6" t="str">
        <f t="shared" si="51"/>
        <v>269750_268747</v>
      </c>
      <c r="I516" s="9" cm="1">
        <f t="array" ref="I516">INDEX(Processed[Response.rows.elements.distance.value],_xlfn.XMATCH(I$9&amp;"_"&amp;$H516,Processed[LinkID]))/1000</f>
        <v>3.8029999999999999</v>
      </c>
      <c r="J516" s="9" cm="1">
        <f t="array" ref="J516">INDEX(Processed[Response.rows.elements.distance.value],_xlfn.XMATCH(J$9&amp;"_"&amp;$H516,Processed[LinkID]))/1000</f>
        <v>3.8029999999999999</v>
      </c>
      <c r="K516" s="9" cm="1">
        <f t="array" ref="K516">INDEX(Processed[Response.rows.elements.distance.value],_xlfn.XMATCH(K$9&amp;"_"&amp;$H516,Processed[LinkID]))/1000</f>
        <v>3.8029999999999999</v>
      </c>
      <c r="L516" s="9" cm="1">
        <f t="array" ref="L516">INDEX(Processed[Response.rows.elements.duration.value],_xlfn.XMATCH(L$9&amp;"_"&amp;$H516,Processed[LinkID]))/60</f>
        <v>14.833333333333334</v>
      </c>
      <c r="M516" s="9" cm="1">
        <f t="array" ref="M516">INDEX(Processed[Response.rows.elements.duration.value],_xlfn.XMATCH(M$9&amp;"_"&amp;$H516,Processed[LinkID]))/60</f>
        <v>13.116666666666667</v>
      </c>
      <c r="N516" s="9" cm="1">
        <f t="array" ref="N516">INDEX(Processed[Response.rows.elements.duration.value],_xlfn.XMATCH(N$9&amp;"_"&amp;$H516,Processed[LinkID]))/60</f>
        <v>17.833333333333332</v>
      </c>
      <c r="O516" s="9">
        <f t="shared" si="52"/>
        <v>10</v>
      </c>
      <c r="P516" s="9">
        <f t="shared" si="53"/>
        <v>3.1514890000000002</v>
      </c>
      <c r="R516" s="10" cm="1">
        <f t="array" ref="R516">INDEX($I516:$P516,0,_xlfn.XMATCH(R$10,$I$10:$P$10))</f>
        <v>3.1514890000000002</v>
      </c>
      <c r="S516" s="10">
        <f t="shared" si="54"/>
        <v>3.8029999999999999</v>
      </c>
      <c r="U516" s="10">
        <f t="shared" si="57"/>
        <v>10</v>
      </c>
      <c r="V516" s="10" cm="1">
        <f t="array" ref="V516">INDEX($I516:$P516,0,_xlfn.XMATCH(V$10,$I$10:$P$10))</f>
        <v>14.833333333333334</v>
      </c>
      <c r="W516" s="10">
        <f t="shared" si="55"/>
        <v>-4.8333333333333339</v>
      </c>
      <c r="X516" s="37">
        <f t="shared" si="56"/>
        <v>-0.3258426966292135</v>
      </c>
    </row>
    <row r="517" spans="1:24" x14ac:dyDescent="0.25">
      <c r="A517" s="4">
        <v>100071</v>
      </c>
      <c r="B517" s="4">
        <v>267662</v>
      </c>
      <c r="C517" s="4">
        <v>269296</v>
      </c>
      <c r="D517" s="4" t="s">
        <v>686</v>
      </c>
      <c r="E517" s="4" t="s">
        <v>690</v>
      </c>
      <c r="F517" s="4">
        <v>3720.7020000000002</v>
      </c>
      <c r="G517" s="4">
        <v>13</v>
      </c>
      <c r="H517" s="6" t="str">
        <f t="shared" si="51"/>
        <v>267662_269296</v>
      </c>
      <c r="I517" s="9" cm="1">
        <f t="array" ref="I517">INDEX(Processed[Response.rows.elements.distance.value],_xlfn.XMATCH(I$9&amp;"_"&amp;$H517,Processed[LinkID]))/1000</f>
        <v>5.03</v>
      </c>
      <c r="J517" s="9" cm="1">
        <f t="array" ref="J517">INDEX(Processed[Response.rows.elements.distance.value],_xlfn.XMATCH(J$9&amp;"_"&amp;$H517,Processed[LinkID]))/1000</f>
        <v>5.03</v>
      </c>
      <c r="K517" s="9" cm="1">
        <f t="array" ref="K517">INDEX(Processed[Response.rows.elements.distance.value],_xlfn.XMATCH(K$9&amp;"_"&amp;$H517,Processed[LinkID]))/1000</f>
        <v>5.03</v>
      </c>
      <c r="L517" s="9" cm="1">
        <f t="array" ref="L517">INDEX(Processed[Response.rows.elements.duration.value],_xlfn.XMATCH(L$9&amp;"_"&amp;$H517,Processed[LinkID]))/60</f>
        <v>19.333333333333332</v>
      </c>
      <c r="M517" s="9" cm="1">
        <f t="array" ref="M517">INDEX(Processed[Response.rows.elements.duration.value],_xlfn.XMATCH(M$9&amp;"_"&amp;$H517,Processed[LinkID]))/60</f>
        <v>18.616666666666667</v>
      </c>
      <c r="N517" s="9" cm="1">
        <f t="array" ref="N517">INDEX(Processed[Response.rows.elements.duration.value],_xlfn.XMATCH(N$9&amp;"_"&amp;$H517,Processed[LinkID]))/60</f>
        <v>18.616666666666667</v>
      </c>
      <c r="O517" s="9">
        <f t="shared" si="52"/>
        <v>13</v>
      </c>
      <c r="P517" s="9">
        <f t="shared" si="53"/>
        <v>3.7207020000000002</v>
      </c>
      <c r="R517" s="10" cm="1">
        <f t="array" ref="R517">INDEX($I517:$P517,0,_xlfn.XMATCH(R$10,$I$10:$P$10))</f>
        <v>3.7207020000000002</v>
      </c>
      <c r="S517" s="10">
        <f t="shared" si="54"/>
        <v>5.03</v>
      </c>
      <c r="U517" s="10">
        <f t="shared" si="57"/>
        <v>13</v>
      </c>
      <c r="V517" s="10" cm="1">
        <f t="array" ref="V517">INDEX($I517:$P517,0,_xlfn.XMATCH(V$10,$I$10:$P$10))</f>
        <v>19.333333333333332</v>
      </c>
      <c r="W517" s="10">
        <f t="shared" si="55"/>
        <v>-6.3333333333333321</v>
      </c>
      <c r="X517" s="37">
        <f t="shared" si="56"/>
        <v>-0.32758620689655166</v>
      </c>
    </row>
    <row r="518" spans="1:24" x14ac:dyDescent="0.25">
      <c r="A518" s="4">
        <v>100070</v>
      </c>
      <c r="B518" s="4">
        <v>267983</v>
      </c>
      <c r="C518" s="4">
        <v>267662</v>
      </c>
      <c r="D518" s="4" t="s">
        <v>688</v>
      </c>
      <c r="E518" s="4" t="s">
        <v>686</v>
      </c>
      <c r="F518" s="4">
        <v>781.73699999999997</v>
      </c>
      <c r="G518" s="4">
        <v>5</v>
      </c>
      <c r="H518" s="6" t="str">
        <f t="shared" si="51"/>
        <v>267983_267662</v>
      </c>
      <c r="I518" s="9" cm="1">
        <f t="array" ref="I518">INDEX(Processed[Response.rows.elements.distance.value],_xlfn.XMATCH(I$9&amp;"_"&amp;$H518,Processed[LinkID]))/1000</f>
        <v>0.99099999999999999</v>
      </c>
      <c r="J518" s="9" cm="1">
        <f t="array" ref="J518">INDEX(Processed[Response.rows.elements.distance.value],_xlfn.XMATCH(J$9&amp;"_"&amp;$H518,Processed[LinkID]))/1000</f>
        <v>0.99099999999999999</v>
      </c>
      <c r="K518" s="9" cm="1">
        <f t="array" ref="K518">INDEX(Processed[Response.rows.elements.distance.value],_xlfn.XMATCH(K$9&amp;"_"&amp;$H518,Processed[LinkID]))/1000</f>
        <v>0.99099999999999999</v>
      </c>
      <c r="L518" s="9" cm="1">
        <f t="array" ref="L518">INDEX(Processed[Response.rows.elements.duration.value],_xlfn.XMATCH(L$9&amp;"_"&amp;$H518,Processed[LinkID]))/60</f>
        <v>7.45</v>
      </c>
      <c r="M518" s="9" cm="1">
        <f t="array" ref="M518">INDEX(Processed[Response.rows.elements.duration.value],_xlfn.XMATCH(M$9&amp;"_"&amp;$H518,Processed[LinkID]))/60</f>
        <v>6.45</v>
      </c>
      <c r="N518" s="9" cm="1">
        <f t="array" ref="N518">INDEX(Processed[Response.rows.elements.duration.value],_xlfn.XMATCH(N$9&amp;"_"&amp;$H518,Processed[LinkID]))/60</f>
        <v>7.45</v>
      </c>
      <c r="O518" s="9">
        <f t="shared" si="52"/>
        <v>5</v>
      </c>
      <c r="P518" s="9">
        <f t="shared" si="53"/>
        <v>0.78173700000000002</v>
      </c>
      <c r="R518" s="10" cm="1">
        <f t="array" ref="R518">INDEX($I518:$P518,0,_xlfn.XMATCH(R$10,$I$10:$P$10))</f>
        <v>0.78173700000000002</v>
      </c>
      <c r="S518" s="10">
        <f t="shared" si="54"/>
        <v>0.99099999999999999</v>
      </c>
      <c r="U518" s="10">
        <f t="shared" si="57"/>
        <v>5</v>
      </c>
      <c r="V518" s="10" cm="1">
        <f t="array" ref="V518">INDEX($I518:$P518,0,_xlfn.XMATCH(V$10,$I$10:$P$10))</f>
        <v>7.45</v>
      </c>
      <c r="W518" s="10">
        <f t="shared" si="55"/>
        <v>-2.4500000000000002</v>
      </c>
      <c r="X518" s="37">
        <f t="shared" si="56"/>
        <v>-0.32885906040268459</v>
      </c>
    </row>
    <row r="519" spans="1:24" x14ac:dyDescent="0.25">
      <c r="A519" s="4">
        <v>100251</v>
      </c>
      <c r="B519" s="4">
        <v>269750</v>
      </c>
      <c r="C519" s="4">
        <v>267933</v>
      </c>
      <c r="D519" s="4" t="s">
        <v>810</v>
      </c>
      <c r="E519" s="4" t="s">
        <v>684</v>
      </c>
      <c r="F519" s="4">
        <v>4633.6809999999996</v>
      </c>
      <c r="G519" s="4">
        <v>12</v>
      </c>
      <c r="H519" s="6" t="str">
        <f t="shared" si="51"/>
        <v>269750_267933</v>
      </c>
      <c r="I519" s="9" cm="1">
        <f t="array" ref="I519">INDEX(Processed[Response.rows.elements.distance.value],_xlfn.XMATCH(I$9&amp;"_"&amp;$H519,Processed[LinkID]))/1000</f>
        <v>5.25</v>
      </c>
      <c r="J519" s="9" cm="1">
        <f t="array" ref="J519">INDEX(Processed[Response.rows.elements.distance.value],_xlfn.XMATCH(J$9&amp;"_"&amp;$H519,Processed[LinkID]))/1000</f>
        <v>5.25</v>
      </c>
      <c r="K519" s="9" cm="1">
        <f t="array" ref="K519">INDEX(Processed[Response.rows.elements.distance.value],_xlfn.XMATCH(K$9&amp;"_"&amp;$H519,Processed[LinkID]))/1000</f>
        <v>5.25</v>
      </c>
      <c r="L519" s="9" cm="1">
        <f t="array" ref="L519">INDEX(Processed[Response.rows.elements.duration.value],_xlfn.XMATCH(L$9&amp;"_"&amp;$H519,Processed[LinkID]))/60</f>
        <v>18.283333333333335</v>
      </c>
      <c r="M519" s="9" cm="1">
        <f t="array" ref="M519">INDEX(Processed[Response.rows.elements.duration.value],_xlfn.XMATCH(M$9&amp;"_"&amp;$H519,Processed[LinkID]))/60</f>
        <v>16.066666666666666</v>
      </c>
      <c r="N519" s="9" cm="1">
        <f t="array" ref="N519">INDEX(Processed[Response.rows.elements.duration.value],_xlfn.XMATCH(N$9&amp;"_"&amp;$H519,Processed[LinkID]))/60</f>
        <v>21.283333333333335</v>
      </c>
      <c r="O519" s="9">
        <f t="shared" si="52"/>
        <v>12</v>
      </c>
      <c r="P519" s="9">
        <f t="shared" si="53"/>
        <v>4.6336809999999993</v>
      </c>
      <c r="R519" s="10" cm="1">
        <f t="array" ref="R519">INDEX($I519:$P519,0,_xlfn.XMATCH(R$10,$I$10:$P$10))</f>
        <v>4.6336809999999993</v>
      </c>
      <c r="S519" s="10">
        <f t="shared" si="54"/>
        <v>5.25</v>
      </c>
      <c r="U519" s="10">
        <f t="shared" si="57"/>
        <v>12</v>
      </c>
      <c r="V519" s="10" cm="1">
        <f t="array" ref="V519">INDEX($I519:$P519,0,_xlfn.XMATCH(V$10,$I$10:$P$10))</f>
        <v>18.283333333333335</v>
      </c>
      <c r="W519" s="10">
        <f t="shared" si="55"/>
        <v>-6.283333333333335</v>
      </c>
      <c r="X519" s="37">
        <f t="shared" si="56"/>
        <v>-0.34366453965360078</v>
      </c>
    </row>
    <row r="520" spans="1:24" x14ac:dyDescent="0.25">
      <c r="A520" s="4">
        <v>100146</v>
      </c>
      <c r="B520" s="4">
        <v>269296</v>
      </c>
      <c r="C520" s="4">
        <v>267948</v>
      </c>
      <c r="D520" s="4" t="s">
        <v>690</v>
      </c>
      <c r="E520" s="4" t="s">
        <v>693</v>
      </c>
      <c r="F520" s="4">
        <v>3522.8829999999998</v>
      </c>
      <c r="G520" s="4">
        <v>11</v>
      </c>
      <c r="H520" s="6" t="str">
        <f t="shared" si="51"/>
        <v>269296_267948</v>
      </c>
      <c r="I520" s="9" cm="1">
        <f t="array" ref="I520">INDEX(Processed[Response.rows.elements.distance.value],_xlfn.XMATCH(I$9&amp;"_"&amp;$H520,Processed[LinkID]))/1000</f>
        <v>4.1829999999999998</v>
      </c>
      <c r="J520" s="9" cm="1">
        <f t="array" ref="J520">INDEX(Processed[Response.rows.elements.distance.value],_xlfn.XMATCH(J$9&amp;"_"&amp;$H520,Processed[LinkID]))/1000</f>
        <v>4.1829999999999998</v>
      </c>
      <c r="K520" s="9" cm="1">
        <f t="array" ref="K520">INDEX(Processed[Response.rows.elements.distance.value],_xlfn.XMATCH(K$9&amp;"_"&amp;$H520,Processed[LinkID]))/1000</f>
        <v>4.1829999999999998</v>
      </c>
      <c r="L520" s="9" cm="1">
        <f t="array" ref="L520">INDEX(Processed[Response.rows.elements.duration.value],_xlfn.XMATCH(L$9&amp;"_"&amp;$H520,Processed[LinkID]))/60</f>
        <v>16.8</v>
      </c>
      <c r="M520" s="9" cm="1">
        <f t="array" ref="M520">INDEX(Processed[Response.rows.elements.duration.value],_xlfn.XMATCH(M$9&amp;"_"&amp;$H520,Processed[LinkID]))/60</f>
        <v>16.8</v>
      </c>
      <c r="N520" s="9" cm="1">
        <f t="array" ref="N520">INDEX(Processed[Response.rows.elements.duration.value],_xlfn.XMATCH(N$9&amp;"_"&amp;$H520,Processed[LinkID]))/60</f>
        <v>17.8</v>
      </c>
      <c r="O520" s="9">
        <f t="shared" si="52"/>
        <v>11</v>
      </c>
      <c r="P520" s="9">
        <f t="shared" si="53"/>
        <v>3.5228829999999998</v>
      </c>
      <c r="R520" s="10" cm="1">
        <f t="array" ref="R520">INDEX($I520:$P520,0,_xlfn.XMATCH(R$10,$I$10:$P$10))</f>
        <v>3.5228829999999998</v>
      </c>
      <c r="S520" s="10">
        <f t="shared" si="54"/>
        <v>4.1829999999999998</v>
      </c>
      <c r="U520" s="10">
        <f t="shared" si="57"/>
        <v>11</v>
      </c>
      <c r="V520" s="10" cm="1">
        <f t="array" ref="V520">INDEX($I520:$P520,0,_xlfn.XMATCH(V$10,$I$10:$P$10))</f>
        <v>16.8</v>
      </c>
      <c r="W520" s="10">
        <f t="shared" si="55"/>
        <v>-5.8000000000000007</v>
      </c>
      <c r="X520" s="37">
        <f t="shared" si="56"/>
        <v>-0.34523809523809529</v>
      </c>
    </row>
    <row r="521" spans="1:24" x14ac:dyDescent="0.25">
      <c r="A521" s="4">
        <v>100222</v>
      </c>
      <c r="B521" s="4">
        <v>234425</v>
      </c>
      <c r="C521" s="4">
        <v>234409</v>
      </c>
      <c r="D521" s="4" t="s">
        <v>795</v>
      </c>
      <c r="E521" s="4" t="s">
        <v>794</v>
      </c>
      <c r="F521" s="4">
        <v>116.173</v>
      </c>
      <c r="G521" s="4">
        <v>1</v>
      </c>
      <c r="H521" s="6" t="str">
        <f t="shared" si="51"/>
        <v>234425_234409</v>
      </c>
      <c r="I521" s="9" cm="1">
        <f t="array" ref="I521">INDEX(Processed[Response.rows.elements.distance.value],_xlfn.XMATCH(I$9&amp;"_"&amp;$H521,Processed[LinkID]))/1000</f>
        <v>0.13900000000000001</v>
      </c>
      <c r="J521" s="9" cm="1">
        <f t="array" ref="J521">INDEX(Processed[Response.rows.elements.distance.value],_xlfn.XMATCH(J$9&amp;"_"&amp;$H521,Processed[LinkID]))/1000</f>
        <v>0.13900000000000001</v>
      </c>
      <c r="K521" s="9" cm="1">
        <f t="array" ref="K521">INDEX(Processed[Response.rows.elements.distance.value],_xlfn.XMATCH(K$9&amp;"_"&amp;$H521,Processed[LinkID]))/1000</f>
        <v>0.13900000000000001</v>
      </c>
      <c r="L521" s="9" cm="1">
        <f t="array" ref="L521">INDEX(Processed[Response.rows.elements.duration.value],_xlfn.XMATCH(L$9&amp;"_"&amp;$H521,Processed[LinkID]))/60</f>
        <v>1.5666666666666667</v>
      </c>
      <c r="M521" s="9" cm="1">
        <f t="array" ref="M521">INDEX(Processed[Response.rows.elements.duration.value],_xlfn.XMATCH(M$9&amp;"_"&amp;$H521,Processed[LinkID]))/60</f>
        <v>1.5666666666666667</v>
      </c>
      <c r="N521" s="9" cm="1">
        <f t="array" ref="N521">INDEX(Processed[Response.rows.elements.duration.value],_xlfn.XMATCH(N$9&amp;"_"&amp;$H521,Processed[LinkID]))/60</f>
        <v>1.5666666666666667</v>
      </c>
      <c r="O521" s="9">
        <f t="shared" si="52"/>
        <v>1</v>
      </c>
      <c r="P521" s="9">
        <f t="shared" si="53"/>
        <v>0.116173</v>
      </c>
      <c r="R521" s="10" cm="1">
        <f t="array" ref="R521">INDEX($I521:$P521,0,_xlfn.XMATCH(R$10,$I$10:$P$10))</f>
        <v>0.116173</v>
      </c>
      <c r="S521" s="10">
        <f t="shared" si="54"/>
        <v>0.13900000000000001</v>
      </c>
      <c r="U521" s="10">
        <f t="shared" si="57"/>
        <v>1</v>
      </c>
      <c r="V521" s="10" cm="1">
        <f t="array" ref="V521">INDEX($I521:$P521,0,_xlfn.XMATCH(V$10,$I$10:$P$10))</f>
        <v>1.5666666666666667</v>
      </c>
      <c r="W521" s="10">
        <f t="shared" si="55"/>
        <v>-0.56666666666666665</v>
      </c>
      <c r="X521" s="37">
        <f t="shared" si="56"/>
        <v>-0.36170212765957444</v>
      </c>
    </row>
    <row r="522" spans="1:24" x14ac:dyDescent="0.25">
      <c r="A522" s="4">
        <v>100100</v>
      </c>
      <c r="B522" s="4">
        <v>220359</v>
      </c>
      <c r="C522" s="4">
        <v>220441</v>
      </c>
      <c r="D522" s="4" t="s">
        <v>743</v>
      </c>
      <c r="E522" s="4" t="s">
        <v>744</v>
      </c>
      <c r="F522" s="4">
        <v>587.13300000000004</v>
      </c>
      <c r="G522" s="4">
        <v>5</v>
      </c>
      <c r="H522" s="6" t="str">
        <f t="shared" si="51"/>
        <v>220359_220441</v>
      </c>
      <c r="I522" s="9" cm="1">
        <f t="array" ref="I522">INDEX(Processed[Response.rows.elements.distance.value],_xlfn.XMATCH(I$9&amp;"_"&amp;$H522,Processed[LinkID]))/1000</f>
        <v>1.0469999999999999</v>
      </c>
      <c r="J522" s="9" cm="1">
        <f t="array" ref="J522">INDEX(Processed[Response.rows.elements.distance.value],_xlfn.XMATCH(J$9&amp;"_"&amp;$H522,Processed[LinkID]))/1000</f>
        <v>1.0469999999999999</v>
      </c>
      <c r="K522" s="9" cm="1">
        <f t="array" ref="K522">INDEX(Processed[Response.rows.elements.distance.value],_xlfn.XMATCH(K$9&amp;"_"&amp;$H522,Processed[LinkID]))/1000</f>
        <v>0.76500000000000001</v>
      </c>
      <c r="L522" s="9" cm="1">
        <f t="array" ref="L522">INDEX(Processed[Response.rows.elements.duration.value],_xlfn.XMATCH(L$9&amp;"_"&amp;$H522,Processed[LinkID]))/60</f>
        <v>7.8666666666666663</v>
      </c>
      <c r="M522" s="9" cm="1">
        <f t="array" ref="M522">INDEX(Processed[Response.rows.elements.duration.value],_xlfn.XMATCH(M$9&amp;"_"&amp;$H522,Processed[LinkID]))/60</f>
        <v>7.8666666666666663</v>
      </c>
      <c r="N522" s="9" cm="1">
        <f t="array" ref="N522">INDEX(Processed[Response.rows.elements.duration.value],_xlfn.XMATCH(N$9&amp;"_"&amp;$H522,Processed[LinkID]))/60</f>
        <v>9.9833333333333325</v>
      </c>
      <c r="O522" s="9">
        <f t="shared" si="52"/>
        <v>5</v>
      </c>
      <c r="P522" s="9">
        <f t="shared" si="53"/>
        <v>0.58713300000000002</v>
      </c>
      <c r="R522" s="10" cm="1">
        <f t="array" ref="R522">INDEX($I522:$P522,0,_xlfn.XMATCH(R$10,$I$10:$P$10))</f>
        <v>0.58713300000000002</v>
      </c>
      <c r="S522" s="10">
        <f t="shared" si="54"/>
        <v>0.76500000000000001</v>
      </c>
      <c r="U522" s="10">
        <f t="shared" si="57"/>
        <v>5</v>
      </c>
      <c r="V522" s="10" cm="1">
        <f t="array" ref="V522">INDEX($I522:$P522,0,_xlfn.XMATCH(V$10,$I$10:$P$10))</f>
        <v>7.8666666666666663</v>
      </c>
      <c r="W522" s="10">
        <f t="shared" si="55"/>
        <v>-2.8666666666666663</v>
      </c>
      <c r="X522" s="37">
        <f t="shared" si="56"/>
        <v>-0.36440677966101692</v>
      </c>
    </row>
    <row r="523" spans="1:24" x14ac:dyDescent="0.25">
      <c r="A523" s="4">
        <v>100136</v>
      </c>
      <c r="B523" s="4">
        <v>267948</v>
      </c>
      <c r="C523" s="4">
        <v>269225</v>
      </c>
      <c r="D523" s="4" t="s">
        <v>693</v>
      </c>
      <c r="E523" s="4" t="s">
        <v>689</v>
      </c>
      <c r="F523" s="4">
        <v>4201.0360000000001</v>
      </c>
      <c r="G523" s="4">
        <v>20</v>
      </c>
      <c r="H523" s="6" t="str">
        <f t="shared" ref="H523:H550" si="58">B523&amp;"_"&amp;C523</f>
        <v>267948_269225</v>
      </c>
      <c r="I523" s="9" cm="1">
        <f t="array" ref="I523">INDEX(Processed[Response.rows.elements.distance.value],_xlfn.XMATCH(I$9&amp;"_"&amp;$H523,Processed[LinkID]))/1000</f>
        <v>10.414999999999999</v>
      </c>
      <c r="J523" s="9" cm="1">
        <f t="array" ref="J523">INDEX(Processed[Response.rows.elements.distance.value],_xlfn.XMATCH(J$9&amp;"_"&amp;$H523,Processed[LinkID]))/1000</f>
        <v>8.5690000000000008</v>
      </c>
      <c r="K523" s="9" cm="1">
        <f t="array" ref="K523">INDEX(Processed[Response.rows.elements.distance.value],_xlfn.XMATCH(K$9&amp;"_"&amp;$H523,Processed[LinkID]))/1000</f>
        <v>8.5690000000000008</v>
      </c>
      <c r="L523" s="9" cm="1">
        <f t="array" ref="L523">INDEX(Processed[Response.rows.elements.duration.value],_xlfn.XMATCH(L$9&amp;"_"&amp;$H523,Processed[LinkID]))/60</f>
        <v>31.55</v>
      </c>
      <c r="M523" s="9" cm="1">
        <f t="array" ref="M523">INDEX(Processed[Response.rows.elements.duration.value],_xlfn.XMATCH(M$9&amp;"_"&amp;$H523,Processed[LinkID]))/60</f>
        <v>28.8</v>
      </c>
      <c r="N523" s="9" cm="1">
        <f t="array" ref="N523">INDEX(Processed[Response.rows.elements.duration.value],_xlfn.XMATCH(N$9&amp;"_"&amp;$H523,Processed[LinkID]))/60</f>
        <v>28.8</v>
      </c>
      <c r="O523" s="9">
        <f t="shared" ref="O523:O550" si="59">G523</f>
        <v>20</v>
      </c>
      <c r="P523" s="9">
        <f t="shared" ref="P523:P550" si="60">F523/1000</f>
        <v>4.2010360000000002</v>
      </c>
      <c r="R523" s="10" cm="1">
        <f t="array" ref="R523">INDEX($I523:$P523,0,_xlfn.XMATCH(R$10,$I$10:$P$10))</f>
        <v>4.2010360000000002</v>
      </c>
      <c r="S523" s="10">
        <f t="shared" ref="S523:S550" si="61">K523</f>
        <v>8.5690000000000008</v>
      </c>
      <c r="U523" s="10">
        <f t="shared" si="57"/>
        <v>20</v>
      </c>
      <c r="V523" s="10" cm="1">
        <f t="array" ref="V523">INDEX($I523:$P523,0,_xlfn.XMATCH(V$10,$I$10:$P$10))</f>
        <v>31.55</v>
      </c>
      <c r="W523" s="10">
        <f t="shared" ref="W523:W550" si="62">U523-V523</f>
        <v>-11.55</v>
      </c>
      <c r="X523" s="37">
        <f t="shared" ref="X523:X550" si="63">W523/V523</f>
        <v>-0.3660855784469097</v>
      </c>
    </row>
    <row r="524" spans="1:24" x14ac:dyDescent="0.25">
      <c r="A524" s="4">
        <v>100253</v>
      </c>
      <c r="B524" s="4">
        <v>269459</v>
      </c>
      <c r="C524" s="4">
        <v>269750</v>
      </c>
      <c r="D524" s="4" t="s">
        <v>687</v>
      </c>
      <c r="E524" s="4" t="s">
        <v>810</v>
      </c>
      <c r="F524" s="4">
        <v>1392.893</v>
      </c>
      <c r="G524" s="4">
        <v>5</v>
      </c>
      <c r="H524" s="6" t="str">
        <f t="shared" si="58"/>
        <v>269459_269750</v>
      </c>
      <c r="I524" s="9" cm="1">
        <f t="array" ref="I524">INDEX(Processed[Response.rows.elements.distance.value],_xlfn.XMATCH(I$9&amp;"_"&amp;$H524,Processed[LinkID]))/1000</f>
        <v>1.9590000000000001</v>
      </c>
      <c r="J524" s="9" cm="1">
        <f t="array" ref="J524">INDEX(Processed[Response.rows.elements.distance.value],_xlfn.XMATCH(J$9&amp;"_"&amp;$H524,Processed[LinkID]))/1000</f>
        <v>1.9590000000000001</v>
      </c>
      <c r="K524" s="9" cm="1">
        <f t="array" ref="K524">INDEX(Processed[Response.rows.elements.distance.value],_xlfn.XMATCH(K$9&amp;"_"&amp;$H524,Processed[LinkID]))/1000</f>
        <v>1.9590000000000001</v>
      </c>
      <c r="L524" s="9" cm="1">
        <f t="array" ref="L524">INDEX(Processed[Response.rows.elements.duration.value],_xlfn.XMATCH(L$9&amp;"_"&amp;$H524,Processed[LinkID]))/60</f>
        <v>7.9</v>
      </c>
      <c r="M524" s="9" cm="1">
        <f t="array" ref="M524">INDEX(Processed[Response.rows.elements.duration.value],_xlfn.XMATCH(M$9&amp;"_"&amp;$H524,Processed[LinkID]))/60</f>
        <v>7.9</v>
      </c>
      <c r="N524" s="9" cm="1">
        <f t="array" ref="N524">INDEX(Processed[Response.rows.elements.duration.value],_xlfn.XMATCH(N$9&amp;"_"&amp;$H524,Processed[LinkID]))/60</f>
        <v>8.9</v>
      </c>
      <c r="O524" s="9">
        <f t="shared" si="59"/>
        <v>5</v>
      </c>
      <c r="P524" s="9">
        <f t="shared" si="60"/>
        <v>1.3928929999999999</v>
      </c>
      <c r="R524" s="10" cm="1">
        <f t="array" ref="R524">INDEX($I524:$P524,0,_xlfn.XMATCH(R$10,$I$10:$P$10))</f>
        <v>1.3928929999999999</v>
      </c>
      <c r="S524" s="10">
        <f t="shared" si="61"/>
        <v>1.9590000000000001</v>
      </c>
      <c r="U524" s="10">
        <f t="shared" si="57"/>
        <v>5</v>
      </c>
      <c r="V524" s="10" cm="1">
        <f t="array" ref="V524">INDEX($I524:$P524,0,_xlfn.XMATCH(V$10,$I$10:$P$10))</f>
        <v>7.9</v>
      </c>
      <c r="W524" s="10">
        <f t="shared" si="62"/>
        <v>-2.9000000000000004</v>
      </c>
      <c r="X524" s="37">
        <f t="shared" si="63"/>
        <v>-0.36708860759493672</v>
      </c>
    </row>
    <row r="525" spans="1:24" x14ac:dyDescent="0.25">
      <c r="A525" s="4">
        <v>100015</v>
      </c>
      <c r="B525" s="4">
        <v>267252</v>
      </c>
      <c r="C525" s="4">
        <v>268747</v>
      </c>
      <c r="D525" s="4" t="s">
        <v>694</v>
      </c>
      <c r="E525" s="4" t="s">
        <v>685</v>
      </c>
      <c r="F525" s="4">
        <v>3310.4940000000001</v>
      </c>
      <c r="G525" s="4">
        <v>11</v>
      </c>
      <c r="H525" s="6" t="str">
        <f t="shared" si="58"/>
        <v>267252_268747</v>
      </c>
      <c r="I525" s="9" cm="1">
        <f t="array" ref="I525">INDEX(Processed[Response.rows.elements.distance.value],_xlfn.XMATCH(I$9&amp;"_"&amp;$H525,Processed[LinkID]))/1000</f>
        <v>4.2009999999999996</v>
      </c>
      <c r="J525" s="9" cm="1">
        <f t="array" ref="J525">INDEX(Processed[Response.rows.elements.distance.value],_xlfn.XMATCH(J$9&amp;"_"&amp;$H525,Processed[LinkID]))/1000</f>
        <v>4.2009999999999996</v>
      </c>
      <c r="K525" s="9" cm="1">
        <f t="array" ref="K525">INDEX(Processed[Response.rows.elements.distance.value],_xlfn.XMATCH(K$9&amp;"_"&amp;$H525,Processed[LinkID]))/1000</f>
        <v>4.2009999999999996</v>
      </c>
      <c r="L525" s="9" cm="1">
        <f t="array" ref="L525">INDEX(Processed[Response.rows.elements.duration.value],_xlfn.XMATCH(L$9&amp;"_"&amp;$H525,Processed[LinkID]))/60</f>
        <v>17.433333333333334</v>
      </c>
      <c r="M525" s="9" cm="1">
        <f t="array" ref="M525">INDEX(Processed[Response.rows.elements.duration.value],_xlfn.XMATCH(M$9&amp;"_"&amp;$H525,Processed[LinkID]))/60</f>
        <v>16.683333333333334</v>
      </c>
      <c r="N525" s="9" cm="1">
        <f t="array" ref="N525">INDEX(Processed[Response.rows.elements.duration.value],_xlfn.XMATCH(N$9&amp;"_"&amp;$H525,Processed[LinkID]))/60</f>
        <v>16.883333333333333</v>
      </c>
      <c r="O525" s="9">
        <f t="shared" si="59"/>
        <v>11</v>
      </c>
      <c r="P525" s="9">
        <f t="shared" si="60"/>
        <v>3.3104940000000003</v>
      </c>
      <c r="R525" s="10" cm="1">
        <f t="array" ref="R525">INDEX($I525:$P525,0,_xlfn.XMATCH(R$10,$I$10:$P$10))</f>
        <v>3.3104940000000003</v>
      </c>
      <c r="S525" s="10">
        <f t="shared" si="61"/>
        <v>4.2009999999999996</v>
      </c>
      <c r="U525" s="10">
        <f t="shared" si="57"/>
        <v>11</v>
      </c>
      <c r="V525" s="10" cm="1">
        <f t="array" ref="V525">INDEX($I525:$P525,0,_xlfn.XMATCH(V$10,$I$10:$P$10))</f>
        <v>17.433333333333334</v>
      </c>
      <c r="W525" s="10">
        <f t="shared" si="62"/>
        <v>-6.4333333333333336</v>
      </c>
      <c r="X525" s="37">
        <f t="shared" si="63"/>
        <v>-0.36902485659655831</v>
      </c>
    </row>
    <row r="526" spans="1:24" x14ac:dyDescent="0.25">
      <c r="A526" s="4">
        <v>100146</v>
      </c>
      <c r="B526" s="4">
        <v>267948</v>
      </c>
      <c r="C526" s="4">
        <v>269296</v>
      </c>
      <c r="D526" s="4" t="s">
        <v>693</v>
      </c>
      <c r="E526" s="4" t="s">
        <v>690</v>
      </c>
      <c r="F526" s="4">
        <v>3522.8829999999998</v>
      </c>
      <c r="G526" s="4">
        <v>11</v>
      </c>
      <c r="H526" s="6" t="str">
        <f t="shared" si="58"/>
        <v>267948_269296</v>
      </c>
      <c r="I526" s="9" cm="1">
        <f t="array" ref="I526">INDEX(Processed[Response.rows.elements.distance.value],_xlfn.XMATCH(I$9&amp;"_"&amp;$H526,Processed[LinkID]))/1000</f>
        <v>4.1440000000000001</v>
      </c>
      <c r="J526" s="9" cm="1">
        <f t="array" ref="J526">INDEX(Processed[Response.rows.elements.distance.value],_xlfn.XMATCH(J$9&amp;"_"&amp;$H526,Processed[LinkID]))/1000</f>
        <v>4.1440000000000001</v>
      </c>
      <c r="K526" s="9" cm="1">
        <f t="array" ref="K526">INDEX(Processed[Response.rows.elements.distance.value],_xlfn.XMATCH(K$9&amp;"_"&amp;$H526,Processed[LinkID]))/1000</f>
        <v>4.1440000000000001</v>
      </c>
      <c r="L526" s="9" cm="1">
        <f t="array" ref="L526">INDEX(Processed[Response.rows.elements.duration.value],_xlfn.XMATCH(L$9&amp;"_"&amp;$H526,Processed[LinkID]))/60</f>
        <v>17.733333333333334</v>
      </c>
      <c r="M526" s="9" cm="1">
        <f t="array" ref="M526">INDEX(Processed[Response.rows.elements.duration.value],_xlfn.XMATCH(M$9&amp;"_"&amp;$H526,Processed[LinkID]))/60</f>
        <v>17.733333333333334</v>
      </c>
      <c r="N526" s="9" cm="1">
        <f t="array" ref="N526">INDEX(Processed[Response.rows.elements.duration.value],_xlfn.XMATCH(N$9&amp;"_"&amp;$H526,Processed[LinkID]))/60</f>
        <v>16.733333333333334</v>
      </c>
      <c r="O526" s="9">
        <f t="shared" si="59"/>
        <v>11</v>
      </c>
      <c r="P526" s="9">
        <f t="shared" si="60"/>
        <v>3.5228829999999998</v>
      </c>
      <c r="R526" s="10" cm="1">
        <f t="array" ref="R526">INDEX($I526:$P526,0,_xlfn.XMATCH(R$10,$I$10:$P$10))</f>
        <v>3.5228829999999998</v>
      </c>
      <c r="S526" s="10">
        <f t="shared" si="61"/>
        <v>4.1440000000000001</v>
      </c>
      <c r="U526" s="10">
        <f t="shared" si="57"/>
        <v>11</v>
      </c>
      <c r="V526" s="10" cm="1">
        <f t="array" ref="V526">INDEX($I526:$P526,0,_xlfn.XMATCH(V$10,$I$10:$P$10))</f>
        <v>17.733333333333334</v>
      </c>
      <c r="W526" s="10">
        <f t="shared" si="62"/>
        <v>-6.7333333333333343</v>
      </c>
      <c r="X526" s="37">
        <f t="shared" si="63"/>
        <v>-0.37969924812030076</v>
      </c>
    </row>
    <row r="527" spans="1:24" x14ac:dyDescent="0.25">
      <c r="A527" s="4">
        <v>100004</v>
      </c>
      <c r="B527" s="4">
        <v>232189</v>
      </c>
      <c r="C527" s="4">
        <v>232193</v>
      </c>
      <c r="D527" s="4" t="s">
        <v>680</v>
      </c>
      <c r="E527" s="4" t="s">
        <v>681</v>
      </c>
      <c r="F527" s="4">
        <v>1114.2349999999999</v>
      </c>
      <c r="G527" s="4">
        <v>16</v>
      </c>
      <c r="H527" s="6" t="str">
        <f t="shared" si="58"/>
        <v>232189_232193</v>
      </c>
      <c r="I527" s="9" cm="1">
        <f t="array" ref="I527">INDEX(Processed[Response.rows.elements.distance.value],_xlfn.XMATCH(I$9&amp;"_"&amp;$H527,Processed[LinkID]))/1000</f>
        <v>2.0339999999999998</v>
      </c>
      <c r="J527" s="9" cm="1">
        <f t="array" ref="J527">INDEX(Processed[Response.rows.elements.distance.value],_xlfn.XMATCH(J$9&amp;"_"&amp;$H527,Processed[LinkID]))/1000</f>
        <v>2.048</v>
      </c>
      <c r="K527" s="9" cm="1">
        <f t="array" ref="K527">INDEX(Processed[Response.rows.elements.distance.value],_xlfn.XMATCH(K$9&amp;"_"&amp;$H527,Processed[LinkID]))/1000</f>
        <v>2.0339999999999998</v>
      </c>
      <c r="L527" s="9" cm="1">
        <f t="array" ref="L527">INDEX(Processed[Response.rows.elements.duration.value],_xlfn.XMATCH(L$9&amp;"_"&amp;$H527,Processed[LinkID]))/60</f>
        <v>25.916666666666668</v>
      </c>
      <c r="M527" s="9" cm="1">
        <f t="array" ref="M527">INDEX(Processed[Response.rows.elements.duration.value],_xlfn.XMATCH(M$9&amp;"_"&amp;$H527,Processed[LinkID]))/60</f>
        <v>16.683333333333334</v>
      </c>
      <c r="N527" s="9" cm="1">
        <f t="array" ref="N527">INDEX(Processed[Response.rows.elements.duration.value],_xlfn.XMATCH(N$9&amp;"_"&amp;$H527,Processed[LinkID]))/60</f>
        <v>25.916666666666668</v>
      </c>
      <c r="O527" s="9">
        <f t="shared" si="59"/>
        <v>16</v>
      </c>
      <c r="P527" s="9">
        <f t="shared" si="60"/>
        <v>1.1142349999999999</v>
      </c>
      <c r="R527" s="10" cm="1">
        <f t="array" ref="R527">INDEX($I527:$P527,0,_xlfn.XMATCH(R$10,$I$10:$P$10))</f>
        <v>1.1142349999999999</v>
      </c>
      <c r="S527" s="10">
        <f t="shared" si="61"/>
        <v>2.0339999999999998</v>
      </c>
      <c r="U527" s="10">
        <f t="shared" si="57"/>
        <v>16</v>
      </c>
      <c r="V527" s="10" cm="1">
        <f t="array" ref="V527">INDEX($I527:$P527,0,_xlfn.XMATCH(V$10,$I$10:$P$10))</f>
        <v>25.916666666666668</v>
      </c>
      <c r="W527" s="10">
        <f t="shared" si="62"/>
        <v>-9.9166666666666679</v>
      </c>
      <c r="X527" s="37">
        <f t="shared" si="63"/>
        <v>-0.38263665594855306</v>
      </c>
    </row>
    <row r="528" spans="1:24" x14ac:dyDescent="0.25">
      <c r="A528" s="4">
        <v>100196</v>
      </c>
      <c r="B528" s="4">
        <v>267252</v>
      </c>
      <c r="C528" s="4">
        <v>267948</v>
      </c>
      <c r="D528" s="4" t="s">
        <v>694</v>
      </c>
      <c r="E528" s="4" t="s">
        <v>693</v>
      </c>
      <c r="F528" s="4">
        <v>4286.2579999999998</v>
      </c>
      <c r="G528" s="4">
        <v>11</v>
      </c>
      <c r="H528" s="6" t="str">
        <f t="shared" si="58"/>
        <v>267252_267948</v>
      </c>
      <c r="I528" s="9" cm="1">
        <f t="array" ref="I528">INDEX(Processed[Response.rows.elements.distance.value],_xlfn.XMATCH(I$9&amp;"_"&amp;$H528,Processed[LinkID]))/1000</f>
        <v>5.5960000000000001</v>
      </c>
      <c r="J528" s="9" cm="1">
        <f t="array" ref="J528">INDEX(Processed[Response.rows.elements.distance.value],_xlfn.XMATCH(J$9&amp;"_"&amp;$H528,Processed[LinkID]))/1000</f>
        <v>5.5960000000000001</v>
      </c>
      <c r="K528" s="9" cm="1">
        <f t="array" ref="K528">INDEX(Processed[Response.rows.elements.distance.value],_xlfn.XMATCH(K$9&amp;"_"&amp;$H528,Processed[LinkID]))/1000</f>
        <v>5.5960000000000001</v>
      </c>
      <c r="L528" s="9" cm="1">
        <f t="array" ref="L528">INDEX(Processed[Response.rows.elements.duration.value],_xlfn.XMATCH(L$9&amp;"_"&amp;$H528,Processed[LinkID]))/60</f>
        <v>18.2</v>
      </c>
      <c r="M528" s="9" cm="1">
        <f t="array" ref="M528">INDEX(Processed[Response.rows.elements.duration.value],_xlfn.XMATCH(M$9&amp;"_"&amp;$H528,Processed[LinkID]))/60</f>
        <v>18.2</v>
      </c>
      <c r="N528" s="9" cm="1">
        <f t="array" ref="N528">INDEX(Processed[Response.rows.elements.duration.value],_xlfn.XMATCH(N$9&amp;"_"&amp;$H528,Processed[LinkID]))/60</f>
        <v>18.2</v>
      </c>
      <c r="O528" s="9">
        <f t="shared" si="59"/>
        <v>11</v>
      </c>
      <c r="P528" s="9">
        <f t="shared" si="60"/>
        <v>4.2862580000000001</v>
      </c>
      <c r="R528" s="10" cm="1">
        <f t="array" ref="R528">INDEX($I528:$P528,0,_xlfn.XMATCH(R$10,$I$10:$P$10))</f>
        <v>4.2862580000000001</v>
      </c>
      <c r="S528" s="10">
        <f t="shared" si="61"/>
        <v>5.5960000000000001</v>
      </c>
      <c r="U528" s="10">
        <f t="shared" si="57"/>
        <v>11</v>
      </c>
      <c r="V528" s="10" cm="1">
        <f t="array" ref="V528">INDEX($I528:$P528,0,_xlfn.XMATCH(V$10,$I$10:$P$10))</f>
        <v>18.2</v>
      </c>
      <c r="W528" s="10">
        <f t="shared" si="62"/>
        <v>-7.1999999999999993</v>
      </c>
      <c r="X528" s="37">
        <f t="shared" si="63"/>
        <v>-0.39560439560439559</v>
      </c>
    </row>
    <row r="529" spans="1:24" x14ac:dyDescent="0.25">
      <c r="A529" s="4">
        <v>100041</v>
      </c>
      <c r="B529" s="4">
        <v>267252</v>
      </c>
      <c r="C529" s="4">
        <v>267933</v>
      </c>
      <c r="D529" s="4" t="s">
        <v>694</v>
      </c>
      <c r="E529" s="4" t="s">
        <v>684</v>
      </c>
      <c r="F529" s="4">
        <v>1992.8530000000001</v>
      </c>
      <c r="G529" s="4">
        <v>7</v>
      </c>
      <c r="H529" s="6" t="str">
        <f t="shared" si="58"/>
        <v>267252_267933</v>
      </c>
      <c r="I529" s="9" cm="1">
        <f t="array" ref="I529">INDEX(Processed[Response.rows.elements.distance.value],_xlfn.XMATCH(I$9&amp;"_"&amp;$H529,Processed[LinkID]))/1000</f>
        <v>2.7509999999999999</v>
      </c>
      <c r="J529" s="9" cm="1">
        <f t="array" ref="J529">INDEX(Processed[Response.rows.elements.distance.value],_xlfn.XMATCH(J$9&amp;"_"&amp;$H529,Processed[LinkID]))/1000</f>
        <v>2.7509999999999999</v>
      </c>
      <c r="K529" s="9" cm="1">
        <f t="array" ref="K529">INDEX(Processed[Response.rows.elements.distance.value],_xlfn.XMATCH(K$9&amp;"_"&amp;$H529,Processed[LinkID]))/1000</f>
        <v>2.7509999999999999</v>
      </c>
      <c r="L529" s="9" cm="1">
        <f t="array" ref="L529">INDEX(Processed[Response.rows.elements.duration.value],_xlfn.XMATCH(L$9&amp;"_"&amp;$H529,Processed[LinkID]))/60</f>
        <v>11.65</v>
      </c>
      <c r="M529" s="9" cm="1">
        <f t="array" ref="M529">INDEX(Processed[Response.rows.elements.duration.value],_xlfn.XMATCH(M$9&amp;"_"&amp;$H529,Processed[LinkID]))/60</f>
        <v>11.9</v>
      </c>
      <c r="N529" s="9" cm="1">
        <f t="array" ref="N529">INDEX(Processed[Response.rows.elements.duration.value],_xlfn.XMATCH(N$9&amp;"_"&amp;$H529,Processed[LinkID]))/60</f>
        <v>11.1</v>
      </c>
      <c r="O529" s="9">
        <f t="shared" si="59"/>
        <v>7</v>
      </c>
      <c r="P529" s="9">
        <f t="shared" si="60"/>
        <v>1.992853</v>
      </c>
      <c r="R529" s="10" cm="1">
        <f t="array" ref="R529">INDEX($I529:$P529,0,_xlfn.XMATCH(R$10,$I$10:$P$10))</f>
        <v>1.992853</v>
      </c>
      <c r="S529" s="10">
        <f t="shared" si="61"/>
        <v>2.7509999999999999</v>
      </c>
      <c r="U529" s="10">
        <f t="shared" si="57"/>
        <v>7</v>
      </c>
      <c r="V529" s="10" cm="1">
        <f t="array" ref="V529">INDEX($I529:$P529,0,_xlfn.XMATCH(V$10,$I$10:$P$10))</f>
        <v>11.65</v>
      </c>
      <c r="W529" s="10">
        <f t="shared" si="62"/>
        <v>-4.6500000000000004</v>
      </c>
      <c r="X529" s="37">
        <f t="shared" si="63"/>
        <v>-0.39914163090128757</v>
      </c>
    </row>
    <row r="530" spans="1:24" x14ac:dyDescent="0.25">
      <c r="A530" s="4">
        <v>100041</v>
      </c>
      <c r="B530" s="4">
        <v>267933</v>
      </c>
      <c r="C530" s="4">
        <v>267252</v>
      </c>
      <c r="D530" s="4" t="s">
        <v>684</v>
      </c>
      <c r="E530" s="4" t="s">
        <v>694</v>
      </c>
      <c r="F530" s="4">
        <v>1992.8530000000001</v>
      </c>
      <c r="G530" s="4">
        <v>7</v>
      </c>
      <c r="H530" s="6" t="str">
        <f t="shared" si="58"/>
        <v>267933_267252</v>
      </c>
      <c r="I530" s="9" cm="1">
        <f t="array" ref="I530">INDEX(Processed[Response.rows.elements.distance.value],_xlfn.XMATCH(I$9&amp;"_"&amp;$H530,Processed[LinkID]))/1000</f>
        <v>2.7570000000000001</v>
      </c>
      <c r="J530" s="9" cm="1">
        <f t="array" ref="J530">INDEX(Processed[Response.rows.elements.distance.value],_xlfn.XMATCH(J$9&amp;"_"&amp;$H530,Processed[LinkID]))/1000</f>
        <v>2.7570000000000001</v>
      </c>
      <c r="K530" s="9" cm="1">
        <f t="array" ref="K530">INDEX(Processed[Response.rows.elements.distance.value],_xlfn.XMATCH(K$9&amp;"_"&amp;$H530,Processed[LinkID]))/1000</f>
        <v>2.7570000000000001</v>
      </c>
      <c r="L530" s="9" cm="1">
        <f t="array" ref="L530">INDEX(Processed[Response.rows.elements.duration.value],_xlfn.XMATCH(L$9&amp;"_"&amp;$H530,Processed[LinkID]))/60</f>
        <v>11.783333333333333</v>
      </c>
      <c r="M530" s="9" cm="1">
        <f t="array" ref="M530">INDEX(Processed[Response.rows.elements.duration.value],_xlfn.XMATCH(M$9&amp;"_"&amp;$H530,Processed[LinkID]))/60</f>
        <v>11</v>
      </c>
      <c r="N530" s="9" cm="1">
        <f t="array" ref="N530">INDEX(Processed[Response.rows.elements.duration.value],_xlfn.XMATCH(N$9&amp;"_"&amp;$H530,Processed[LinkID]))/60</f>
        <v>11.783333333333333</v>
      </c>
      <c r="O530" s="9">
        <f t="shared" si="59"/>
        <v>7</v>
      </c>
      <c r="P530" s="9">
        <f t="shared" si="60"/>
        <v>1.992853</v>
      </c>
      <c r="R530" s="10" cm="1">
        <f t="array" ref="R530">INDEX($I530:$P530,0,_xlfn.XMATCH(R$10,$I$10:$P$10))</f>
        <v>1.992853</v>
      </c>
      <c r="S530" s="10">
        <f t="shared" si="61"/>
        <v>2.7570000000000001</v>
      </c>
      <c r="U530" s="10">
        <f t="shared" si="57"/>
        <v>7</v>
      </c>
      <c r="V530" s="10" cm="1">
        <f t="array" ref="V530">INDEX($I530:$P530,0,_xlfn.XMATCH(V$10,$I$10:$P$10))</f>
        <v>11.783333333333333</v>
      </c>
      <c r="W530" s="10">
        <f t="shared" si="62"/>
        <v>-4.7833333333333332</v>
      </c>
      <c r="X530" s="37">
        <f t="shared" si="63"/>
        <v>-0.40594059405940591</v>
      </c>
    </row>
    <row r="531" spans="1:24" x14ac:dyDescent="0.25">
      <c r="A531" s="4">
        <v>100100</v>
      </c>
      <c r="B531" s="4">
        <v>220441</v>
      </c>
      <c r="C531" s="4">
        <v>220359</v>
      </c>
      <c r="D531" s="4" t="s">
        <v>744</v>
      </c>
      <c r="E531" s="4" t="s">
        <v>743</v>
      </c>
      <c r="F531" s="4">
        <v>587.13300000000004</v>
      </c>
      <c r="G531" s="4">
        <v>5</v>
      </c>
      <c r="H531" s="6" t="str">
        <f t="shared" si="58"/>
        <v>220441_220359</v>
      </c>
      <c r="I531" s="9" cm="1">
        <f t="array" ref="I531">INDEX(Processed[Response.rows.elements.distance.value],_xlfn.XMATCH(I$9&amp;"_"&amp;$H531,Processed[LinkID]))/1000</f>
        <v>1.1870000000000001</v>
      </c>
      <c r="J531" s="9" cm="1">
        <f t="array" ref="J531">INDEX(Processed[Response.rows.elements.distance.value],_xlfn.XMATCH(J$9&amp;"_"&amp;$H531,Processed[LinkID]))/1000</f>
        <v>0.91900000000000004</v>
      </c>
      <c r="K531" s="9" cm="1">
        <f t="array" ref="K531">INDEX(Processed[Response.rows.elements.distance.value],_xlfn.XMATCH(K$9&amp;"_"&amp;$H531,Processed[LinkID]))/1000</f>
        <v>1.0469999999999999</v>
      </c>
      <c r="L531" s="9" cm="1">
        <f t="array" ref="L531">INDEX(Processed[Response.rows.elements.duration.value],_xlfn.XMATCH(L$9&amp;"_"&amp;$H531,Processed[LinkID]))/60</f>
        <v>8.5166666666666675</v>
      </c>
      <c r="M531" s="9" cm="1">
        <f t="array" ref="M531">INDEX(Processed[Response.rows.elements.duration.value],_xlfn.XMATCH(M$9&amp;"_"&amp;$H531,Processed[LinkID]))/60</f>
        <v>7.7666666666666666</v>
      </c>
      <c r="N531" s="9" cm="1">
        <f t="array" ref="N531">INDEX(Processed[Response.rows.elements.duration.value],_xlfn.XMATCH(N$9&amp;"_"&amp;$H531,Processed[LinkID]))/60</f>
        <v>7.0333333333333332</v>
      </c>
      <c r="O531" s="9">
        <f t="shared" si="59"/>
        <v>5</v>
      </c>
      <c r="P531" s="9">
        <f t="shared" si="60"/>
        <v>0.58713300000000002</v>
      </c>
      <c r="R531" s="10" cm="1">
        <f t="array" ref="R531">INDEX($I531:$P531,0,_xlfn.XMATCH(R$10,$I$10:$P$10))</f>
        <v>0.58713300000000002</v>
      </c>
      <c r="S531" s="10">
        <f t="shared" si="61"/>
        <v>1.0469999999999999</v>
      </c>
      <c r="U531" s="10">
        <f t="shared" si="57"/>
        <v>5</v>
      </c>
      <c r="V531" s="10" cm="1">
        <f t="array" ref="V531">INDEX($I531:$P531,0,_xlfn.XMATCH(V$10,$I$10:$P$10))</f>
        <v>8.5166666666666675</v>
      </c>
      <c r="W531" s="10">
        <f t="shared" si="62"/>
        <v>-3.5166666666666675</v>
      </c>
      <c r="X531" s="37">
        <f t="shared" si="63"/>
        <v>-0.41291585127201569</v>
      </c>
    </row>
    <row r="532" spans="1:24" x14ac:dyDescent="0.25">
      <c r="A532" s="4">
        <v>100254</v>
      </c>
      <c r="B532" s="4">
        <v>267252</v>
      </c>
      <c r="C532" s="4">
        <v>269750</v>
      </c>
      <c r="D532" s="4" t="s">
        <v>694</v>
      </c>
      <c r="E532" s="4" t="s">
        <v>810</v>
      </c>
      <c r="F532" s="4">
        <v>6417.2120000000004</v>
      </c>
      <c r="G532" s="4">
        <v>14</v>
      </c>
      <c r="H532" s="6" t="str">
        <f t="shared" si="58"/>
        <v>267252_269750</v>
      </c>
      <c r="I532" s="9" cm="1">
        <f t="array" ref="I532">INDEX(Processed[Response.rows.elements.distance.value],_xlfn.XMATCH(I$9&amp;"_"&amp;$H532,Processed[LinkID]))/1000</f>
        <v>7.54</v>
      </c>
      <c r="J532" s="9" cm="1">
        <f t="array" ref="J532">INDEX(Processed[Response.rows.elements.distance.value],_xlfn.XMATCH(J$9&amp;"_"&amp;$H532,Processed[LinkID]))/1000</f>
        <v>7.54</v>
      </c>
      <c r="K532" s="9" cm="1">
        <f t="array" ref="K532">INDEX(Processed[Response.rows.elements.distance.value],_xlfn.XMATCH(K$9&amp;"_"&amp;$H532,Processed[LinkID]))/1000</f>
        <v>7.54</v>
      </c>
      <c r="L532" s="9" cm="1">
        <f t="array" ref="L532">INDEX(Processed[Response.rows.elements.duration.value],_xlfn.XMATCH(L$9&amp;"_"&amp;$H532,Processed[LinkID]))/60</f>
        <v>24</v>
      </c>
      <c r="M532" s="9" cm="1">
        <f t="array" ref="M532">INDEX(Processed[Response.rows.elements.duration.value],_xlfn.XMATCH(M$9&amp;"_"&amp;$H532,Processed[LinkID]))/60</f>
        <v>22.833333333333332</v>
      </c>
      <c r="N532" s="9" cm="1">
        <f t="array" ref="N532">INDEX(Processed[Response.rows.elements.duration.value],_xlfn.XMATCH(N$9&amp;"_"&amp;$H532,Processed[LinkID]))/60</f>
        <v>23.033333333333335</v>
      </c>
      <c r="O532" s="9">
        <f t="shared" si="59"/>
        <v>14</v>
      </c>
      <c r="P532" s="9">
        <f t="shared" si="60"/>
        <v>6.4172120000000001</v>
      </c>
      <c r="R532" s="10" cm="1">
        <f t="array" ref="R532">INDEX($I532:$P532,0,_xlfn.XMATCH(R$10,$I$10:$P$10))</f>
        <v>6.4172120000000001</v>
      </c>
      <c r="S532" s="10">
        <f t="shared" si="61"/>
        <v>7.54</v>
      </c>
      <c r="U532" s="10">
        <f t="shared" si="57"/>
        <v>14</v>
      </c>
      <c r="V532" s="10" cm="1">
        <f t="array" ref="V532">INDEX($I532:$P532,0,_xlfn.XMATCH(V$10,$I$10:$P$10))</f>
        <v>24</v>
      </c>
      <c r="W532" s="10">
        <f t="shared" si="62"/>
        <v>-10</v>
      </c>
      <c r="X532" s="37">
        <f t="shared" si="63"/>
        <v>-0.41666666666666669</v>
      </c>
    </row>
    <row r="533" spans="1:24" x14ac:dyDescent="0.25">
      <c r="A533" s="4">
        <v>100254</v>
      </c>
      <c r="B533" s="4">
        <v>269750</v>
      </c>
      <c r="C533" s="4">
        <v>267252</v>
      </c>
      <c r="D533" s="4" t="s">
        <v>810</v>
      </c>
      <c r="E533" s="4" t="s">
        <v>694</v>
      </c>
      <c r="F533" s="4">
        <v>6417.2120000000004</v>
      </c>
      <c r="G533" s="4">
        <v>14</v>
      </c>
      <c r="H533" s="6" t="str">
        <f t="shared" si="58"/>
        <v>269750_267252</v>
      </c>
      <c r="I533" s="9" cm="1">
        <f t="array" ref="I533">INDEX(Processed[Response.rows.elements.distance.value],_xlfn.XMATCH(I$9&amp;"_"&amp;$H533,Processed[LinkID]))/1000</f>
        <v>7.5650000000000004</v>
      </c>
      <c r="J533" s="9" cm="1">
        <f t="array" ref="J533">INDEX(Processed[Response.rows.elements.distance.value],_xlfn.XMATCH(J$9&amp;"_"&amp;$H533,Processed[LinkID]))/1000</f>
        <v>7.5650000000000004</v>
      </c>
      <c r="K533" s="9" cm="1">
        <f t="array" ref="K533">INDEX(Processed[Response.rows.elements.distance.value],_xlfn.XMATCH(K$9&amp;"_"&amp;$H533,Processed[LinkID]))/1000</f>
        <v>7.5650000000000004</v>
      </c>
      <c r="L533" s="9" cm="1">
        <f t="array" ref="L533">INDEX(Processed[Response.rows.elements.duration.value],_xlfn.XMATCH(L$9&amp;"_"&amp;$H533,Processed[LinkID]))/60</f>
        <v>24.15</v>
      </c>
      <c r="M533" s="9" cm="1">
        <f t="array" ref="M533">INDEX(Processed[Response.rows.elements.duration.value],_xlfn.XMATCH(M$9&amp;"_"&amp;$H533,Processed[LinkID]))/60</f>
        <v>21.15</v>
      </c>
      <c r="N533" s="9" cm="1">
        <f t="array" ref="N533">INDEX(Processed[Response.rows.elements.duration.value],_xlfn.XMATCH(N$9&amp;"_"&amp;$H533,Processed[LinkID]))/60</f>
        <v>27.15</v>
      </c>
      <c r="O533" s="9">
        <f t="shared" si="59"/>
        <v>14</v>
      </c>
      <c r="P533" s="9">
        <f t="shared" si="60"/>
        <v>6.4172120000000001</v>
      </c>
      <c r="R533" s="10" cm="1">
        <f t="array" ref="R533">INDEX($I533:$P533,0,_xlfn.XMATCH(R$10,$I$10:$P$10))</f>
        <v>6.4172120000000001</v>
      </c>
      <c r="S533" s="10">
        <f t="shared" si="61"/>
        <v>7.5650000000000004</v>
      </c>
      <c r="U533" s="10">
        <f t="shared" si="57"/>
        <v>14</v>
      </c>
      <c r="V533" s="10" cm="1">
        <f t="array" ref="V533">INDEX($I533:$P533,0,_xlfn.XMATCH(V$10,$I$10:$P$10))</f>
        <v>24.15</v>
      </c>
      <c r="W533" s="10">
        <f t="shared" si="62"/>
        <v>-10.149999999999999</v>
      </c>
      <c r="X533" s="37">
        <f t="shared" si="63"/>
        <v>-0.42028985507246375</v>
      </c>
    </row>
    <row r="534" spans="1:24" x14ac:dyDescent="0.25">
      <c r="A534" s="4">
        <v>100196</v>
      </c>
      <c r="B534" s="4">
        <v>267948</v>
      </c>
      <c r="C534" s="4">
        <v>267252</v>
      </c>
      <c r="D534" s="4" t="s">
        <v>693</v>
      </c>
      <c r="E534" s="4" t="s">
        <v>694</v>
      </c>
      <c r="F534" s="4">
        <v>4286.2579999999998</v>
      </c>
      <c r="G534" s="4">
        <v>11</v>
      </c>
      <c r="H534" s="6" t="str">
        <f t="shared" si="58"/>
        <v>267948_267252</v>
      </c>
      <c r="I534" s="9" cm="1">
        <f t="array" ref="I534">INDEX(Processed[Response.rows.elements.distance.value],_xlfn.XMATCH(I$9&amp;"_"&amp;$H534,Processed[LinkID]))/1000</f>
        <v>5.5960000000000001</v>
      </c>
      <c r="J534" s="9" cm="1">
        <f t="array" ref="J534">INDEX(Processed[Response.rows.elements.distance.value],_xlfn.XMATCH(J$9&amp;"_"&amp;$H534,Processed[LinkID]))/1000</f>
        <v>5.5960000000000001</v>
      </c>
      <c r="K534" s="9" cm="1">
        <f t="array" ref="K534">INDEX(Processed[Response.rows.elements.distance.value],_xlfn.XMATCH(K$9&amp;"_"&amp;$H534,Processed[LinkID]))/1000</f>
        <v>5.5960000000000001</v>
      </c>
      <c r="L534" s="9" cm="1">
        <f t="array" ref="L534">INDEX(Processed[Response.rows.elements.duration.value],_xlfn.XMATCH(L$9&amp;"_"&amp;$H534,Processed[LinkID]))/60</f>
        <v>19.183333333333334</v>
      </c>
      <c r="M534" s="9" cm="1">
        <f t="array" ref="M534">INDEX(Processed[Response.rows.elements.duration.value],_xlfn.XMATCH(M$9&amp;"_"&amp;$H534,Processed[LinkID]))/60</f>
        <v>18.183333333333334</v>
      </c>
      <c r="N534" s="9" cm="1">
        <f t="array" ref="N534">INDEX(Processed[Response.rows.elements.duration.value],_xlfn.XMATCH(N$9&amp;"_"&amp;$H534,Processed[LinkID]))/60</f>
        <v>19.183333333333334</v>
      </c>
      <c r="O534" s="9">
        <f t="shared" si="59"/>
        <v>11</v>
      </c>
      <c r="P534" s="9">
        <f t="shared" si="60"/>
        <v>4.2862580000000001</v>
      </c>
      <c r="R534" s="10" cm="1">
        <f t="array" ref="R534">INDEX($I534:$P534,0,_xlfn.XMATCH(R$10,$I$10:$P$10))</f>
        <v>4.2862580000000001</v>
      </c>
      <c r="S534" s="10">
        <f t="shared" si="61"/>
        <v>5.5960000000000001</v>
      </c>
      <c r="U534" s="10">
        <f t="shared" si="57"/>
        <v>11</v>
      </c>
      <c r="V534" s="10" cm="1">
        <f t="array" ref="V534">INDEX($I534:$P534,0,_xlfn.XMATCH(V$10,$I$10:$P$10))</f>
        <v>19.183333333333334</v>
      </c>
      <c r="W534" s="10">
        <f t="shared" si="62"/>
        <v>-8.1833333333333336</v>
      </c>
      <c r="X534" s="37">
        <f t="shared" si="63"/>
        <v>-0.42658557775847089</v>
      </c>
    </row>
    <row r="535" spans="1:24" x14ac:dyDescent="0.25">
      <c r="A535" s="4">
        <v>100058</v>
      </c>
      <c r="B535" s="4">
        <v>262649</v>
      </c>
      <c r="C535" s="4">
        <v>262684</v>
      </c>
      <c r="D535" s="4" t="s">
        <v>726</v>
      </c>
      <c r="E535" s="4" t="s">
        <v>727</v>
      </c>
      <c r="F535" s="4">
        <v>175.43700000000001</v>
      </c>
      <c r="G535" s="4">
        <v>3</v>
      </c>
      <c r="H535" s="6" t="str">
        <f t="shared" si="58"/>
        <v>262649_262684</v>
      </c>
      <c r="I535" s="9" cm="1">
        <f t="array" ref="I535">INDEX(Processed[Response.rows.elements.distance.value],_xlfn.XMATCH(I$9&amp;"_"&amp;$H535,Processed[LinkID]))/1000</f>
        <v>0.40699999999999997</v>
      </c>
      <c r="J535" s="9" cm="1">
        <f t="array" ref="J535">INDEX(Processed[Response.rows.elements.distance.value],_xlfn.XMATCH(J$9&amp;"_"&amp;$H535,Processed[LinkID]))/1000</f>
        <v>0.40699999999999997</v>
      </c>
      <c r="K535" s="9" cm="1">
        <f t="array" ref="K535">INDEX(Processed[Response.rows.elements.distance.value],_xlfn.XMATCH(K$9&amp;"_"&amp;$H535,Processed[LinkID]))/1000</f>
        <v>0.40699999999999997</v>
      </c>
      <c r="L535" s="9" cm="1">
        <f t="array" ref="L535">INDEX(Processed[Response.rows.elements.duration.value],_xlfn.XMATCH(L$9&amp;"_"&amp;$H535,Processed[LinkID]))/60</f>
        <v>5.333333333333333</v>
      </c>
      <c r="M535" s="9" cm="1">
        <f t="array" ref="M535">INDEX(Processed[Response.rows.elements.duration.value],_xlfn.XMATCH(M$9&amp;"_"&amp;$H535,Processed[LinkID]))/60</f>
        <v>5.333333333333333</v>
      </c>
      <c r="N535" s="9" cm="1">
        <f t="array" ref="N535">INDEX(Processed[Response.rows.elements.duration.value],_xlfn.XMATCH(N$9&amp;"_"&amp;$H535,Processed[LinkID]))/60</f>
        <v>5.333333333333333</v>
      </c>
      <c r="O535" s="9">
        <f t="shared" si="59"/>
        <v>3</v>
      </c>
      <c r="P535" s="9">
        <f t="shared" si="60"/>
        <v>0.17543700000000001</v>
      </c>
      <c r="R535" s="10" cm="1">
        <f t="array" ref="R535">INDEX($I535:$P535,0,_xlfn.XMATCH(R$10,$I$10:$P$10))</f>
        <v>0.17543700000000001</v>
      </c>
      <c r="S535" s="10">
        <f t="shared" si="61"/>
        <v>0.40699999999999997</v>
      </c>
      <c r="U535" s="10">
        <f t="shared" si="57"/>
        <v>3</v>
      </c>
      <c r="V535" s="10" cm="1">
        <f t="array" ref="V535">INDEX($I535:$P535,0,_xlfn.XMATCH(V$10,$I$10:$P$10))</f>
        <v>5.333333333333333</v>
      </c>
      <c r="W535" s="10">
        <f t="shared" si="62"/>
        <v>-2.333333333333333</v>
      </c>
      <c r="X535" s="37">
        <f t="shared" si="63"/>
        <v>-0.43749999999999994</v>
      </c>
    </row>
    <row r="536" spans="1:24" x14ac:dyDescent="0.25">
      <c r="A536" s="4">
        <v>100253</v>
      </c>
      <c r="B536" s="4">
        <v>269750</v>
      </c>
      <c r="C536" s="4">
        <v>269459</v>
      </c>
      <c r="D536" s="4" t="s">
        <v>810</v>
      </c>
      <c r="E536" s="4" t="s">
        <v>687</v>
      </c>
      <c r="F536" s="4">
        <v>1392.893</v>
      </c>
      <c r="G536" s="4">
        <v>5</v>
      </c>
      <c r="H536" s="6" t="str">
        <f t="shared" si="58"/>
        <v>269750_269459</v>
      </c>
      <c r="I536" s="9" cm="1">
        <f t="array" ref="I536">INDEX(Processed[Response.rows.elements.distance.value],_xlfn.XMATCH(I$9&amp;"_"&amp;$H536,Processed[LinkID]))/1000</f>
        <v>1.9850000000000001</v>
      </c>
      <c r="J536" s="9" cm="1">
        <f t="array" ref="J536">INDEX(Processed[Response.rows.elements.distance.value],_xlfn.XMATCH(J$9&amp;"_"&amp;$H536,Processed[LinkID]))/1000</f>
        <v>1.9850000000000001</v>
      </c>
      <c r="K536" s="9" cm="1">
        <f t="array" ref="K536">INDEX(Processed[Response.rows.elements.distance.value],_xlfn.XMATCH(K$9&amp;"_"&amp;$H536,Processed[LinkID]))/1000</f>
        <v>1.9850000000000001</v>
      </c>
      <c r="L536" s="9" cm="1">
        <f t="array" ref="L536">INDEX(Processed[Response.rows.elements.duration.value],_xlfn.XMATCH(L$9&amp;"_"&amp;$H536,Processed[LinkID]))/60</f>
        <v>9.0333333333333332</v>
      </c>
      <c r="M536" s="9" cm="1">
        <f t="array" ref="M536">INDEX(Processed[Response.rows.elements.duration.value],_xlfn.XMATCH(M$9&amp;"_"&amp;$H536,Processed[LinkID]))/60</f>
        <v>8.0333333333333332</v>
      </c>
      <c r="N536" s="9" cm="1">
        <f t="array" ref="N536">INDEX(Processed[Response.rows.elements.duration.value],_xlfn.XMATCH(N$9&amp;"_"&amp;$H536,Processed[LinkID]))/60</f>
        <v>11.033333333333333</v>
      </c>
      <c r="O536" s="9">
        <f t="shared" si="59"/>
        <v>5</v>
      </c>
      <c r="P536" s="9">
        <f t="shared" si="60"/>
        <v>1.3928929999999999</v>
      </c>
      <c r="R536" s="10" cm="1">
        <f t="array" ref="R536">INDEX($I536:$P536,0,_xlfn.XMATCH(R$10,$I$10:$P$10))</f>
        <v>1.3928929999999999</v>
      </c>
      <c r="S536" s="10">
        <f t="shared" si="61"/>
        <v>1.9850000000000001</v>
      </c>
      <c r="U536" s="10">
        <f t="shared" si="57"/>
        <v>5</v>
      </c>
      <c r="V536" s="10" cm="1">
        <f t="array" ref="V536">INDEX($I536:$P536,0,_xlfn.XMATCH(V$10,$I$10:$P$10))</f>
        <v>9.0333333333333332</v>
      </c>
      <c r="W536" s="10">
        <f t="shared" si="62"/>
        <v>-4.0333333333333332</v>
      </c>
      <c r="X536" s="37">
        <f t="shared" si="63"/>
        <v>-0.44649446494464945</v>
      </c>
    </row>
    <row r="537" spans="1:24" x14ac:dyDescent="0.25">
      <c r="A537" s="4">
        <v>100242</v>
      </c>
      <c r="B537" s="4">
        <v>280810</v>
      </c>
      <c r="C537" s="4">
        <v>275978</v>
      </c>
      <c r="D537" s="4" t="s">
        <v>806</v>
      </c>
      <c r="E537" s="4" t="s">
        <v>805</v>
      </c>
      <c r="F537" s="4">
        <v>1178.6969999999999</v>
      </c>
      <c r="G537" s="4">
        <v>10</v>
      </c>
      <c r="H537" s="6" t="str">
        <f t="shared" si="58"/>
        <v>280810_275978</v>
      </c>
      <c r="I537" s="9" cm="1">
        <f t="array" ref="I537">INDEX(Processed[Response.rows.elements.distance.value],_xlfn.XMATCH(I$9&amp;"_"&amp;$H537,Processed[LinkID]))/1000</f>
        <v>1.5229999999999999</v>
      </c>
      <c r="J537" s="9" cm="1">
        <f t="array" ref="J537">INDEX(Processed[Response.rows.elements.distance.value],_xlfn.XMATCH(J$9&amp;"_"&amp;$H537,Processed[LinkID]))/1000</f>
        <v>1.5229999999999999</v>
      </c>
      <c r="K537" s="9" cm="1">
        <f t="array" ref="K537">INDEX(Processed[Response.rows.elements.distance.value],_xlfn.XMATCH(K$9&amp;"_"&amp;$H537,Processed[LinkID]))/1000</f>
        <v>1.5229999999999999</v>
      </c>
      <c r="L537" s="9" cm="1">
        <f t="array" ref="L537">INDEX(Processed[Response.rows.elements.duration.value],_xlfn.XMATCH(L$9&amp;"_"&amp;$H537,Processed[LinkID]))/60</f>
        <v>18.316666666666666</v>
      </c>
      <c r="M537" s="9" cm="1">
        <f t="array" ref="M537">INDEX(Processed[Response.rows.elements.duration.value],_xlfn.XMATCH(M$9&amp;"_"&amp;$H537,Processed[LinkID]))/60</f>
        <v>18.316666666666666</v>
      </c>
      <c r="N537" s="9" cm="1">
        <f t="array" ref="N537">INDEX(Processed[Response.rows.elements.duration.value],_xlfn.XMATCH(N$9&amp;"_"&amp;$H537,Processed[LinkID]))/60</f>
        <v>18.316666666666666</v>
      </c>
      <c r="O537" s="9">
        <f t="shared" si="59"/>
        <v>10</v>
      </c>
      <c r="P537" s="9">
        <f t="shared" si="60"/>
        <v>1.1786969999999999</v>
      </c>
      <c r="R537" s="10" cm="1">
        <f t="array" ref="R537">INDEX($I537:$P537,0,_xlfn.XMATCH(R$10,$I$10:$P$10))</f>
        <v>1.1786969999999999</v>
      </c>
      <c r="S537" s="10">
        <f t="shared" si="61"/>
        <v>1.5229999999999999</v>
      </c>
      <c r="U537" s="10">
        <f t="shared" si="57"/>
        <v>10</v>
      </c>
      <c r="V537" s="10" cm="1">
        <f t="array" ref="V537">INDEX($I537:$P537,0,_xlfn.XMATCH(V$10,$I$10:$P$10))</f>
        <v>18.316666666666666</v>
      </c>
      <c r="W537" s="10">
        <f t="shared" si="62"/>
        <v>-8.3166666666666664</v>
      </c>
      <c r="X537" s="37">
        <f t="shared" si="63"/>
        <v>-0.45404913557779797</v>
      </c>
    </row>
    <row r="538" spans="1:24" x14ac:dyDescent="0.25">
      <c r="A538" s="4">
        <v>100242</v>
      </c>
      <c r="B538" s="4">
        <v>275978</v>
      </c>
      <c r="C538" s="4">
        <v>280810</v>
      </c>
      <c r="D538" s="4" t="s">
        <v>805</v>
      </c>
      <c r="E538" s="4" t="s">
        <v>806</v>
      </c>
      <c r="F538" s="4">
        <v>1178.6969999999999</v>
      </c>
      <c r="G538" s="4">
        <v>10</v>
      </c>
      <c r="H538" s="6" t="str">
        <f t="shared" si="58"/>
        <v>275978_280810</v>
      </c>
      <c r="I538" s="9" cm="1">
        <f t="array" ref="I538">INDEX(Processed[Response.rows.elements.distance.value],_xlfn.XMATCH(I$9&amp;"_"&amp;$H538,Processed[LinkID]))/1000</f>
        <v>1.5229999999999999</v>
      </c>
      <c r="J538" s="9" cm="1">
        <f t="array" ref="J538">INDEX(Processed[Response.rows.elements.distance.value],_xlfn.XMATCH(J$9&amp;"_"&amp;$H538,Processed[LinkID]))/1000</f>
        <v>1.5229999999999999</v>
      </c>
      <c r="K538" s="9" cm="1">
        <f t="array" ref="K538">INDEX(Processed[Response.rows.elements.distance.value],_xlfn.XMATCH(K$9&amp;"_"&amp;$H538,Processed[LinkID]))/1000</f>
        <v>1.5229999999999999</v>
      </c>
      <c r="L538" s="9" cm="1">
        <f t="array" ref="L538">INDEX(Processed[Response.rows.elements.duration.value],_xlfn.XMATCH(L$9&amp;"_"&amp;$H538,Processed[LinkID]))/60</f>
        <v>18.7</v>
      </c>
      <c r="M538" s="9" cm="1">
        <f t="array" ref="M538">INDEX(Processed[Response.rows.elements.duration.value],_xlfn.XMATCH(M$9&amp;"_"&amp;$H538,Processed[LinkID]))/60</f>
        <v>18.7</v>
      </c>
      <c r="N538" s="9" cm="1">
        <f t="array" ref="N538">INDEX(Processed[Response.rows.elements.duration.value],_xlfn.XMATCH(N$9&amp;"_"&amp;$H538,Processed[LinkID]))/60</f>
        <v>18.7</v>
      </c>
      <c r="O538" s="9">
        <f t="shared" si="59"/>
        <v>10</v>
      </c>
      <c r="P538" s="9">
        <f t="shared" si="60"/>
        <v>1.1786969999999999</v>
      </c>
      <c r="R538" s="10" cm="1">
        <f t="array" ref="R538">INDEX($I538:$P538,0,_xlfn.XMATCH(R$10,$I$10:$P$10))</f>
        <v>1.1786969999999999</v>
      </c>
      <c r="S538" s="10">
        <f t="shared" si="61"/>
        <v>1.5229999999999999</v>
      </c>
      <c r="U538" s="10">
        <f t="shared" si="57"/>
        <v>10</v>
      </c>
      <c r="V538" s="10" cm="1">
        <f t="array" ref="V538">INDEX($I538:$P538,0,_xlfn.XMATCH(V$10,$I$10:$P$10))</f>
        <v>18.7</v>
      </c>
      <c r="W538" s="10">
        <f t="shared" si="62"/>
        <v>-8.6999999999999993</v>
      </c>
      <c r="X538" s="37">
        <f t="shared" si="63"/>
        <v>-0.46524064171122992</v>
      </c>
    </row>
    <row r="539" spans="1:24" x14ac:dyDescent="0.25">
      <c r="A539" s="4">
        <v>100058</v>
      </c>
      <c r="B539" s="4">
        <v>262684</v>
      </c>
      <c r="C539" s="4">
        <v>262649</v>
      </c>
      <c r="D539" s="4" t="s">
        <v>727</v>
      </c>
      <c r="E539" s="4" t="s">
        <v>726</v>
      </c>
      <c r="F539" s="4">
        <v>175.43700000000001</v>
      </c>
      <c r="G539" s="4">
        <v>3</v>
      </c>
      <c r="H539" s="6" t="str">
        <f t="shared" si="58"/>
        <v>262684_262649</v>
      </c>
      <c r="I539" s="9" cm="1">
        <f t="array" ref="I539">INDEX(Processed[Response.rows.elements.distance.value],_xlfn.XMATCH(I$9&amp;"_"&amp;$H539,Processed[LinkID]))/1000</f>
        <v>0.40699999999999997</v>
      </c>
      <c r="J539" s="9" cm="1">
        <f t="array" ref="J539">INDEX(Processed[Response.rows.elements.distance.value],_xlfn.XMATCH(J$9&amp;"_"&amp;$H539,Processed[LinkID]))/1000</f>
        <v>0.40699999999999997</v>
      </c>
      <c r="K539" s="9" cm="1">
        <f t="array" ref="K539">INDEX(Processed[Response.rows.elements.distance.value],_xlfn.XMATCH(K$9&amp;"_"&amp;$H539,Processed[LinkID]))/1000</f>
        <v>0.40699999999999997</v>
      </c>
      <c r="L539" s="9" cm="1">
        <f t="array" ref="L539">INDEX(Processed[Response.rows.elements.duration.value],_xlfn.XMATCH(L$9&amp;"_"&amp;$H539,Processed[LinkID]))/60</f>
        <v>5.666666666666667</v>
      </c>
      <c r="M539" s="9" cm="1">
        <f t="array" ref="M539">INDEX(Processed[Response.rows.elements.duration.value],_xlfn.XMATCH(M$9&amp;"_"&amp;$H539,Processed[LinkID]))/60</f>
        <v>5.666666666666667</v>
      </c>
      <c r="N539" s="9" cm="1">
        <f t="array" ref="N539">INDEX(Processed[Response.rows.elements.duration.value],_xlfn.XMATCH(N$9&amp;"_"&amp;$H539,Processed[LinkID]))/60</f>
        <v>5.666666666666667</v>
      </c>
      <c r="O539" s="9">
        <f t="shared" si="59"/>
        <v>3</v>
      </c>
      <c r="P539" s="9">
        <f t="shared" si="60"/>
        <v>0.17543700000000001</v>
      </c>
      <c r="R539" s="10" cm="1">
        <f t="array" ref="R539">INDEX($I539:$P539,0,_xlfn.XMATCH(R$10,$I$10:$P$10))</f>
        <v>0.17543700000000001</v>
      </c>
      <c r="S539" s="10">
        <f t="shared" si="61"/>
        <v>0.40699999999999997</v>
      </c>
      <c r="U539" s="10">
        <f t="shared" si="57"/>
        <v>3</v>
      </c>
      <c r="V539" s="10" cm="1">
        <f t="array" ref="V539">INDEX($I539:$P539,0,_xlfn.XMATCH(V$10,$I$10:$P$10))</f>
        <v>5.666666666666667</v>
      </c>
      <c r="W539" s="10">
        <f t="shared" si="62"/>
        <v>-2.666666666666667</v>
      </c>
      <c r="X539" s="37">
        <f t="shared" si="63"/>
        <v>-0.4705882352941177</v>
      </c>
    </row>
    <row r="540" spans="1:24" x14ac:dyDescent="0.25">
      <c r="A540" s="4">
        <v>100222</v>
      </c>
      <c r="B540" s="4">
        <v>234409</v>
      </c>
      <c r="C540" s="4">
        <v>234425</v>
      </c>
      <c r="D540" s="4" t="s">
        <v>794</v>
      </c>
      <c r="E540" s="4" t="s">
        <v>795</v>
      </c>
      <c r="F540" s="4">
        <v>116.173</v>
      </c>
      <c r="G540" s="4">
        <v>1</v>
      </c>
      <c r="H540" s="6" t="str">
        <f t="shared" si="58"/>
        <v>234409_234425</v>
      </c>
      <c r="I540" s="9" cm="1">
        <f t="array" ref="I540">INDEX(Processed[Response.rows.elements.distance.value],_xlfn.XMATCH(I$9&amp;"_"&amp;$H540,Processed[LinkID]))/1000</f>
        <v>0.13900000000000001</v>
      </c>
      <c r="J540" s="9" cm="1">
        <f t="array" ref="J540">INDEX(Processed[Response.rows.elements.distance.value],_xlfn.XMATCH(J$9&amp;"_"&amp;$H540,Processed[LinkID]))/1000</f>
        <v>0.13900000000000001</v>
      </c>
      <c r="K540" s="9" cm="1">
        <f t="array" ref="K540">INDEX(Processed[Response.rows.elements.distance.value],_xlfn.XMATCH(K$9&amp;"_"&amp;$H540,Processed[LinkID]))/1000</f>
        <v>0.13900000000000001</v>
      </c>
      <c r="L540" s="9" cm="1">
        <f t="array" ref="L540">INDEX(Processed[Response.rows.elements.duration.value],_xlfn.XMATCH(L$9&amp;"_"&amp;$H540,Processed[LinkID]))/60</f>
        <v>1.9166666666666667</v>
      </c>
      <c r="M540" s="9" cm="1">
        <f t="array" ref="M540">INDEX(Processed[Response.rows.elements.duration.value],_xlfn.XMATCH(M$9&amp;"_"&amp;$H540,Processed[LinkID]))/60</f>
        <v>1.9166666666666667</v>
      </c>
      <c r="N540" s="9" cm="1">
        <f t="array" ref="N540">INDEX(Processed[Response.rows.elements.duration.value],_xlfn.XMATCH(N$9&amp;"_"&amp;$H540,Processed[LinkID]))/60</f>
        <v>1.9166666666666667</v>
      </c>
      <c r="O540" s="9">
        <f t="shared" si="59"/>
        <v>1</v>
      </c>
      <c r="P540" s="9">
        <f t="shared" si="60"/>
        <v>0.116173</v>
      </c>
      <c r="R540" s="10" cm="1">
        <f t="array" ref="R540">INDEX($I540:$P540,0,_xlfn.XMATCH(R$10,$I$10:$P$10))</f>
        <v>0.116173</v>
      </c>
      <c r="S540" s="10">
        <f t="shared" si="61"/>
        <v>0.13900000000000001</v>
      </c>
      <c r="U540" s="10">
        <f t="shared" si="57"/>
        <v>1</v>
      </c>
      <c r="V540" s="10" cm="1">
        <f t="array" ref="V540">INDEX($I540:$P540,0,_xlfn.XMATCH(V$10,$I$10:$P$10))</f>
        <v>1.9166666666666667</v>
      </c>
      <c r="W540" s="10">
        <f t="shared" si="62"/>
        <v>-0.91666666666666674</v>
      </c>
      <c r="X540" s="37">
        <f t="shared" si="63"/>
        <v>-0.47826086956521741</v>
      </c>
    </row>
    <row r="541" spans="1:24" x14ac:dyDescent="0.25">
      <c r="A541" s="4">
        <v>100075</v>
      </c>
      <c r="B541" s="4">
        <v>267662</v>
      </c>
      <c r="C541" s="4">
        <v>267948</v>
      </c>
      <c r="D541" s="4" t="s">
        <v>686</v>
      </c>
      <c r="E541" s="4" t="s">
        <v>693</v>
      </c>
      <c r="F541" s="4">
        <v>613.26800000000003</v>
      </c>
      <c r="G541" s="4">
        <v>5</v>
      </c>
      <c r="H541" s="6" t="str">
        <f t="shared" si="58"/>
        <v>267662_267948</v>
      </c>
      <c r="I541" s="9" cm="1">
        <f t="array" ref="I541">INDEX(Processed[Response.rows.elements.distance.value],_xlfn.XMATCH(I$9&amp;"_"&amp;$H541,Processed[LinkID]))/1000</f>
        <v>0.83099999999999996</v>
      </c>
      <c r="J541" s="9" cm="1">
        <f t="array" ref="J541">INDEX(Processed[Response.rows.elements.distance.value],_xlfn.XMATCH(J$9&amp;"_"&amp;$H541,Processed[LinkID]))/1000</f>
        <v>0.83099999999999996</v>
      </c>
      <c r="K541" s="9" cm="1">
        <f t="array" ref="K541">INDEX(Processed[Response.rows.elements.distance.value],_xlfn.XMATCH(K$9&amp;"_"&amp;$H541,Processed[LinkID]))/1000</f>
        <v>0.83099999999999996</v>
      </c>
      <c r="L541" s="9" cm="1">
        <f t="array" ref="L541">INDEX(Processed[Response.rows.elements.duration.value],_xlfn.XMATCH(L$9&amp;"_"&amp;$H541,Processed[LinkID]))/60</f>
        <v>10.066666666666666</v>
      </c>
      <c r="M541" s="9" cm="1">
        <f t="array" ref="M541">INDEX(Processed[Response.rows.elements.duration.value],_xlfn.XMATCH(M$9&amp;"_"&amp;$H541,Processed[LinkID]))/60</f>
        <v>10.066666666666666</v>
      </c>
      <c r="N541" s="9" cm="1">
        <f t="array" ref="N541">INDEX(Processed[Response.rows.elements.duration.value],_xlfn.XMATCH(N$9&amp;"_"&amp;$H541,Processed[LinkID]))/60</f>
        <v>10.066666666666666</v>
      </c>
      <c r="O541" s="9">
        <f t="shared" si="59"/>
        <v>5</v>
      </c>
      <c r="P541" s="9">
        <f t="shared" si="60"/>
        <v>0.61326800000000004</v>
      </c>
      <c r="R541" s="10" cm="1">
        <f t="array" ref="R541">INDEX($I541:$P541,0,_xlfn.XMATCH(R$10,$I$10:$P$10))</f>
        <v>0.61326800000000004</v>
      </c>
      <c r="S541" s="10">
        <f t="shared" si="61"/>
        <v>0.83099999999999996</v>
      </c>
      <c r="U541" s="10">
        <f t="shared" si="57"/>
        <v>5</v>
      </c>
      <c r="V541" s="10" cm="1">
        <f t="array" ref="V541">INDEX($I541:$P541,0,_xlfn.XMATCH(V$10,$I$10:$P$10))</f>
        <v>10.066666666666666</v>
      </c>
      <c r="W541" s="10">
        <f t="shared" si="62"/>
        <v>-5.0666666666666664</v>
      </c>
      <c r="X541" s="37">
        <f t="shared" si="63"/>
        <v>-0.50331125827814571</v>
      </c>
    </row>
    <row r="542" spans="1:24" x14ac:dyDescent="0.25">
      <c r="A542" s="4">
        <v>100092</v>
      </c>
      <c r="B542" s="4">
        <v>269296</v>
      </c>
      <c r="C542" s="4">
        <v>269459</v>
      </c>
      <c r="D542" s="4" t="s">
        <v>690</v>
      </c>
      <c r="E542" s="4" t="s">
        <v>687</v>
      </c>
      <c r="F542" s="4">
        <v>907.11400000000003</v>
      </c>
      <c r="G542" s="4">
        <v>4</v>
      </c>
      <c r="H542" s="6" t="str">
        <f t="shared" si="58"/>
        <v>269296_269459</v>
      </c>
      <c r="I542" s="9" cm="1">
        <f t="array" ref="I542">INDEX(Processed[Response.rows.elements.distance.value],_xlfn.XMATCH(I$9&amp;"_"&amp;$H542,Processed[LinkID]))/1000</f>
        <v>1.175</v>
      </c>
      <c r="J542" s="9" cm="1">
        <f t="array" ref="J542">INDEX(Processed[Response.rows.elements.distance.value],_xlfn.XMATCH(J$9&amp;"_"&amp;$H542,Processed[LinkID]))/1000</f>
        <v>1.175</v>
      </c>
      <c r="K542" s="9" cm="1">
        <f t="array" ref="K542">INDEX(Processed[Response.rows.elements.distance.value],_xlfn.XMATCH(K$9&amp;"_"&amp;$H542,Processed[LinkID]))/1000</f>
        <v>1.175</v>
      </c>
      <c r="L542" s="9" cm="1">
        <f t="array" ref="L542">INDEX(Processed[Response.rows.elements.duration.value],_xlfn.XMATCH(L$9&amp;"_"&amp;$H542,Processed[LinkID]))/60</f>
        <v>8.3166666666666664</v>
      </c>
      <c r="M542" s="9" cm="1">
        <f t="array" ref="M542">INDEX(Processed[Response.rows.elements.duration.value],_xlfn.XMATCH(M$9&amp;"_"&amp;$H542,Processed[LinkID]))/60</f>
        <v>8.3166666666666664</v>
      </c>
      <c r="N542" s="9" cm="1">
        <f t="array" ref="N542">INDEX(Processed[Response.rows.elements.duration.value],_xlfn.XMATCH(N$9&amp;"_"&amp;$H542,Processed[LinkID]))/60</f>
        <v>8.3166666666666664</v>
      </c>
      <c r="O542" s="9">
        <f t="shared" si="59"/>
        <v>4</v>
      </c>
      <c r="P542" s="9">
        <f t="shared" si="60"/>
        <v>0.90711400000000009</v>
      </c>
      <c r="R542" s="10" cm="1">
        <f t="array" ref="R542">INDEX($I542:$P542,0,_xlfn.XMATCH(R$10,$I$10:$P$10))</f>
        <v>0.90711400000000009</v>
      </c>
      <c r="S542" s="10">
        <f t="shared" si="61"/>
        <v>1.175</v>
      </c>
      <c r="U542" s="10">
        <f t="shared" si="57"/>
        <v>4</v>
      </c>
      <c r="V542" s="10" cm="1">
        <f t="array" ref="V542">INDEX($I542:$P542,0,_xlfn.XMATCH(V$10,$I$10:$P$10))</f>
        <v>8.3166666666666664</v>
      </c>
      <c r="W542" s="10">
        <f t="shared" si="62"/>
        <v>-4.3166666666666664</v>
      </c>
      <c r="X542" s="37">
        <f t="shared" si="63"/>
        <v>-0.51903807615230457</v>
      </c>
    </row>
    <row r="543" spans="1:24" x14ac:dyDescent="0.25">
      <c r="A543" s="4">
        <v>100092</v>
      </c>
      <c r="B543" s="4">
        <v>269459</v>
      </c>
      <c r="C543" s="4">
        <v>269296</v>
      </c>
      <c r="D543" s="4" t="s">
        <v>687</v>
      </c>
      <c r="E543" s="4" t="s">
        <v>690</v>
      </c>
      <c r="F543" s="4">
        <v>907.11400000000003</v>
      </c>
      <c r="G543" s="4">
        <v>4</v>
      </c>
      <c r="H543" s="6" t="str">
        <f t="shared" si="58"/>
        <v>269459_269296</v>
      </c>
      <c r="I543" s="9" cm="1">
        <f t="array" ref="I543">INDEX(Processed[Response.rows.elements.distance.value],_xlfn.XMATCH(I$9&amp;"_"&amp;$H543,Processed[LinkID]))/1000</f>
        <v>1.1919999999999999</v>
      </c>
      <c r="J543" s="9" cm="1">
        <f t="array" ref="J543">INDEX(Processed[Response.rows.elements.distance.value],_xlfn.XMATCH(J$9&amp;"_"&amp;$H543,Processed[LinkID]))/1000</f>
        <v>1.1919999999999999</v>
      </c>
      <c r="K543" s="9" cm="1">
        <f t="array" ref="K543">INDEX(Processed[Response.rows.elements.distance.value],_xlfn.XMATCH(K$9&amp;"_"&amp;$H543,Processed[LinkID]))/1000</f>
        <v>1.1870000000000001</v>
      </c>
      <c r="L543" s="9" cm="1">
        <f t="array" ref="L543">INDEX(Processed[Response.rows.elements.duration.value],_xlfn.XMATCH(L$9&amp;"_"&amp;$H543,Processed[LinkID]))/60</f>
        <v>8.4</v>
      </c>
      <c r="M543" s="9" cm="1">
        <f t="array" ref="M543">INDEX(Processed[Response.rows.elements.duration.value],_xlfn.XMATCH(M$9&amp;"_"&amp;$H543,Processed[LinkID]))/60</f>
        <v>8.4</v>
      </c>
      <c r="N543" s="9" cm="1">
        <f t="array" ref="N543">INDEX(Processed[Response.rows.elements.duration.value],_xlfn.XMATCH(N$9&amp;"_"&amp;$H543,Processed[LinkID]))/60</f>
        <v>9.4</v>
      </c>
      <c r="O543" s="9">
        <f t="shared" si="59"/>
        <v>4</v>
      </c>
      <c r="P543" s="9">
        <f t="shared" si="60"/>
        <v>0.90711400000000009</v>
      </c>
      <c r="R543" s="10" cm="1">
        <f t="array" ref="R543">INDEX($I543:$P543,0,_xlfn.XMATCH(R$10,$I$10:$P$10))</f>
        <v>0.90711400000000009</v>
      </c>
      <c r="S543" s="10">
        <f t="shared" si="61"/>
        <v>1.1870000000000001</v>
      </c>
      <c r="U543" s="10">
        <f t="shared" si="57"/>
        <v>4</v>
      </c>
      <c r="V543" s="10" cm="1">
        <f t="array" ref="V543">INDEX($I543:$P543,0,_xlfn.XMATCH(V$10,$I$10:$P$10))</f>
        <v>8.4</v>
      </c>
      <c r="W543" s="10">
        <f t="shared" si="62"/>
        <v>-4.4000000000000004</v>
      </c>
      <c r="X543" s="37">
        <f t="shared" si="63"/>
        <v>-0.52380952380952384</v>
      </c>
    </row>
    <row r="544" spans="1:24" x14ac:dyDescent="0.25">
      <c r="A544" s="4">
        <v>100075</v>
      </c>
      <c r="B544" s="4">
        <v>267948</v>
      </c>
      <c r="C544" s="4">
        <v>267662</v>
      </c>
      <c r="D544" s="4" t="s">
        <v>693</v>
      </c>
      <c r="E544" s="4" t="s">
        <v>686</v>
      </c>
      <c r="F544" s="4">
        <v>613.26800000000003</v>
      </c>
      <c r="G544" s="4">
        <v>5</v>
      </c>
      <c r="H544" s="6" t="str">
        <f t="shared" si="58"/>
        <v>267948_267662</v>
      </c>
      <c r="I544" s="9" cm="1">
        <f t="array" ref="I544">INDEX(Processed[Response.rows.elements.distance.value],_xlfn.XMATCH(I$9&amp;"_"&amp;$H544,Processed[LinkID]))/1000</f>
        <v>0.83099999999999996</v>
      </c>
      <c r="J544" s="9" cm="1">
        <f t="array" ref="J544">INDEX(Processed[Response.rows.elements.distance.value],_xlfn.XMATCH(J$9&amp;"_"&amp;$H544,Processed[LinkID]))/1000</f>
        <v>0.83099999999999996</v>
      </c>
      <c r="K544" s="9" cm="1">
        <f t="array" ref="K544">INDEX(Processed[Response.rows.elements.distance.value],_xlfn.XMATCH(K$9&amp;"_"&amp;$H544,Processed[LinkID]))/1000</f>
        <v>0.83099999999999996</v>
      </c>
      <c r="L544" s="9" cm="1">
        <f t="array" ref="L544">INDEX(Processed[Response.rows.elements.duration.value],_xlfn.XMATCH(L$9&amp;"_"&amp;$H544,Processed[LinkID]))/60</f>
        <v>10.566666666666666</v>
      </c>
      <c r="M544" s="9" cm="1">
        <f t="array" ref="M544">INDEX(Processed[Response.rows.elements.duration.value],_xlfn.XMATCH(M$9&amp;"_"&amp;$H544,Processed[LinkID]))/60</f>
        <v>10.566666666666666</v>
      </c>
      <c r="N544" s="9" cm="1">
        <f t="array" ref="N544">INDEX(Processed[Response.rows.elements.duration.value],_xlfn.XMATCH(N$9&amp;"_"&amp;$H544,Processed[LinkID]))/60</f>
        <v>10.566666666666666</v>
      </c>
      <c r="O544" s="9">
        <f t="shared" si="59"/>
        <v>5</v>
      </c>
      <c r="P544" s="9">
        <f t="shared" si="60"/>
        <v>0.61326800000000004</v>
      </c>
      <c r="R544" s="10" cm="1">
        <f t="array" ref="R544">INDEX($I544:$P544,0,_xlfn.XMATCH(R$10,$I$10:$P$10))</f>
        <v>0.61326800000000004</v>
      </c>
      <c r="S544" s="10">
        <f t="shared" si="61"/>
        <v>0.83099999999999996</v>
      </c>
      <c r="U544" s="10">
        <f t="shared" si="57"/>
        <v>5</v>
      </c>
      <c r="V544" s="10" cm="1">
        <f t="array" ref="V544">INDEX($I544:$P544,0,_xlfn.XMATCH(V$10,$I$10:$P$10))</f>
        <v>10.566666666666666</v>
      </c>
      <c r="W544" s="10">
        <f t="shared" si="62"/>
        <v>-5.5666666666666664</v>
      </c>
      <c r="X544" s="37">
        <f t="shared" si="63"/>
        <v>-0.52681388012618291</v>
      </c>
    </row>
    <row r="545" spans="1:24" x14ac:dyDescent="0.25">
      <c r="A545" s="4">
        <v>100225</v>
      </c>
      <c r="B545" s="4">
        <v>269406</v>
      </c>
      <c r="C545" s="4">
        <v>269321</v>
      </c>
      <c r="D545" s="4" t="s">
        <v>800</v>
      </c>
      <c r="E545" s="4" t="s">
        <v>799</v>
      </c>
      <c r="F545" s="4">
        <v>387.60500000000002</v>
      </c>
      <c r="G545" s="4">
        <v>1</v>
      </c>
      <c r="H545" s="6" t="str">
        <f t="shared" si="58"/>
        <v>269406_269321</v>
      </c>
      <c r="I545" s="9" cm="1">
        <f t="array" ref="I545">INDEX(Processed[Response.rows.elements.distance.value],_xlfn.XMATCH(I$9&amp;"_"&amp;$H545,Processed[LinkID]))/1000</f>
        <v>0.504</v>
      </c>
      <c r="J545" s="9" cm="1">
        <f t="array" ref="J545">INDEX(Processed[Response.rows.elements.distance.value],_xlfn.XMATCH(J$9&amp;"_"&amp;$H545,Processed[LinkID]))/1000</f>
        <v>0.504</v>
      </c>
      <c r="K545" s="9" cm="1">
        <f t="array" ref="K545">INDEX(Processed[Response.rows.elements.distance.value],_xlfn.XMATCH(K$9&amp;"_"&amp;$H545,Processed[LinkID]))/1000</f>
        <v>0.504</v>
      </c>
      <c r="L545" s="9" cm="1">
        <f t="array" ref="L545">INDEX(Processed[Response.rows.elements.duration.value],_xlfn.XMATCH(L$9&amp;"_"&amp;$H545,Processed[LinkID]))/60</f>
        <v>6.15</v>
      </c>
      <c r="M545" s="9" cm="1">
        <f t="array" ref="M545">INDEX(Processed[Response.rows.elements.duration.value],_xlfn.XMATCH(M$9&amp;"_"&amp;$H545,Processed[LinkID]))/60</f>
        <v>6.15</v>
      </c>
      <c r="N545" s="9" cm="1">
        <f t="array" ref="N545">INDEX(Processed[Response.rows.elements.duration.value],_xlfn.XMATCH(N$9&amp;"_"&amp;$H545,Processed[LinkID]))/60</f>
        <v>6.15</v>
      </c>
      <c r="O545" s="9">
        <f t="shared" si="59"/>
        <v>1</v>
      </c>
      <c r="P545" s="9">
        <f t="shared" si="60"/>
        <v>0.38760500000000003</v>
      </c>
      <c r="R545" s="10" cm="1">
        <f t="array" ref="R545">INDEX($I545:$P545,0,_xlfn.XMATCH(R$10,$I$10:$P$10))</f>
        <v>0.38760500000000003</v>
      </c>
      <c r="S545" s="10">
        <f t="shared" si="61"/>
        <v>0.504</v>
      </c>
      <c r="U545" s="10">
        <f t="shared" si="57"/>
        <v>1</v>
      </c>
      <c r="V545" s="10" cm="1">
        <f t="array" ref="V545">INDEX($I545:$P545,0,_xlfn.XMATCH(V$10,$I$10:$P$10))</f>
        <v>6.15</v>
      </c>
      <c r="W545" s="10">
        <f t="shared" si="62"/>
        <v>-5.15</v>
      </c>
      <c r="X545" s="37">
        <f t="shared" si="63"/>
        <v>-0.83739837398373984</v>
      </c>
    </row>
    <row r="546" spans="1:24" x14ac:dyDescent="0.25">
      <c r="A546" s="4">
        <v>100214</v>
      </c>
      <c r="B546" s="4">
        <v>268460</v>
      </c>
      <c r="C546" s="4">
        <v>268311</v>
      </c>
      <c r="D546" s="4" t="s">
        <v>791</v>
      </c>
      <c r="E546" s="4" t="s">
        <v>695</v>
      </c>
      <c r="F546" s="4">
        <v>338.26400000000001</v>
      </c>
      <c r="G546" s="4">
        <v>1</v>
      </c>
      <c r="H546" s="6" t="str">
        <f t="shared" si="58"/>
        <v>268460_268311</v>
      </c>
      <c r="I546" s="9" cm="1">
        <f t="array" ref="I546">INDEX(Processed[Response.rows.elements.distance.value],_xlfn.XMATCH(I$9&amp;"_"&amp;$H546,Processed[LinkID]))/1000</f>
        <v>0.49199999999999999</v>
      </c>
      <c r="J546" s="9" cm="1">
        <f t="array" ref="J546">INDEX(Processed[Response.rows.elements.distance.value],_xlfn.XMATCH(J$9&amp;"_"&amp;$H546,Processed[LinkID]))/1000</f>
        <v>0.49199999999999999</v>
      </c>
      <c r="K546" s="9" cm="1">
        <f t="array" ref="K546">INDEX(Processed[Response.rows.elements.distance.value],_xlfn.XMATCH(K$9&amp;"_"&amp;$H546,Processed[LinkID]))/1000</f>
        <v>0.49199999999999999</v>
      </c>
      <c r="L546" s="9" cm="1">
        <f t="array" ref="L546">INDEX(Processed[Response.rows.elements.duration.value],_xlfn.XMATCH(L$9&amp;"_"&amp;$H546,Processed[LinkID]))/60</f>
        <v>6.25</v>
      </c>
      <c r="M546" s="9" cm="1">
        <f t="array" ref="M546">INDEX(Processed[Response.rows.elements.duration.value],_xlfn.XMATCH(M$9&amp;"_"&amp;$H546,Processed[LinkID]))/60</f>
        <v>6.25</v>
      </c>
      <c r="N546" s="9" cm="1">
        <f t="array" ref="N546">INDEX(Processed[Response.rows.elements.duration.value],_xlfn.XMATCH(N$9&amp;"_"&amp;$H546,Processed[LinkID]))/60</f>
        <v>6.25</v>
      </c>
      <c r="O546" s="9">
        <f t="shared" si="59"/>
        <v>1</v>
      </c>
      <c r="P546" s="9">
        <f t="shared" si="60"/>
        <v>0.33826400000000001</v>
      </c>
      <c r="R546" s="10" cm="1">
        <f t="array" ref="R546">INDEX($I546:$P546,0,_xlfn.XMATCH(R$10,$I$10:$P$10))</f>
        <v>0.33826400000000001</v>
      </c>
      <c r="S546" s="10">
        <f t="shared" si="61"/>
        <v>0.49199999999999999</v>
      </c>
      <c r="U546" s="10">
        <f t="shared" si="57"/>
        <v>1</v>
      </c>
      <c r="V546" s="10" cm="1">
        <f t="array" ref="V546">INDEX($I546:$P546,0,_xlfn.XMATCH(V$10,$I$10:$P$10))</f>
        <v>6.25</v>
      </c>
      <c r="W546" s="10">
        <f t="shared" si="62"/>
        <v>-5.25</v>
      </c>
      <c r="X546" s="37">
        <f t="shared" si="63"/>
        <v>-0.84</v>
      </c>
    </row>
    <row r="547" spans="1:24" x14ac:dyDescent="0.25">
      <c r="A547" s="4">
        <v>100214</v>
      </c>
      <c r="B547" s="4">
        <v>268311</v>
      </c>
      <c r="C547" s="4">
        <v>268460</v>
      </c>
      <c r="D547" s="4" t="s">
        <v>695</v>
      </c>
      <c r="E547" s="4" t="s">
        <v>791</v>
      </c>
      <c r="F547" s="4">
        <v>338.26400000000001</v>
      </c>
      <c r="G547" s="4">
        <v>1</v>
      </c>
      <c r="H547" s="6" t="str">
        <f t="shared" si="58"/>
        <v>268311_268460</v>
      </c>
      <c r="I547" s="9" cm="1">
        <f t="array" ref="I547">INDEX(Processed[Response.rows.elements.distance.value],_xlfn.XMATCH(I$9&amp;"_"&amp;$H547,Processed[LinkID]))/1000</f>
        <v>0.48899999999999999</v>
      </c>
      <c r="J547" s="9" cm="1">
        <f t="array" ref="J547">INDEX(Processed[Response.rows.elements.distance.value],_xlfn.XMATCH(J$9&amp;"_"&amp;$H547,Processed[LinkID]))/1000</f>
        <v>0.48899999999999999</v>
      </c>
      <c r="K547" s="9" cm="1">
        <f t="array" ref="K547">INDEX(Processed[Response.rows.elements.distance.value],_xlfn.XMATCH(K$9&amp;"_"&amp;$H547,Processed[LinkID]))/1000</f>
        <v>0.48899999999999999</v>
      </c>
      <c r="L547" s="9" cm="1">
        <f t="array" ref="L547">INDEX(Processed[Response.rows.elements.duration.value],_xlfn.XMATCH(L$9&amp;"_"&amp;$H547,Processed[LinkID]))/60</f>
        <v>6.4666666666666668</v>
      </c>
      <c r="M547" s="9" cm="1">
        <f t="array" ref="M547">INDEX(Processed[Response.rows.elements.duration.value],_xlfn.XMATCH(M$9&amp;"_"&amp;$H547,Processed[LinkID]))/60</f>
        <v>6.4666666666666668</v>
      </c>
      <c r="N547" s="9" cm="1">
        <f t="array" ref="N547">INDEX(Processed[Response.rows.elements.duration.value],_xlfn.XMATCH(N$9&amp;"_"&amp;$H547,Processed[LinkID]))/60</f>
        <v>6.4666666666666668</v>
      </c>
      <c r="O547" s="9">
        <f t="shared" si="59"/>
        <v>1</v>
      </c>
      <c r="P547" s="9">
        <f t="shared" si="60"/>
        <v>0.33826400000000001</v>
      </c>
      <c r="R547" s="10" cm="1">
        <f t="array" ref="R547">INDEX($I547:$P547,0,_xlfn.XMATCH(R$10,$I$10:$P$10))</f>
        <v>0.33826400000000001</v>
      </c>
      <c r="S547" s="10">
        <f t="shared" si="61"/>
        <v>0.48899999999999999</v>
      </c>
      <c r="U547" s="10">
        <f t="shared" si="57"/>
        <v>1</v>
      </c>
      <c r="V547" s="10" cm="1">
        <f t="array" ref="V547">INDEX($I547:$P547,0,_xlfn.XMATCH(V$10,$I$10:$P$10))</f>
        <v>6.4666666666666668</v>
      </c>
      <c r="W547" s="10">
        <f t="shared" si="62"/>
        <v>-5.4666666666666668</v>
      </c>
      <c r="X547" s="37">
        <f t="shared" si="63"/>
        <v>-0.84536082474226804</v>
      </c>
    </row>
    <row r="548" spans="1:24" x14ac:dyDescent="0.25">
      <c r="A548" s="4">
        <v>100225</v>
      </c>
      <c r="B548" s="4">
        <v>269321</v>
      </c>
      <c r="C548" s="4">
        <v>269406</v>
      </c>
      <c r="D548" s="4" t="s">
        <v>799</v>
      </c>
      <c r="E548" s="4" t="s">
        <v>800</v>
      </c>
      <c r="F548" s="4">
        <v>387.60500000000002</v>
      </c>
      <c r="G548" s="4">
        <v>1</v>
      </c>
      <c r="H548" s="6" t="str">
        <f t="shared" si="58"/>
        <v>269321_269406</v>
      </c>
      <c r="I548" s="9" cm="1">
        <f t="array" ref="I548">INDEX(Processed[Response.rows.elements.distance.value],_xlfn.XMATCH(I$9&amp;"_"&amp;$H548,Processed[LinkID]))/1000</f>
        <v>0.504</v>
      </c>
      <c r="J548" s="9" cm="1">
        <f t="array" ref="J548">INDEX(Processed[Response.rows.elements.distance.value],_xlfn.XMATCH(J$9&amp;"_"&amp;$H548,Processed[LinkID]))/1000</f>
        <v>0.504</v>
      </c>
      <c r="K548" s="9" cm="1">
        <f t="array" ref="K548">INDEX(Processed[Response.rows.elements.distance.value],_xlfn.XMATCH(K$9&amp;"_"&amp;$H548,Processed[LinkID]))/1000</f>
        <v>0.504</v>
      </c>
      <c r="L548" s="9" cm="1">
        <f t="array" ref="L548">INDEX(Processed[Response.rows.elements.duration.value],_xlfn.XMATCH(L$9&amp;"_"&amp;$H548,Processed[LinkID]))/60</f>
        <v>7.1833333333333336</v>
      </c>
      <c r="M548" s="9" cm="1">
        <f t="array" ref="M548">INDEX(Processed[Response.rows.elements.duration.value],_xlfn.XMATCH(M$9&amp;"_"&amp;$H548,Processed[LinkID]))/60</f>
        <v>7.1833333333333336</v>
      </c>
      <c r="N548" s="9" cm="1">
        <f t="array" ref="N548">INDEX(Processed[Response.rows.elements.duration.value],_xlfn.XMATCH(N$9&amp;"_"&amp;$H548,Processed[LinkID]))/60</f>
        <v>7.1833333333333336</v>
      </c>
      <c r="O548" s="9">
        <f t="shared" si="59"/>
        <v>1</v>
      </c>
      <c r="P548" s="9">
        <f t="shared" si="60"/>
        <v>0.38760500000000003</v>
      </c>
      <c r="R548" s="10" cm="1">
        <f t="array" ref="R548">INDEX($I548:$P548,0,_xlfn.XMATCH(R$10,$I$10:$P$10))</f>
        <v>0.38760500000000003</v>
      </c>
      <c r="S548" s="10">
        <f t="shared" si="61"/>
        <v>0.504</v>
      </c>
      <c r="U548" s="10">
        <f t="shared" si="57"/>
        <v>1</v>
      </c>
      <c r="V548" s="10" cm="1">
        <f t="array" ref="V548">INDEX($I548:$P548,0,_xlfn.XMATCH(V$10,$I$10:$P$10))</f>
        <v>7.1833333333333336</v>
      </c>
      <c r="W548" s="10">
        <f t="shared" si="62"/>
        <v>-6.1833333333333336</v>
      </c>
      <c r="X548" s="37">
        <f t="shared" si="63"/>
        <v>-0.86078886310904867</v>
      </c>
    </row>
    <row r="549" spans="1:24" x14ac:dyDescent="0.25">
      <c r="A549" s="4">
        <v>100121</v>
      </c>
      <c r="B549" s="4">
        <v>267948</v>
      </c>
      <c r="C549" s="4">
        <v>267983</v>
      </c>
      <c r="D549" s="4" t="s">
        <v>693</v>
      </c>
      <c r="E549" s="4" t="s">
        <v>688</v>
      </c>
      <c r="F549" s="4">
        <v>370.38900000000001</v>
      </c>
      <c r="G549" s="4">
        <v>1</v>
      </c>
      <c r="H549" s="6" t="str">
        <f t="shared" si="58"/>
        <v>267948_267983</v>
      </c>
      <c r="I549" s="9" cm="1">
        <f t="array" ref="I549">INDEX(Processed[Response.rows.elements.distance.value],_xlfn.XMATCH(I$9&amp;"_"&amp;$H549,Processed[LinkID]))/1000</f>
        <v>0.63800000000000001</v>
      </c>
      <c r="J549" s="9" cm="1">
        <f t="array" ref="J549">INDEX(Processed[Response.rows.elements.distance.value],_xlfn.XMATCH(J$9&amp;"_"&amp;$H549,Processed[LinkID]))/1000</f>
        <v>0.63800000000000001</v>
      </c>
      <c r="K549" s="9" cm="1">
        <f t="array" ref="K549">INDEX(Processed[Response.rows.elements.distance.value],_xlfn.XMATCH(K$9&amp;"_"&amp;$H549,Processed[LinkID]))/1000</f>
        <v>0.63800000000000001</v>
      </c>
      <c r="L549" s="9" cm="1">
        <f t="array" ref="L549">INDEX(Processed[Response.rows.elements.duration.value],_xlfn.XMATCH(L$9&amp;"_"&amp;$H549,Processed[LinkID]))/60</f>
        <v>8.6999999999999993</v>
      </c>
      <c r="M549" s="9" cm="1">
        <f t="array" ref="M549">INDEX(Processed[Response.rows.elements.duration.value],_xlfn.XMATCH(M$9&amp;"_"&amp;$H549,Processed[LinkID]))/60</f>
        <v>8.6999999999999993</v>
      </c>
      <c r="N549" s="9" cm="1">
        <f t="array" ref="N549">INDEX(Processed[Response.rows.elements.duration.value],_xlfn.XMATCH(N$9&amp;"_"&amp;$H549,Processed[LinkID]))/60</f>
        <v>8.6999999999999993</v>
      </c>
      <c r="O549" s="9">
        <f t="shared" si="59"/>
        <v>1</v>
      </c>
      <c r="P549" s="9">
        <f t="shared" si="60"/>
        <v>0.37038900000000002</v>
      </c>
      <c r="R549" s="10" cm="1">
        <f t="array" ref="R549">INDEX($I549:$P549,0,_xlfn.XMATCH(R$10,$I$10:$P$10))</f>
        <v>0.37038900000000002</v>
      </c>
      <c r="S549" s="10">
        <f t="shared" si="61"/>
        <v>0.63800000000000001</v>
      </c>
      <c r="U549" s="10">
        <f t="shared" si="57"/>
        <v>1</v>
      </c>
      <c r="V549" s="10" cm="1">
        <f t="array" ref="V549">INDEX($I549:$P549,0,_xlfn.XMATCH(V$10,$I$10:$P$10))</f>
        <v>8.6999999999999993</v>
      </c>
      <c r="W549" s="10">
        <f t="shared" si="62"/>
        <v>-7.6999999999999993</v>
      </c>
      <c r="X549" s="37">
        <f t="shared" si="63"/>
        <v>-0.88505747126436785</v>
      </c>
    </row>
    <row r="550" spans="1:24" x14ac:dyDescent="0.25">
      <c r="A550" s="4">
        <v>100121</v>
      </c>
      <c r="B550" s="4">
        <v>267983</v>
      </c>
      <c r="C550" s="4">
        <v>267948</v>
      </c>
      <c r="D550" s="4" t="s">
        <v>688</v>
      </c>
      <c r="E550" s="4" t="s">
        <v>693</v>
      </c>
      <c r="F550" s="4">
        <v>370.38900000000001</v>
      </c>
      <c r="G550" s="4">
        <v>1</v>
      </c>
      <c r="H550" s="6" t="str">
        <f t="shared" si="58"/>
        <v>267983_267948</v>
      </c>
      <c r="I550" s="9" cm="1">
        <f t="array" ref="I550">INDEX(Processed[Response.rows.elements.distance.value],_xlfn.XMATCH(I$9&amp;"_"&amp;$H550,Processed[LinkID]))/1000</f>
        <v>0.63</v>
      </c>
      <c r="J550" s="9" cm="1">
        <f t="array" ref="J550">INDEX(Processed[Response.rows.elements.distance.value],_xlfn.XMATCH(J$9&amp;"_"&amp;$H550,Processed[LinkID]))/1000</f>
        <v>0.63</v>
      </c>
      <c r="K550" s="9" cm="1">
        <f t="array" ref="K550">INDEX(Processed[Response.rows.elements.distance.value],_xlfn.XMATCH(K$9&amp;"_"&amp;$H550,Processed[LinkID]))/1000</f>
        <v>0.63</v>
      </c>
      <c r="L550" s="9" cm="1">
        <f t="array" ref="L550">INDEX(Processed[Response.rows.elements.duration.value],_xlfn.XMATCH(L$9&amp;"_"&amp;$H550,Processed[LinkID]))/60</f>
        <v>8.6999999999999993</v>
      </c>
      <c r="M550" s="9" cm="1">
        <f t="array" ref="M550">INDEX(Processed[Response.rows.elements.duration.value],_xlfn.XMATCH(M$9&amp;"_"&amp;$H550,Processed[LinkID]))/60</f>
        <v>8.6999999999999993</v>
      </c>
      <c r="N550" s="9" cm="1">
        <f t="array" ref="N550">INDEX(Processed[Response.rows.elements.duration.value],_xlfn.XMATCH(N$9&amp;"_"&amp;$H550,Processed[LinkID]))/60</f>
        <v>8.6999999999999993</v>
      </c>
      <c r="O550" s="9">
        <f t="shared" si="59"/>
        <v>1</v>
      </c>
      <c r="P550" s="9">
        <f t="shared" si="60"/>
        <v>0.37038900000000002</v>
      </c>
      <c r="R550" s="10" cm="1">
        <f t="array" ref="R550">INDEX($I550:$P550,0,_xlfn.XMATCH(R$10,$I$10:$P$10))</f>
        <v>0.37038900000000002</v>
      </c>
      <c r="S550" s="10">
        <f t="shared" si="61"/>
        <v>0.63</v>
      </c>
      <c r="U550" s="10">
        <f t="shared" si="57"/>
        <v>1</v>
      </c>
      <c r="V550" s="10" cm="1">
        <f t="array" ref="V550">INDEX($I550:$P550,0,_xlfn.XMATCH(V$10,$I$10:$P$10))</f>
        <v>8.6999999999999993</v>
      </c>
      <c r="W550" s="10">
        <f t="shared" si="62"/>
        <v>-7.6999999999999993</v>
      </c>
      <c r="X550" s="37">
        <f t="shared" si="63"/>
        <v>-0.88505747126436785</v>
      </c>
    </row>
  </sheetData>
  <autoFilter ref="A10:X550" xr:uid="{D8E165D0-7E92-4FD6-8852-E112175C92EF}">
    <sortState xmlns:xlrd2="http://schemas.microsoft.com/office/spreadsheetml/2017/richdata2" ref="A11:X550">
      <sortCondition descending="1" ref="X10"/>
    </sortState>
  </autoFilter>
  <dataValidations count="1">
    <dataValidation type="list" allowBlank="1" showInputMessage="1" showErrorMessage="1" sqref="R4" xr:uid="{186A4A9C-40B6-4CE4-B028-A61A9B943AC7}">
      <formula1>L$9:N$9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133209-63D4-462E-93BC-09E9ED976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Raw Results</vt:lpstr>
      <vt:lpstr>DistanceMatrixResults</vt:lpstr>
      <vt:lpstr>Processed</vt:lpstr>
      <vt:lpstr>XferLinkData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ASPITAL (PTV Group)</dc:creator>
  <cp:lastModifiedBy>David ASPITAL (PTV Group)</cp:lastModifiedBy>
  <dcterms:created xsi:type="dcterms:W3CDTF">2015-06-05T18:17:20Z</dcterms:created>
  <dcterms:modified xsi:type="dcterms:W3CDTF">2022-02-01T14:35:45Z</dcterms:modified>
</cp:coreProperties>
</file>