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15" windowWidth="19395" windowHeight="71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4" i="1" l="1"/>
  <c r="T31" i="1" l="1"/>
  <c r="S31" i="1"/>
  <c r="T26" i="1"/>
  <c r="S26" i="1"/>
  <c r="T16" i="1"/>
  <c r="S16" i="1"/>
  <c r="T14" i="1"/>
  <c r="S14" i="1"/>
  <c r="T6" i="1"/>
  <c r="S6" i="1"/>
  <c r="T2" i="1"/>
  <c r="S2" i="1"/>
  <c r="R31" i="1"/>
  <c r="R26" i="1"/>
  <c r="R16" i="1"/>
  <c r="R14" i="1"/>
  <c r="R6" i="1"/>
  <c r="R2" i="1"/>
  <c r="Q31" i="1"/>
  <c r="Q26" i="1"/>
  <c r="Q16" i="1"/>
  <c r="Q14" i="1"/>
  <c r="Q6" i="1"/>
  <c r="Q2" i="1"/>
  <c r="P26" i="1"/>
  <c r="P2" i="1"/>
</calcChain>
</file>

<file path=xl/sharedStrings.xml><?xml version="1.0" encoding="utf-8"?>
<sst xmlns="http://schemas.openxmlformats.org/spreadsheetml/2006/main" count="55" uniqueCount="46">
  <si>
    <t>model</t>
  </si>
  <si>
    <t>detectfn</t>
  </si>
  <si>
    <t>npar</t>
  </si>
  <si>
    <t>logLik</t>
  </si>
  <si>
    <t>AIC</t>
  </si>
  <si>
    <t>AICc</t>
  </si>
  <si>
    <t>dAICc</t>
  </si>
  <si>
    <t>AICcwt</t>
  </si>
  <si>
    <t>D~stdGC lambda0~1 sigma~1 noneuc~stdGC - 1</t>
  </si>
  <si>
    <t>hazard halfnormal</t>
  </si>
  <si>
    <t>D~stdGC lambda0~Topo sigma~1 noneuc~stdGC - 1</t>
  </si>
  <si>
    <t>D~1 lambda0~1 sigma~1 noneuc~stdGC - 1</t>
  </si>
  <si>
    <t>D~stdGC lambda0~1 sigma~1</t>
  </si>
  <si>
    <t>Site</t>
  </si>
  <si>
    <t>Noyon</t>
  </si>
  <si>
    <t>D~stdGC lambda0~Topo + Water sigma~1 noneuc~stdGC - 1</t>
  </si>
  <si>
    <t>Nemegt</t>
  </si>
  <si>
    <t>Tost</t>
  </si>
  <si>
    <t>D</t>
  </si>
  <si>
    <t>SE</t>
  </si>
  <si>
    <t>LCL</t>
  </si>
  <si>
    <t>UCL</t>
  </si>
  <si>
    <t>Difference</t>
  </si>
  <si>
    <t>N</t>
  </si>
  <si>
    <t>Area</t>
  </si>
  <si>
    <t>D_SE</t>
  </si>
  <si>
    <t>D_LCL</t>
  </si>
  <si>
    <t>D_UCL</t>
  </si>
  <si>
    <t>Combined model</t>
  </si>
  <si>
    <t>TNN.hhn.DHab.DetTopo10.nonU</t>
  </si>
  <si>
    <t>TNN.hhn.DHab.S.DetTopo10.nonU</t>
  </si>
  <si>
    <t>D~stdGC * sfac lambda0~Topo sigma~1 noneuc~stdGC - 1</t>
  </si>
  <si>
    <t>TNN.hhn.DHab.LamTopoWat.nonU</t>
  </si>
  <si>
    <t>TNN.hhn.DHab.DetToposess.nonU</t>
  </si>
  <si>
    <t>D~stdGC lambda0~Topo * sfac sigma~1 noneuc~stdGC - 1</t>
  </si>
  <si>
    <t>TNN.hhn.DHab_S.DetTopo10.nonU</t>
  </si>
  <si>
    <t>D~stdGC + sfac lambda0~Topo sigma~1 noneuc~stdGC - 1</t>
  </si>
  <si>
    <t>TNN.hhn.DRgd.DetTopo10W</t>
  </si>
  <si>
    <t>D~stdGC lambda0~Topo + Water sigma~1</t>
  </si>
  <si>
    <t>TNN.hhn.DRgd</t>
  </si>
  <si>
    <t>TNN.hhn.DRgd.sess.DetW</t>
  </si>
  <si>
    <t>D~stdGC + sfac lambda0~sfac * Water sigma~1</t>
  </si>
  <si>
    <t>TNN.hhn.nonU</t>
  </si>
  <si>
    <t>TNN.hhn.DHab.nonU</t>
  </si>
  <si>
    <t>Model Name</t>
  </si>
  <si>
    <t>All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</si>
</sst>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vertical="center"/>
    </xf>
    <xf numFmtId="9" fontId="0" fillId="0" borderId="0" xfId="1" applyFont="1"/>
    <xf numFmtId="0" fontId="2" fillId="0" borderId="0" xfId="0" applyFont="1"/>
    <xf numFmtId="0" fontId="0" fillId="0" borderId="0" xfId="0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workbookViewId="0">
      <pane ySplit="600" activePane="bottomLeft"/>
      <selection activeCell="M1" sqref="M1"/>
      <selection pane="bottomLeft" activeCell="B15" sqref="B15"/>
    </sheetView>
  </sheetViews>
  <sheetFormatPr defaultRowHeight="15" x14ac:dyDescent="0.25"/>
  <cols>
    <col min="2" max="2" width="32.28515625" bestFit="1" customWidth="1"/>
    <col min="3" max="3" width="53.85546875" bestFit="1" customWidth="1"/>
  </cols>
  <sheetData>
    <row r="1" spans="1:22" x14ac:dyDescent="0.25">
      <c r="A1" s="3" t="s">
        <v>13</v>
      </c>
      <c r="B1" s="3" t="s">
        <v>44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24</v>
      </c>
      <c r="L1" s="3" t="s">
        <v>23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18</v>
      </c>
      <c r="R1" s="3" t="s">
        <v>25</v>
      </c>
      <c r="S1" s="3" t="s">
        <v>26</v>
      </c>
      <c r="T1" s="3" t="s">
        <v>27</v>
      </c>
      <c r="V1" s="3" t="s">
        <v>28</v>
      </c>
    </row>
    <row r="2" spans="1:22" x14ac:dyDescent="0.25">
      <c r="A2" t="s">
        <v>14</v>
      </c>
      <c r="K2">
        <v>2481.75</v>
      </c>
      <c r="L2" s="1">
        <v>16.51014</v>
      </c>
      <c r="M2">
        <v>1.963876</v>
      </c>
      <c r="N2">
        <v>14.647857</v>
      </c>
      <c r="O2">
        <v>23.725650000000002</v>
      </c>
      <c r="P2" s="2">
        <f>(L2-L6)/L6</f>
        <v>0.15665744944833296</v>
      </c>
      <c r="Q2">
        <f>L2*100/K2</f>
        <v>0.66526201269265639</v>
      </c>
      <c r="R2">
        <f>M2*100/K2</f>
        <v>7.913270877405057E-2</v>
      </c>
      <c r="S2">
        <f>N2*100/K2</f>
        <v>0.59022290722272586</v>
      </c>
      <c r="T2">
        <f>O2*100/K2</f>
        <v>0.95600483529767299</v>
      </c>
      <c r="V2">
        <v>17.600000000000001</v>
      </c>
    </row>
    <row r="3" spans="1:22" x14ac:dyDescent="0.25">
      <c r="K3">
        <v>2481.75</v>
      </c>
      <c r="P3" s="2"/>
    </row>
    <row r="4" spans="1:22" x14ac:dyDescent="0.25">
      <c r="K4">
        <v>2481.75</v>
      </c>
      <c r="P4" s="2"/>
    </row>
    <row r="5" spans="1:22" x14ac:dyDescent="0.25">
      <c r="K5">
        <v>2481.75</v>
      </c>
      <c r="P5" s="2"/>
    </row>
    <row r="6" spans="1:22" x14ac:dyDescent="0.25">
      <c r="K6">
        <v>2481.75</v>
      </c>
      <c r="L6" s="1">
        <v>14.274010000000001</v>
      </c>
      <c r="M6">
        <v>0.54757540000000005</v>
      </c>
      <c r="N6">
        <v>14.022821</v>
      </c>
      <c r="O6">
        <v>17.28999</v>
      </c>
      <c r="P6" s="2"/>
      <c r="Q6">
        <f>L6*100/K6</f>
        <v>0.5751590611463685</v>
      </c>
      <c r="R6">
        <f>M6*100/K6</f>
        <v>2.2064083811826334E-2</v>
      </c>
      <c r="S6">
        <f>N6*100/K6</f>
        <v>0.56503761458648138</v>
      </c>
      <c r="T6">
        <f>O6*100/K6</f>
        <v>0.69668540344514962</v>
      </c>
    </row>
    <row r="7" spans="1:22" x14ac:dyDescent="0.25">
      <c r="K7">
        <v>2481.75</v>
      </c>
      <c r="P7" s="2"/>
    </row>
    <row r="8" spans="1:22" x14ac:dyDescent="0.25">
      <c r="K8">
        <v>2481.75</v>
      </c>
      <c r="P8" s="2"/>
    </row>
    <row r="9" spans="1:22" x14ac:dyDescent="0.25">
      <c r="K9">
        <v>2481.75</v>
      </c>
      <c r="P9" s="2"/>
    </row>
    <row r="10" spans="1:22" x14ac:dyDescent="0.25">
      <c r="K10">
        <v>2481.75</v>
      </c>
      <c r="P10" s="2"/>
    </row>
    <row r="11" spans="1:22" x14ac:dyDescent="0.25">
      <c r="K11">
        <v>2481.75</v>
      </c>
      <c r="P11" s="2"/>
    </row>
    <row r="12" spans="1:22" x14ac:dyDescent="0.25">
      <c r="K12">
        <v>2481.75</v>
      </c>
      <c r="P12" s="2"/>
    </row>
    <row r="13" spans="1:22" x14ac:dyDescent="0.25">
      <c r="K13">
        <v>2481.75</v>
      </c>
      <c r="P13" s="2"/>
    </row>
    <row r="14" spans="1:22" x14ac:dyDescent="0.25">
      <c r="A14" t="s">
        <v>16</v>
      </c>
      <c r="C14" s="4"/>
      <c r="D14" s="4"/>
      <c r="E14" s="4"/>
      <c r="F14" s="4"/>
      <c r="G14" s="4"/>
      <c r="H14" s="4"/>
      <c r="I14" s="4"/>
      <c r="J14" s="4"/>
      <c r="K14">
        <v>2145.5</v>
      </c>
      <c r="L14" s="1">
        <v>23.75</v>
      </c>
      <c r="M14">
        <v>6.34</v>
      </c>
      <c r="N14">
        <v>17.45</v>
      </c>
      <c r="O14">
        <v>46.26</v>
      </c>
      <c r="P14" s="2">
        <f>(L14-L16)/L16</f>
        <v>0.28239740820734344</v>
      </c>
      <c r="Q14">
        <f>L14*100/K14</f>
        <v>1.1069680727103239</v>
      </c>
      <c r="R14">
        <f>M14*100/K14</f>
        <v>0.2955022139361454</v>
      </c>
      <c r="S14">
        <f>N14*100/K14</f>
        <v>0.81333022605453276</v>
      </c>
      <c r="T14">
        <f>O14*100/K14</f>
        <v>2.1561407597296669</v>
      </c>
    </row>
    <row r="15" spans="1:22" x14ac:dyDescent="0.25">
      <c r="C15" s="4"/>
      <c r="D15" s="4"/>
      <c r="E15" s="4"/>
      <c r="F15" s="4"/>
      <c r="G15" s="4"/>
      <c r="H15" s="4"/>
      <c r="I15" s="4"/>
      <c r="J15" s="4"/>
      <c r="K15">
        <v>2145.5</v>
      </c>
      <c r="P15" s="2"/>
    </row>
    <row r="16" spans="1:22" x14ac:dyDescent="0.25">
      <c r="C16" s="4"/>
      <c r="D16" s="4"/>
      <c r="E16" s="4"/>
      <c r="F16" s="4"/>
      <c r="G16" s="4"/>
      <c r="H16" s="4"/>
      <c r="I16" s="4"/>
      <c r="J16" s="4"/>
      <c r="K16">
        <v>2145.5</v>
      </c>
      <c r="L16" s="1">
        <v>18.52</v>
      </c>
      <c r="M16">
        <v>2.48</v>
      </c>
      <c r="N16">
        <v>16.010000000000002</v>
      </c>
      <c r="O16">
        <v>27.24</v>
      </c>
      <c r="P16" s="2"/>
      <c r="Q16">
        <f>L16*100/K16</f>
        <v>0.86320205080400836</v>
      </c>
      <c r="R16">
        <f>M16*100/K16</f>
        <v>0.11559077138196225</v>
      </c>
      <c r="S16">
        <f>N16*100/K16</f>
        <v>0.74621300396178059</v>
      </c>
      <c r="T16">
        <f>O16*100/K16</f>
        <v>1.2696341179212305</v>
      </c>
    </row>
    <row r="17" spans="1:20" x14ac:dyDescent="0.25">
      <c r="C17" s="4"/>
      <c r="D17" s="4"/>
      <c r="E17" s="4"/>
      <c r="F17" s="4"/>
      <c r="G17" s="4"/>
      <c r="H17" s="4"/>
      <c r="I17" s="4"/>
      <c r="J17" s="4"/>
      <c r="K17">
        <v>2145.5</v>
      </c>
      <c r="P17" s="2"/>
    </row>
    <row r="18" spans="1:20" x14ac:dyDescent="0.25">
      <c r="C18" s="4"/>
      <c r="D18" s="4"/>
      <c r="E18" s="4"/>
      <c r="F18" s="4"/>
      <c r="G18" s="4"/>
      <c r="H18" s="4"/>
      <c r="I18" s="4"/>
      <c r="J18" s="4"/>
      <c r="K18">
        <v>2145.5</v>
      </c>
      <c r="P18" s="2"/>
    </row>
    <row r="19" spans="1:20" x14ac:dyDescent="0.25">
      <c r="C19" s="4"/>
      <c r="D19" s="4"/>
      <c r="E19" s="4"/>
      <c r="F19" s="4"/>
      <c r="G19" s="4"/>
      <c r="H19" s="4"/>
      <c r="I19" s="4"/>
      <c r="J19" s="4"/>
      <c r="K19">
        <v>2145.5</v>
      </c>
      <c r="P19" s="2"/>
    </row>
    <row r="20" spans="1:20" x14ac:dyDescent="0.25">
      <c r="C20" s="4"/>
      <c r="D20" s="4"/>
      <c r="E20" s="4"/>
      <c r="F20" s="4"/>
      <c r="G20" s="4"/>
      <c r="H20" s="4"/>
      <c r="I20" s="4"/>
      <c r="J20" s="4"/>
      <c r="K20">
        <v>2145.5</v>
      </c>
      <c r="P20" s="2"/>
    </row>
    <row r="21" spans="1:20" x14ac:dyDescent="0.25">
      <c r="C21" s="4"/>
      <c r="D21" s="4"/>
      <c r="E21" s="4"/>
      <c r="F21" s="4"/>
      <c r="G21" s="4"/>
      <c r="H21" s="4"/>
      <c r="I21" s="4"/>
      <c r="J21" s="4"/>
      <c r="K21">
        <v>2145.5</v>
      </c>
      <c r="P21" s="2"/>
    </row>
    <row r="22" spans="1:20" x14ac:dyDescent="0.25">
      <c r="C22" s="4"/>
      <c r="D22" s="4"/>
      <c r="E22" s="4"/>
      <c r="F22" s="4"/>
      <c r="G22" s="4"/>
      <c r="H22" s="4"/>
      <c r="I22" s="4"/>
      <c r="J22" s="4"/>
      <c r="K22">
        <v>2145.5</v>
      </c>
      <c r="P22" s="2"/>
    </row>
    <row r="23" spans="1:20" x14ac:dyDescent="0.25">
      <c r="C23" s="4"/>
      <c r="D23" s="4"/>
      <c r="E23" s="4"/>
      <c r="F23" s="4"/>
      <c r="G23" s="4"/>
      <c r="H23" s="4"/>
      <c r="I23" s="4"/>
      <c r="J23" s="4"/>
      <c r="K23">
        <v>2145.5</v>
      </c>
      <c r="P23" s="2"/>
    </row>
    <row r="24" spans="1:20" x14ac:dyDescent="0.25">
      <c r="C24" s="4"/>
      <c r="D24" s="4"/>
      <c r="E24" s="4"/>
      <c r="F24" s="4"/>
      <c r="G24" s="4"/>
      <c r="H24" s="4"/>
      <c r="I24" s="4"/>
      <c r="J24" s="4"/>
      <c r="K24">
        <v>2145.5</v>
      </c>
      <c r="P24" s="2"/>
    </row>
    <row r="25" spans="1:20" x14ac:dyDescent="0.25">
      <c r="C25" s="4"/>
      <c r="D25" s="4"/>
      <c r="E25" s="4"/>
      <c r="F25" s="4"/>
      <c r="G25" s="4"/>
      <c r="H25" s="4"/>
      <c r="I25" s="4"/>
      <c r="J25" s="4"/>
      <c r="K25">
        <v>2145.5</v>
      </c>
      <c r="P25" s="2"/>
    </row>
    <row r="26" spans="1:20" x14ac:dyDescent="0.25">
      <c r="A26" t="s">
        <v>17</v>
      </c>
      <c r="K26">
        <v>2116.5</v>
      </c>
      <c r="L26" s="1">
        <v>28.744720000000001</v>
      </c>
      <c r="M26">
        <v>5.766534</v>
      </c>
      <c r="N26">
        <v>23.107099999999999</v>
      </c>
      <c r="O26">
        <v>49.465910000000001</v>
      </c>
      <c r="P26" s="2">
        <f>(L26-L31)/L31</f>
        <v>0.10080390679092906</v>
      </c>
      <c r="Q26">
        <f>L26*100/K26</f>
        <v>1.3581252067091898</v>
      </c>
      <c r="R26">
        <f>M26*100/K26</f>
        <v>0.27245613040396882</v>
      </c>
      <c r="S26">
        <f>N26*100/K26</f>
        <v>1.091759981100874</v>
      </c>
      <c r="T26">
        <f>O26*100/K26</f>
        <v>2.3371561540278765</v>
      </c>
    </row>
    <row r="27" spans="1:20" x14ac:dyDescent="0.25">
      <c r="K27">
        <v>2116.5</v>
      </c>
    </row>
    <row r="28" spans="1:20" x14ac:dyDescent="0.25">
      <c r="K28">
        <v>2116.5</v>
      </c>
    </row>
    <row r="29" spans="1:20" x14ac:dyDescent="0.25">
      <c r="K29">
        <v>2116.5</v>
      </c>
    </row>
    <row r="30" spans="1:20" x14ac:dyDescent="0.25">
      <c r="K30">
        <v>2116.5</v>
      </c>
    </row>
    <row r="31" spans="1:20" x14ac:dyDescent="0.25">
      <c r="K31">
        <v>2116.5</v>
      </c>
      <c r="L31" s="1">
        <v>26.112480000000001</v>
      </c>
      <c r="M31">
        <v>2.7644669999999998</v>
      </c>
      <c r="N31">
        <v>22.8947</v>
      </c>
      <c r="O31">
        <v>34.795029999999997</v>
      </c>
      <c r="Q31">
        <f>L31*100/K31</f>
        <v>1.2337576187101347</v>
      </c>
      <c r="R31">
        <f>M31*100/K31</f>
        <v>0.13061502480510276</v>
      </c>
      <c r="S31">
        <f>N31*100/K31</f>
        <v>1.0817245452397828</v>
      </c>
      <c r="T31">
        <f>O31*100/K31</f>
        <v>1.6439891330025984</v>
      </c>
    </row>
    <row r="32" spans="1:20" x14ac:dyDescent="0.25">
      <c r="K32">
        <v>2116.5</v>
      </c>
    </row>
    <row r="33" spans="1:11" x14ac:dyDescent="0.25">
      <c r="K33">
        <v>2116.5</v>
      </c>
    </row>
    <row r="34" spans="1:11" x14ac:dyDescent="0.25">
      <c r="K34">
        <v>2116.5</v>
      </c>
    </row>
    <row r="35" spans="1:11" x14ac:dyDescent="0.25">
      <c r="B35" s="5"/>
      <c r="C35" s="5"/>
      <c r="D35" s="5"/>
      <c r="E35" s="5"/>
      <c r="F35" s="5"/>
      <c r="G35" s="5"/>
      <c r="H35" s="5"/>
      <c r="I35" s="5"/>
      <c r="J35" s="5"/>
    </row>
    <row r="36" spans="1:11" x14ac:dyDescent="0.25">
      <c r="A36" t="s">
        <v>45</v>
      </c>
      <c r="B36" s="5" t="s">
        <v>29</v>
      </c>
      <c r="C36" s="5" t="s">
        <v>10</v>
      </c>
      <c r="D36" s="5" t="s">
        <v>9</v>
      </c>
      <c r="E36" s="5">
        <v>7</v>
      </c>
      <c r="F36" s="5">
        <v>-498.06224725900501</v>
      </c>
      <c r="G36" s="5">
        <v>1010.124</v>
      </c>
      <c r="H36" s="5">
        <v>1013.324</v>
      </c>
      <c r="I36" s="5">
        <v>0</v>
      </c>
      <c r="J36" s="5">
        <v>1</v>
      </c>
    </row>
    <row r="37" spans="1:11" x14ac:dyDescent="0.25">
      <c r="B37" s="5" t="s">
        <v>30</v>
      </c>
      <c r="C37" s="5" t="s">
        <v>31</v>
      </c>
      <c r="D37" s="5" t="s">
        <v>9</v>
      </c>
      <c r="E37" s="5">
        <v>11</v>
      </c>
      <c r="F37" s="5">
        <v>-496.44710780738302</v>
      </c>
      <c r="G37" s="5">
        <v>1014.894</v>
      </c>
      <c r="H37" s="5">
        <v>1023.41</v>
      </c>
      <c r="I37" s="5">
        <v>10.086</v>
      </c>
      <c r="J37" s="5">
        <v>0</v>
      </c>
    </row>
    <row r="38" spans="1:11" x14ac:dyDescent="0.25">
      <c r="B38" s="5" t="s">
        <v>32</v>
      </c>
      <c r="C38" s="5" t="s">
        <v>15</v>
      </c>
      <c r="D38" s="5" t="s">
        <v>9</v>
      </c>
      <c r="E38" s="5">
        <v>8</v>
      </c>
      <c r="F38" s="5">
        <v>-503.50076981360098</v>
      </c>
      <c r="G38" s="5">
        <v>1023.002</v>
      </c>
      <c r="H38" s="5">
        <v>1027.2370000000001</v>
      </c>
      <c r="I38" s="5">
        <v>13.9130000000001</v>
      </c>
      <c r="J38" s="5">
        <v>0</v>
      </c>
    </row>
    <row r="39" spans="1:11" x14ac:dyDescent="0.25">
      <c r="B39" s="5" t="s">
        <v>33</v>
      </c>
      <c r="C39" s="5" t="s">
        <v>34</v>
      </c>
      <c r="D39" s="5" t="s">
        <v>9</v>
      </c>
      <c r="E39" s="5">
        <v>13</v>
      </c>
      <c r="F39" s="5">
        <v>-494.38856418964002</v>
      </c>
      <c r="G39" s="5">
        <v>1014.777</v>
      </c>
      <c r="H39" s="5">
        <v>1027.329</v>
      </c>
      <c r="I39" s="5">
        <v>14.005000000000001</v>
      </c>
      <c r="J39" s="5">
        <v>0</v>
      </c>
    </row>
    <row r="40" spans="1:11" x14ac:dyDescent="0.25">
      <c r="B40" s="5" t="s">
        <v>35</v>
      </c>
      <c r="C40" s="5" t="s">
        <v>36</v>
      </c>
      <c r="D40" s="5" t="s">
        <v>9</v>
      </c>
      <c r="E40" s="5">
        <v>9</v>
      </c>
      <c r="F40" s="5">
        <v>-503.98879547652899</v>
      </c>
      <c r="G40" s="5">
        <v>1025.9780000000001</v>
      </c>
      <c r="H40" s="5">
        <v>1031.432</v>
      </c>
      <c r="I40" s="5">
        <v>18.1080000000001</v>
      </c>
      <c r="J40" s="5">
        <v>0</v>
      </c>
    </row>
    <row r="41" spans="1:11" x14ac:dyDescent="0.25">
      <c r="B41" s="5" t="s">
        <v>37</v>
      </c>
      <c r="C41" s="5" t="s">
        <v>38</v>
      </c>
      <c r="D41" s="5" t="s">
        <v>9</v>
      </c>
      <c r="E41" s="5">
        <v>7</v>
      </c>
      <c r="F41" s="5">
        <v>-508.631994385989</v>
      </c>
      <c r="G41" s="5">
        <v>1031.2639999999999</v>
      </c>
      <c r="H41" s="5">
        <v>1034.4639999999999</v>
      </c>
      <c r="I41" s="5">
        <v>21.14</v>
      </c>
      <c r="J41" s="5">
        <v>0</v>
      </c>
    </row>
    <row r="42" spans="1:11" x14ac:dyDescent="0.25">
      <c r="B42" s="5" t="s">
        <v>39</v>
      </c>
      <c r="C42" s="5" t="s">
        <v>12</v>
      </c>
      <c r="D42" s="5" t="s">
        <v>9</v>
      </c>
      <c r="E42" s="5">
        <v>4</v>
      </c>
      <c r="F42" s="5">
        <v>-514.24328983065197</v>
      </c>
      <c r="G42" s="5">
        <v>1036.4870000000001</v>
      </c>
      <c r="H42" s="5">
        <v>1037.539</v>
      </c>
      <c r="I42" s="5">
        <v>24.215</v>
      </c>
      <c r="J42" s="5">
        <v>0</v>
      </c>
    </row>
    <row r="43" spans="1:11" x14ac:dyDescent="0.25">
      <c r="B43" s="5" t="s">
        <v>40</v>
      </c>
      <c r="C43" s="5" t="s">
        <v>41</v>
      </c>
      <c r="D43" s="5" t="s">
        <v>9</v>
      </c>
      <c r="E43" s="5">
        <v>11</v>
      </c>
      <c r="F43" s="5">
        <v>-503.66604003313103</v>
      </c>
      <c r="G43" s="5">
        <v>1029.3320000000001</v>
      </c>
      <c r="H43" s="5">
        <v>1037.848</v>
      </c>
      <c r="I43" s="5">
        <v>24.524000000000001</v>
      </c>
      <c r="J43" s="5">
        <v>0</v>
      </c>
    </row>
    <row r="44" spans="1:11" x14ac:dyDescent="0.25">
      <c r="B44" s="5" t="s">
        <v>42</v>
      </c>
      <c r="C44" s="5" t="s">
        <v>11</v>
      </c>
      <c r="D44" s="5" t="s">
        <v>9</v>
      </c>
      <c r="E44" s="5">
        <v>4</v>
      </c>
      <c r="F44" s="5">
        <v>-514.69557465267303</v>
      </c>
      <c r="G44" s="5">
        <v>1037.3910000000001</v>
      </c>
      <c r="H44" s="5">
        <v>1038.444</v>
      </c>
      <c r="I44" s="5">
        <v>25.12</v>
      </c>
      <c r="J44" s="5">
        <v>0</v>
      </c>
    </row>
    <row r="45" spans="1:11" x14ac:dyDescent="0.25">
      <c r="B45" s="5" t="s">
        <v>43</v>
      </c>
      <c r="C45" s="5" t="s">
        <v>8</v>
      </c>
      <c r="D45" s="5" t="s">
        <v>9</v>
      </c>
      <c r="E45" s="5">
        <v>5</v>
      </c>
      <c r="F45" s="5">
        <v>-514.03190204415603</v>
      </c>
      <c r="G45" s="5">
        <v>1038.0640000000001</v>
      </c>
      <c r="H45" s="5">
        <v>1039.6849999999999</v>
      </c>
      <c r="I45" s="5">
        <v>26.361000000000001</v>
      </c>
      <c r="J45" s="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Koustubh</dc:creator>
  <cp:lastModifiedBy>Koustubh</cp:lastModifiedBy>
  <dcterms:created xsi:type="dcterms:W3CDTF">2017-03-02T13:42:12Z</dcterms:created>
  <dcterms:modified xsi:type="dcterms:W3CDTF">2017-04-01T10:52:29Z</dcterms:modified>
</cp:coreProperties>
</file>